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555" yWindow="1035" windowWidth="15750" windowHeight="12765" tabRatio="860" activeTab="1"/>
  </bookViews>
  <sheets>
    <sheet name="data" sheetId="1" r:id="rId1"/>
    <sheet name="metadata" sheetId="2" r:id="rId2"/>
  </sheets>
  <definedNames/>
  <calcPr fullCalcOnLoad="1"/>
</workbook>
</file>

<file path=xl/sharedStrings.xml><?xml version="1.0" encoding="utf-8"?>
<sst xmlns="http://schemas.openxmlformats.org/spreadsheetml/2006/main" count="57" uniqueCount="42">
  <si>
    <t>%</t>
  </si>
  <si>
    <t xml:space="preserve">Unit
measurement </t>
  </si>
  <si>
    <t>thousand ha</t>
  </si>
  <si>
    <t>arable land</t>
  </si>
  <si>
    <t>lands of industry, transport, communications, defense and other non-agricultural purposes</t>
  </si>
  <si>
    <t>lands of specially protected natural territories</t>
  </si>
  <si>
    <t>on November 1</t>
  </si>
  <si>
    <t xml:space="preserve">   of them</t>
  </si>
  <si>
    <t>pastures</t>
  </si>
  <si>
    <t>land settlements</t>
  </si>
  <si>
    <t>forest land</t>
  </si>
  <si>
    <t>land water fund</t>
  </si>
  <si>
    <t>stock lands</t>
  </si>
  <si>
    <t>Indicator</t>
  </si>
  <si>
    <t>The definition of the indicator</t>
  </si>
  <si>
    <t xml:space="preserve">Unit measurement </t>
  </si>
  <si>
    <t>Periodicity</t>
  </si>
  <si>
    <t>annual</t>
  </si>
  <si>
    <t>Source of information</t>
  </si>
  <si>
    <t>Level of aggregation</t>
  </si>
  <si>
    <t>Republic of Kazakhstan</t>
  </si>
  <si>
    <t>Indicator split values</t>
  </si>
  <si>
    <t>Methodology/
calculation method</t>
  </si>
  <si>
    <t>Assessment of compliance of the national indicator with the set of green growth indicators of the OECD</t>
  </si>
  <si>
    <t>Respond</t>
  </si>
  <si>
    <t>Link to SDG indicators, UNECE Environmental monitoring and assessment indicators</t>
  </si>
  <si>
    <t>Components of the calculation
indicator</t>
  </si>
  <si>
    <t>Indicator derivatives</t>
  </si>
  <si>
    <t>The timing of the updates</t>
  </si>
  <si>
    <t>December</t>
  </si>
  <si>
    <t>Contacts</t>
  </si>
  <si>
    <t>Land resources</t>
  </si>
  <si>
    <t>Land resources are a type of natural resources that are used or can be used in different sectors of the economy. Land resources are characterized by the area of the territory and its quality.
The land Fund of the Republic of Kazakhstan in accordance with its intended purpose is divided into the following categories:
- agricultural land;
- lands of localities (cities, towns, and rural localities);
- lands of industry, transport, communications, for the needs of space activities, defense, national security and other non-agricultural purposes;
-lands of specially protected natural territories, lands of health, recreational, historical and cultural purposes;
- land of the forest Fund;
- water Fund lands;
- reserve lands.</t>
  </si>
  <si>
    <t>Committee of land resources of the Ministry of agriculture of the Republic of Kazakhstan</t>
  </si>
  <si>
    <t>by land category</t>
  </si>
  <si>
    <t>It is formed on the basis of the departmental statistical observation "Report on the availability of land and its distribution by category, land owners, land users and lands" (index 22)</t>
  </si>
  <si>
    <t>ha</t>
  </si>
  <si>
    <t>UNECE: E-1</t>
  </si>
  <si>
    <t xml:space="preserve">Land resources </t>
  </si>
  <si>
    <t>Total land used by the Republic of Kazakhstan *</t>
  </si>
  <si>
    <t>*  without land used by other states.</t>
  </si>
  <si>
    <t>8 (7172) 749311</t>
  </si>
</sst>
</file>

<file path=xl/styles.xml><?xml version="1.0" encoding="utf-8"?>
<styleSheet xmlns="http://schemas.openxmlformats.org/spreadsheetml/2006/main">
  <numFmts count="4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4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4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4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Roboto"/>
      <family val="0"/>
    </font>
    <font>
      <sz val="11"/>
      <color indexed="8"/>
      <name val="Roboto"/>
      <family val="0"/>
    </font>
    <font>
      <sz val="11"/>
      <name val="Roboto"/>
      <family val="0"/>
    </font>
    <font>
      <i/>
      <sz val="11"/>
      <color indexed="8"/>
      <name val="Roboto"/>
      <family val="0"/>
    </font>
    <font>
      <i/>
      <sz val="11"/>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4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4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Roboto"/>
      <family val="0"/>
    </font>
    <font>
      <sz val="11"/>
      <color theme="1"/>
      <name val="Roboto"/>
      <family val="0"/>
    </font>
    <font>
      <i/>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40">
    <xf numFmtId="0" fontId="0" fillId="0" borderId="0" xfId="0" applyFont="1" applyAlignment="1">
      <alignment/>
    </xf>
    <xf numFmtId="0" fontId="43" fillId="4" borderId="10" xfId="0" applyFont="1" applyFill="1" applyBorder="1" applyAlignment="1">
      <alignment horizontal="center" vertical="center"/>
    </xf>
    <xf numFmtId="0" fontId="43" fillId="4" borderId="0" xfId="0" applyFont="1" applyFill="1" applyBorder="1" applyAlignment="1">
      <alignment horizontal="center" vertical="center"/>
    </xf>
    <xf numFmtId="0" fontId="44" fillId="0" borderId="0" xfId="0" applyFont="1" applyAlignment="1">
      <alignment/>
    </xf>
    <xf numFmtId="0" fontId="44" fillId="33" borderId="0" xfId="0" applyFont="1" applyFill="1" applyAlignment="1">
      <alignment/>
    </xf>
    <xf numFmtId="0" fontId="44" fillId="33" borderId="11" xfId="0" applyFont="1" applyFill="1" applyBorder="1" applyAlignment="1">
      <alignment/>
    </xf>
    <xf numFmtId="0" fontId="44" fillId="0" borderId="11" xfId="0" applyFont="1" applyBorder="1" applyAlignment="1">
      <alignment horizontal="right"/>
    </xf>
    <xf numFmtId="0" fontId="44" fillId="4" borderId="12" xfId="0" applyFont="1" applyFill="1" applyBorder="1" applyAlignment="1">
      <alignment/>
    </xf>
    <xf numFmtId="0" fontId="44" fillId="4" borderId="12" xfId="0" applyFont="1" applyFill="1" applyBorder="1" applyAlignment="1">
      <alignment horizontal="center" vertical="center" wrapText="1"/>
    </xf>
    <xf numFmtId="182" fontId="44" fillId="4" borderId="13" xfId="0" applyNumberFormat="1" applyFont="1" applyFill="1" applyBorder="1" applyAlignment="1">
      <alignment horizontal="center" vertical="center"/>
    </xf>
    <xf numFmtId="182" fontId="44" fillId="4" borderId="14" xfId="0" applyNumberFormat="1" applyFont="1" applyFill="1" applyBorder="1" applyAlignment="1">
      <alignment horizontal="center" vertical="center"/>
    </xf>
    <xf numFmtId="182" fontId="44" fillId="4" borderId="12" xfId="0" applyNumberFormat="1" applyFont="1" applyFill="1" applyBorder="1" applyAlignment="1">
      <alignment horizontal="center" vertical="center"/>
    </xf>
    <xf numFmtId="0" fontId="44" fillId="0" borderId="12" xfId="0" applyFont="1" applyFill="1" applyBorder="1" applyAlignment="1">
      <alignment vertical="center"/>
    </xf>
    <xf numFmtId="0" fontId="44" fillId="0" borderId="12" xfId="0" applyFont="1" applyFill="1" applyBorder="1" applyAlignment="1">
      <alignment horizontal="left" vertical="center"/>
    </xf>
    <xf numFmtId="0" fontId="44" fillId="0" borderId="15" xfId="0" applyFont="1" applyFill="1" applyBorder="1" applyAlignment="1">
      <alignment horizontal="center" vertical="center"/>
    </xf>
    <xf numFmtId="185" fontId="22" fillId="0" borderId="12" xfId="0" applyNumberFormat="1" applyFont="1" applyFill="1" applyBorder="1" applyAlignment="1">
      <alignment horizontal="right"/>
    </xf>
    <xf numFmtId="185" fontId="22" fillId="0" borderId="12" xfId="0" applyNumberFormat="1" applyFont="1" applyFill="1" applyBorder="1" applyAlignment="1">
      <alignment horizontal="right" wrapText="1"/>
    </xf>
    <xf numFmtId="187" fontId="22" fillId="0" borderId="12" xfId="0" applyNumberFormat="1" applyFont="1" applyFill="1" applyBorder="1" applyAlignment="1">
      <alignment/>
    </xf>
    <xf numFmtId="185" fontId="22" fillId="0" borderId="12" xfId="0" applyNumberFormat="1" applyFont="1" applyFill="1" applyBorder="1" applyAlignment="1">
      <alignment/>
    </xf>
    <xf numFmtId="0" fontId="44" fillId="0" borderId="12" xfId="0" applyFont="1" applyBorder="1" applyAlignment="1">
      <alignment/>
    </xf>
    <xf numFmtId="0" fontId="44" fillId="0" borderId="13" xfId="0" applyFont="1" applyFill="1" applyBorder="1" applyAlignment="1">
      <alignment horizontal="center" vertical="center"/>
    </xf>
    <xf numFmtId="0" fontId="44" fillId="0" borderId="13" xfId="0" applyFont="1" applyFill="1" applyBorder="1" applyAlignment="1">
      <alignment horizontal="left" vertical="center" indent="3"/>
    </xf>
    <xf numFmtId="0" fontId="44" fillId="0" borderId="16" xfId="0" applyFont="1" applyFill="1" applyBorder="1" applyAlignment="1">
      <alignment vertical="center"/>
    </xf>
    <xf numFmtId="0" fontId="44" fillId="0" borderId="16" xfId="0" applyFont="1" applyFill="1" applyBorder="1" applyAlignment="1">
      <alignment horizontal="left" vertical="center" indent="3"/>
    </xf>
    <xf numFmtId="0" fontId="45" fillId="0" borderId="15" xfId="0" applyFont="1" applyFill="1" applyBorder="1" applyAlignment="1">
      <alignment horizontal="center" vertical="center" wrapText="1"/>
    </xf>
    <xf numFmtId="185" fontId="24" fillId="0" borderId="12" xfId="0" applyNumberFormat="1" applyFont="1" applyFill="1" applyBorder="1" applyAlignment="1">
      <alignment horizontal="right"/>
    </xf>
    <xf numFmtId="0" fontId="44" fillId="0" borderId="13" xfId="0" applyFont="1" applyFill="1" applyBorder="1" applyAlignment="1">
      <alignment horizontal="left" vertical="center" wrapText="1" indent="3"/>
    </xf>
    <xf numFmtId="0" fontId="44" fillId="0" borderId="16" xfId="0" applyFont="1" applyFill="1" applyBorder="1" applyAlignment="1">
      <alignment horizontal="left" vertical="center" wrapText="1" indent="3"/>
    </xf>
    <xf numFmtId="0" fontId="44" fillId="0" borderId="16" xfId="0" applyFont="1" applyFill="1" applyBorder="1" applyAlignment="1">
      <alignment horizontal="center" vertical="center"/>
    </xf>
    <xf numFmtId="0" fontId="44" fillId="0" borderId="0" xfId="0" applyFont="1" applyBorder="1" applyAlignment="1">
      <alignment/>
    </xf>
    <xf numFmtId="0" fontId="44" fillId="0" borderId="0" xfId="0" applyFont="1" applyFill="1" applyAlignment="1">
      <alignment/>
    </xf>
    <xf numFmtId="0" fontId="45" fillId="0" borderId="0" xfId="0" applyFont="1" applyFill="1" applyAlignment="1">
      <alignment/>
    </xf>
    <xf numFmtId="4" fontId="44" fillId="4" borderId="15" xfId="0" applyNumberFormat="1" applyFont="1" applyFill="1" applyBorder="1" applyAlignment="1">
      <alignment wrapText="1"/>
    </xf>
    <xf numFmtId="0" fontId="44" fillId="0" borderId="15" xfId="0" applyFont="1" applyBorder="1" applyAlignment="1">
      <alignment horizontal="left" wrapText="1"/>
    </xf>
    <xf numFmtId="0" fontId="44" fillId="0" borderId="17" xfId="0" applyFont="1" applyBorder="1" applyAlignment="1">
      <alignment horizontal="left" wrapText="1"/>
    </xf>
    <xf numFmtId="4" fontId="44" fillId="4" borderId="15" xfId="0" applyNumberFormat="1" applyFont="1" applyFill="1" applyBorder="1" applyAlignment="1">
      <alignment vertical="center" wrapText="1"/>
    </xf>
    <xf numFmtId="0" fontId="44" fillId="0" borderId="12" xfId="0" applyFont="1" applyBorder="1" applyAlignment="1">
      <alignment horizontal="left" wrapText="1"/>
    </xf>
    <xf numFmtId="0" fontId="44" fillId="4" borderId="18" xfId="0" applyFont="1" applyFill="1" applyBorder="1" applyAlignment="1">
      <alignment wrapText="1"/>
    </xf>
    <xf numFmtId="0" fontId="44" fillId="0" borderId="12" xfId="0" applyFont="1" applyBorder="1" applyAlignment="1">
      <alignment wrapText="1"/>
    </xf>
    <xf numFmtId="4" fontId="44" fillId="4" borderId="18" xfId="0" applyNumberFormat="1"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V23"/>
  <sheetViews>
    <sheetView zoomScale="86" zoomScaleNormal="86" zoomScalePageLayoutView="0" workbookViewId="0" topLeftCell="A1">
      <selection activeCell="C17" sqref="C17"/>
    </sheetView>
  </sheetViews>
  <sheetFormatPr defaultColWidth="9.140625" defaultRowHeight="15"/>
  <cols>
    <col min="1" max="1" width="3.57421875" style="3" customWidth="1"/>
    <col min="2" max="2" width="52.421875" style="3" bestFit="1" customWidth="1"/>
    <col min="3" max="3" width="15.57421875" style="3" customWidth="1"/>
    <col min="4" max="10" width="11.421875" style="3" customWidth="1"/>
    <col min="11" max="11" width="11.7109375" style="3" customWidth="1"/>
    <col min="12" max="12" width="12.140625" style="3" customWidth="1"/>
    <col min="13" max="13" width="11.28125" style="3" customWidth="1"/>
    <col min="14" max="16" width="13.28125" style="3" customWidth="1"/>
    <col min="17" max="16384" width="9.140625" style="3" customWidth="1"/>
  </cols>
  <sheetData>
    <row r="1" spans="1:16" ht="30" customHeight="1">
      <c r="A1" s="1" t="s">
        <v>38</v>
      </c>
      <c r="B1" s="2"/>
      <c r="C1" s="2"/>
      <c r="D1" s="2"/>
      <c r="E1" s="2"/>
      <c r="F1" s="2"/>
      <c r="G1" s="2"/>
      <c r="H1" s="2"/>
      <c r="I1" s="2"/>
      <c r="J1" s="2"/>
      <c r="K1" s="2"/>
      <c r="L1" s="2"/>
      <c r="M1" s="2"/>
      <c r="N1" s="2"/>
      <c r="O1" s="2"/>
      <c r="P1" s="2"/>
    </row>
    <row r="2" spans="1:16" ht="14.25">
      <c r="A2" s="4"/>
      <c r="B2" s="5"/>
      <c r="C2" s="5"/>
      <c r="D2" s="5"/>
      <c r="E2" s="5"/>
      <c r="F2" s="5"/>
      <c r="G2" s="5"/>
      <c r="H2" s="5"/>
      <c r="I2" s="5"/>
      <c r="J2" s="5"/>
      <c r="K2" s="5"/>
      <c r="L2" s="5"/>
      <c r="M2" s="5"/>
      <c r="N2" s="6" t="s">
        <v>6</v>
      </c>
      <c r="O2" s="6"/>
      <c r="P2" s="6"/>
    </row>
    <row r="3" spans="1:16" ht="34.5" customHeight="1">
      <c r="A3" s="7"/>
      <c r="B3" s="7"/>
      <c r="C3" s="8" t="s">
        <v>1</v>
      </c>
      <c r="D3" s="9">
        <v>2010</v>
      </c>
      <c r="E3" s="9">
        <v>2011</v>
      </c>
      <c r="F3" s="9">
        <v>2012</v>
      </c>
      <c r="G3" s="9">
        <v>2013</v>
      </c>
      <c r="H3" s="10">
        <v>2014</v>
      </c>
      <c r="I3" s="9">
        <v>2015</v>
      </c>
      <c r="J3" s="9">
        <v>2016</v>
      </c>
      <c r="K3" s="9">
        <v>2017</v>
      </c>
      <c r="L3" s="9">
        <v>2018</v>
      </c>
      <c r="M3" s="11">
        <v>2019</v>
      </c>
      <c r="N3" s="11">
        <v>2020</v>
      </c>
      <c r="O3" s="11">
        <v>2021</v>
      </c>
      <c r="P3" s="11">
        <v>2022</v>
      </c>
    </row>
    <row r="4" spans="1:16" ht="22.5" customHeight="1">
      <c r="A4" s="12">
        <v>1</v>
      </c>
      <c r="B4" s="13" t="s">
        <v>39</v>
      </c>
      <c r="C4" s="14" t="s">
        <v>2</v>
      </c>
      <c r="D4" s="15">
        <v>261173.8</v>
      </c>
      <c r="E4" s="15">
        <v>261173.8</v>
      </c>
      <c r="F4" s="16">
        <v>261173.8</v>
      </c>
      <c r="G4" s="16">
        <v>261173.8</v>
      </c>
      <c r="H4" s="16">
        <v>261173.8</v>
      </c>
      <c r="I4" s="16">
        <v>261173.8</v>
      </c>
      <c r="J4" s="16">
        <v>261299.8</v>
      </c>
      <c r="K4" s="16">
        <v>261925.8</v>
      </c>
      <c r="L4" s="17">
        <v>262508.2</v>
      </c>
      <c r="M4" s="17">
        <v>262860.6</v>
      </c>
      <c r="N4" s="17">
        <v>262918.4</v>
      </c>
      <c r="O4" s="17">
        <v>262930.8</v>
      </c>
      <c r="P4" s="17">
        <v>262930.8</v>
      </c>
    </row>
    <row r="5" spans="1:16" ht="21.75" customHeight="1">
      <c r="A5" s="12"/>
      <c r="B5" s="13" t="s">
        <v>7</v>
      </c>
      <c r="C5" s="14"/>
      <c r="D5" s="15"/>
      <c r="E5" s="15"/>
      <c r="F5" s="15"/>
      <c r="G5" s="15"/>
      <c r="H5" s="15"/>
      <c r="I5" s="18"/>
      <c r="J5" s="18"/>
      <c r="K5" s="18"/>
      <c r="L5" s="17"/>
      <c r="M5" s="19"/>
      <c r="N5" s="19"/>
      <c r="O5" s="19"/>
      <c r="P5" s="19"/>
    </row>
    <row r="6" spans="1:16" ht="14.25">
      <c r="A6" s="20">
        <v>2</v>
      </c>
      <c r="B6" s="21" t="s">
        <v>3</v>
      </c>
      <c r="C6" s="14" t="s">
        <v>2</v>
      </c>
      <c r="D6" s="15">
        <v>24169.3</v>
      </c>
      <c r="E6" s="15">
        <v>24633</v>
      </c>
      <c r="F6" s="16">
        <v>25015.8</v>
      </c>
      <c r="G6" s="16">
        <v>25016</v>
      </c>
      <c r="H6" s="16">
        <v>24877</v>
      </c>
      <c r="I6" s="16">
        <v>24934.8</v>
      </c>
      <c r="J6" s="16">
        <v>24794.5</v>
      </c>
      <c r="K6" s="16">
        <v>25242.5</v>
      </c>
      <c r="L6" s="17">
        <v>25813.3</v>
      </c>
      <c r="M6" s="17">
        <v>25813.3</v>
      </c>
      <c r="N6" s="17">
        <v>26324.6</v>
      </c>
      <c r="O6" s="17">
        <v>26660.6</v>
      </c>
      <c r="P6" s="17">
        <v>26971.5</v>
      </c>
    </row>
    <row r="7" spans="1:16" ht="14.25">
      <c r="A7" s="22"/>
      <c r="B7" s="23"/>
      <c r="C7" s="24" t="s">
        <v>0</v>
      </c>
      <c r="D7" s="25">
        <f>D6/D4%</f>
        <v>9.254105886578209</v>
      </c>
      <c r="E7" s="25">
        <f aca="true" t="shared" si="0" ref="E7:J7">E6/E4%</f>
        <v>9.43165049480461</v>
      </c>
      <c r="F7" s="25">
        <f t="shared" si="0"/>
        <v>9.57821956107389</v>
      </c>
      <c r="G7" s="25">
        <f t="shared" si="0"/>
        <v>9.578296138433489</v>
      </c>
      <c r="H7" s="25">
        <f t="shared" si="0"/>
        <v>9.525074873513347</v>
      </c>
      <c r="I7" s="25">
        <f t="shared" si="0"/>
        <v>9.547205730436973</v>
      </c>
      <c r="J7" s="25">
        <f t="shared" si="0"/>
        <v>9.48890890846453</v>
      </c>
      <c r="K7" s="25">
        <f aca="true" t="shared" si="1" ref="K7:P7">K6/K4%</f>
        <v>9.637271318823881</v>
      </c>
      <c r="L7" s="25">
        <f t="shared" si="1"/>
        <v>9.833330920710285</v>
      </c>
      <c r="M7" s="25">
        <f t="shared" si="1"/>
        <v>9.820148017618465</v>
      </c>
      <c r="N7" s="25">
        <f t="shared" si="1"/>
        <v>10.01246013972396</v>
      </c>
      <c r="O7" s="25">
        <f t="shared" si="1"/>
        <v>10.139778223015332</v>
      </c>
      <c r="P7" s="25">
        <f t="shared" si="1"/>
        <v>10.258022262891986</v>
      </c>
    </row>
    <row r="8" spans="1:16" ht="14.25">
      <c r="A8" s="20">
        <v>3</v>
      </c>
      <c r="B8" s="21" t="s">
        <v>8</v>
      </c>
      <c r="C8" s="14" t="s">
        <v>2</v>
      </c>
      <c r="D8" s="15">
        <v>181819.4</v>
      </c>
      <c r="E8" s="15">
        <v>181148.4</v>
      </c>
      <c r="F8" s="15">
        <v>181010.1</v>
      </c>
      <c r="G8" s="15">
        <v>180925.6</v>
      </c>
      <c r="H8" s="15">
        <v>180654.9</v>
      </c>
      <c r="I8" s="15">
        <v>179984.3</v>
      </c>
      <c r="J8" s="15">
        <v>180572.2</v>
      </c>
      <c r="K8" s="15">
        <v>180440.4</v>
      </c>
      <c r="L8" s="17">
        <v>180572.2</v>
      </c>
      <c r="M8" s="17">
        <v>179223.7</v>
      </c>
      <c r="N8" s="17">
        <v>179131.7</v>
      </c>
      <c r="O8" s="17">
        <v>178816.6</v>
      </c>
      <c r="P8" s="17">
        <v>178227.9</v>
      </c>
    </row>
    <row r="9" spans="1:16" ht="14.25">
      <c r="A9" s="22"/>
      <c r="B9" s="23"/>
      <c r="C9" s="24" t="s">
        <v>0</v>
      </c>
      <c r="D9" s="25">
        <f>D8/D4%</f>
        <v>69.61624787784993</v>
      </c>
      <c r="E9" s="25">
        <f>E8/E4%</f>
        <v>69.3593308364009</v>
      </c>
      <c r="F9" s="25">
        <f>F8/F4%</f>
        <v>69.30637759223936</v>
      </c>
      <c r="G9" s="25">
        <f>G8/G4%</f>
        <v>69.27402365780948</v>
      </c>
      <c r="H9" s="25">
        <f aca="true" t="shared" si="2" ref="H9:N9">H8/H4%</f>
        <v>69.1703762015945</v>
      </c>
      <c r="I9" s="25">
        <f t="shared" si="2"/>
        <v>68.91361231486466</v>
      </c>
      <c r="J9" s="25">
        <f t="shared" si="2"/>
        <v>69.10537244957708</v>
      </c>
      <c r="K9" s="25">
        <f t="shared" si="2"/>
        <v>68.88989171742531</v>
      </c>
      <c r="L9" s="25">
        <f t="shared" si="2"/>
        <v>68.78726074080733</v>
      </c>
      <c r="M9" s="25">
        <f t="shared" si="2"/>
        <v>68.18203260587552</v>
      </c>
      <c r="N9" s="25">
        <f t="shared" si="2"/>
        <v>68.13205161753609</v>
      </c>
      <c r="O9" s="25">
        <f>O8/O4%</f>
        <v>68.00899704408917</v>
      </c>
      <c r="P9" s="25">
        <f>P8/P4%</f>
        <v>67.78509782802166</v>
      </c>
    </row>
    <row r="10" spans="1:16" ht="14.25">
      <c r="A10" s="20">
        <v>4</v>
      </c>
      <c r="B10" s="26" t="s">
        <v>9</v>
      </c>
      <c r="C10" s="14" t="s">
        <v>2</v>
      </c>
      <c r="D10" s="15">
        <v>23217</v>
      </c>
      <c r="E10" s="15">
        <v>23684.1</v>
      </c>
      <c r="F10" s="16">
        <v>23789.8</v>
      </c>
      <c r="G10" s="16">
        <v>23749.7</v>
      </c>
      <c r="H10" s="16">
        <v>23804.8</v>
      </c>
      <c r="I10" s="16">
        <v>23751.5</v>
      </c>
      <c r="J10" s="16">
        <v>23725.8</v>
      </c>
      <c r="K10" s="16">
        <v>23805.6</v>
      </c>
      <c r="L10" s="17">
        <v>24053.2</v>
      </c>
      <c r="M10" s="17">
        <v>24077.2</v>
      </c>
      <c r="N10" s="17">
        <v>24192.2</v>
      </c>
      <c r="O10" s="17">
        <v>24288.7</v>
      </c>
      <c r="P10" s="17">
        <v>24592.8</v>
      </c>
    </row>
    <row r="11" spans="1:16" ht="14.25">
      <c r="A11" s="22"/>
      <c r="B11" s="27"/>
      <c r="C11" s="24" t="s">
        <v>0</v>
      </c>
      <c r="D11" s="25">
        <f>D10/D4*100</f>
        <v>8.889482788855545</v>
      </c>
      <c r="E11" s="25">
        <f aca="true" t="shared" si="3" ref="E11:N11">E10/E4*100</f>
        <v>9.068329212195097</v>
      </c>
      <c r="F11" s="25">
        <f t="shared" si="3"/>
        <v>9.108800346742283</v>
      </c>
      <c r="G11" s="25">
        <f t="shared" si="3"/>
        <v>9.09344658614302</v>
      </c>
      <c r="H11" s="25">
        <f t="shared" si="3"/>
        <v>9.114543648712084</v>
      </c>
      <c r="I11" s="25">
        <f t="shared" si="3"/>
        <v>9.094135782379396</v>
      </c>
      <c r="J11" s="25">
        <f t="shared" si="3"/>
        <v>9.079915101351016</v>
      </c>
      <c r="K11" s="25">
        <f t="shared" si="3"/>
        <v>9.088680840146331</v>
      </c>
      <c r="L11" s="25">
        <f t="shared" si="3"/>
        <v>9.162837579930837</v>
      </c>
      <c r="M11" s="25">
        <f t="shared" si="3"/>
        <v>9.159683878070734</v>
      </c>
      <c r="N11" s="25">
        <f t="shared" si="3"/>
        <v>9.2014100192303</v>
      </c>
      <c r="O11" s="25">
        <f>O10/O4*100</f>
        <v>9.237677746388023</v>
      </c>
      <c r="P11" s="25">
        <f>P10/P4*100</f>
        <v>9.353335554450068</v>
      </c>
    </row>
    <row r="12" spans="1:16" ht="18" customHeight="1">
      <c r="A12" s="20">
        <v>5</v>
      </c>
      <c r="B12" s="26" t="s">
        <v>4</v>
      </c>
      <c r="C12" s="14" t="s">
        <v>2</v>
      </c>
      <c r="D12" s="15">
        <v>2663.8</v>
      </c>
      <c r="E12" s="15">
        <v>2688</v>
      </c>
      <c r="F12" s="16">
        <v>2620.8</v>
      </c>
      <c r="G12" s="16">
        <v>2726.4</v>
      </c>
      <c r="H12" s="16">
        <v>2778.7</v>
      </c>
      <c r="I12" s="16">
        <v>2826</v>
      </c>
      <c r="J12" s="16">
        <v>2875.4</v>
      </c>
      <c r="K12" s="16">
        <v>2877.2</v>
      </c>
      <c r="L12" s="17">
        <v>2244.6</v>
      </c>
      <c r="M12" s="17">
        <v>2317.7</v>
      </c>
      <c r="N12" s="17">
        <v>2209</v>
      </c>
      <c r="O12" s="17">
        <v>2239.1</v>
      </c>
      <c r="P12" s="17">
        <v>2273</v>
      </c>
    </row>
    <row r="13" spans="1:16" ht="15.75" customHeight="1">
      <c r="A13" s="22"/>
      <c r="B13" s="27"/>
      <c r="C13" s="24" t="s">
        <v>0</v>
      </c>
      <c r="D13" s="25">
        <f>D12/D4*100</f>
        <v>1.0199338524767798</v>
      </c>
      <c r="E13" s="25">
        <f aca="true" t="shared" si="4" ref="E13:N13">E12/E4*100</f>
        <v>1.0291997129880563</v>
      </c>
      <c r="F13" s="25">
        <f t="shared" si="4"/>
        <v>1.003469720163355</v>
      </c>
      <c r="G13" s="25">
        <f t="shared" si="4"/>
        <v>1.0439025660307428</v>
      </c>
      <c r="H13" s="25">
        <f t="shared" si="4"/>
        <v>1.0639275455654436</v>
      </c>
      <c r="I13" s="25">
        <f t="shared" si="4"/>
        <v>1.082038091110211</v>
      </c>
      <c r="J13" s="25">
        <f t="shared" si="4"/>
        <v>1.1004218143297468</v>
      </c>
      <c r="K13" s="25">
        <f t="shared" si="4"/>
        <v>1.098479034902251</v>
      </c>
      <c r="L13" s="25">
        <f t="shared" si="4"/>
        <v>0.8550590038711172</v>
      </c>
      <c r="M13" s="25">
        <f t="shared" si="4"/>
        <v>0.8817220990897836</v>
      </c>
      <c r="N13" s="25">
        <f t="shared" si="4"/>
        <v>0.8401846352328326</v>
      </c>
      <c r="O13" s="25">
        <f>O12/O4*100</f>
        <v>0.8515928906008728</v>
      </c>
      <c r="P13" s="25">
        <f>P12/P4*100</f>
        <v>0.8644860168531036</v>
      </c>
    </row>
    <row r="14" spans="1:16" ht="14.25">
      <c r="A14" s="20">
        <v>6</v>
      </c>
      <c r="B14" s="26" t="s">
        <v>5</v>
      </c>
      <c r="C14" s="14" t="s">
        <v>2</v>
      </c>
      <c r="D14" s="15">
        <v>5651.6</v>
      </c>
      <c r="E14" s="15">
        <v>5755.1</v>
      </c>
      <c r="F14" s="16">
        <v>5776.5</v>
      </c>
      <c r="G14" s="16">
        <v>6515.2</v>
      </c>
      <c r="H14" s="16">
        <v>6634.3</v>
      </c>
      <c r="I14" s="16">
        <v>6613.4</v>
      </c>
      <c r="J14" s="16">
        <v>6724.6</v>
      </c>
      <c r="K14" s="16">
        <v>7134.3</v>
      </c>
      <c r="L14" s="17">
        <v>7284.3</v>
      </c>
      <c r="M14" s="17">
        <v>7696.7</v>
      </c>
      <c r="N14" s="17">
        <v>7705.7</v>
      </c>
      <c r="O14" s="17">
        <v>7810.7</v>
      </c>
      <c r="P14" s="17">
        <v>7811.3</v>
      </c>
    </row>
    <row r="15" spans="1:16" ht="14.25">
      <c r="A15" s="28"/>
      <c r="B15" s="27"/>
      <c r="C15" s="24" t="s">
        <v>0</v>
      </c>
      <c r="D15" s="15">
        <f>D14/D4*100</f>
        <v>2.163923027501227</v>
      </c>
      <c r="E15" s="15">
        <f aca="true" t="shared" si="5" ref="E15:N15">E14/E4*100</f>
        <v>2.203551811092843</v>
      </c>
      <c r="F15" s="15">
        <f t="shared" si="5"/>
        <v>2.211745588569757</v>
      </c>
      <c r="G15" s="15">
        <f t="shared" si="5"/>
        <v>2.494584066242479</v>
      </c>
      <c r="H15" s="15">
        <f t="shared" si="5"/>
        <v>2.5401858838826867</v>
      </c>
      <c r="I15" s="15">
        <f t="shared" si="5"/>
        <v>2.532183549804766</v>
      </c>
      <c r="J15" s="15">
        <f t="shared" si="5"/>
        <v>2.573519000014543</v>
      </c>
      <c r="K15" s="15">
        <f t="shared" si="5"/>
        <v>2.723786660191551</v>
      </c>
      <c r="L15" s="15">
        <f t="shared" si="5"/>
        <v>2.774884746457444</v>
      </c>
      <c r="M15" s="15">
        <f t="shared" si="5"/>
        <v>2.928053881030478</v>
      </c>
      <c r="N15" s="15">
        <f t="shared" si="5"/>
        <v>2.9308332927630776</v>
      </c>
      <c r="O15" s="15">
        <f>O14/O4*100</f>
        <v>2.97062953446306</v>
      </c>
      <c r="P15" s="15">
        <f>P14/P4*100</f>
        <v>2.970857731387879</v>
      </c>
    </row>
    <row r="16" spans="1:16" ht="14.25">
      <c r="A16" s="20">
        <v>7</v>
      </c>
      <c r="B16" s="26" t="s">
        <v>10</v>
      </c>
      <c r="C16" s="14" t="s">
        <v>2</v>
      </c>
      <c r="D16" s="15">
        <v>23048.4</v>
      </c>
      <c r="E16" s="15">
        <v>23029</v>
      </c>
      <c r="F16" s="16">
        <v>23059.9</v>
      </c>
      <c r="G16" s="16">
        <v>22943.6</v>
      </c>
      <c r="H16" s="16">
        <v>22850.6</v>
      </c>
      <c r="I16" s="16">
        <v>22899.6</v>
      </c>
      <c r="J16" s="16">
        <v>22876.4</v>
      </c>
      <c r="K16" s="16">
        <v>22880.8</v>
      </c>
      <c r="L16" s="17">
        <v>22737.6</v>
      </c>
      <c r="M16" s="17">
        <v>22398.2</v>
      </c>
      <c r="N16" s="17">
        <v>22398.3</v>
      </c>
      <c r="O16" s="17">
        <v>22435.3</v>
      </c>
      <c r="P16" s="17">
        <v>22963.5</v>
      </c>
    </row>
    <row r="17" spans="1:16" ht="14.25">
      <c r="A17" s="28"/>
      <c r="B17" s="27"/>
      <c r="C17" s="24" t="s">
        <v>0</v>
      </c>
      <c r="D17" s="15">
        <f>D16/D4*100</f>
        <v>8.824928074715</v>
      </c>
      <c r="E17" s="15">
        <f aca="true" t="shared" si="6" ref="E17:M17">E16/E4*100</f>
        <v>8.817500070834058</v>
      </c>
      <c r="F17" s="15">
        <f t="shared" si="6"/>
        <v>8.829331272891846</v>
      </c>
      <c r="G17" s="15">
        <f t="shared" si="6"/>
        <v>8.784801538285999</v>
      </c>
      <c r="H17" s="15">
        <f t="shared" si="6"/>
        <v>8.749193066073243</v>
      </c>
      <c r="I17" s="15">
        <f t="shared" si="6"/>
        <v>8.767954519174587</v>
      </c>
      <c r="J17" s="15">
        <f t="shared" si="6"/>
        <v>8.754847879715179</v>
      </c>
      <c r="K17" s="15">
        <f t="shared" si="6"/>
        <v>8.735603747320807</v>
      </c>
      <c r="L17" s="15">
        <f t="shared" si="6"/>
        <v>8.661672282999158</v>
      </c>
      <c r="M17" s="15">
        <f t="shared" si="6"/>
        <v>8.520942278911333</v>
      </c>
      <c r="N17" s="15">
        <f>N16/N4*100</f>
        <v>8.51910706896132</v>
      </c>
      <c r="O17" s="15">
        <f>O16/O4*100</f>
        <v>8.532777445624475</v>
      </c>
      <c r="P17" s="15">
        <f>P16/P4*100</f>
        <v>8.733666805106134</v>
      </c>
    </row>
    <row r="18" spans="1:16" ht="14.25">
      <c r="A18" s="20">
        <v>8</v>
      </c>
      <c r="B18" s="26" t="s">
        <v>11</v>
      </c>
      <c r="C18" s="14" t="s">
        <v>2</v>
      </c>
      <c r="D18" s="15">
        <v>4096.1</v>
      </c>
      <c r="E18" s="15">
        <v>4108.5</v>
      </c>
      <c r="F18" s="16">
        <v>4113.2</v>
      </c>
      <c r="G18" s="16">
        <v>4112.9</v>
      </c>
      <c r="H18" s="16">
        <v>4120.9</v>
      </c>
      <c r="I18" s="16">
        <v>4124.2</v>
      </c>
      <c r="J18" s="16">
        <v>4128.5</v>
      </c>
      <c r="K18" s="16">
        <v>4140</v>
      </c>
      <c r="L18" s="17">
        <v>4144.6</v>
      </c>
      <c r="M18" s="17">
        <v>4222.1</v>
      </c>
      <c r="N18" s="17">
        <v>4208.4</v>
      </c>
      <c r="O18" s="17">
        <v>4206.5</v>
      </c>
      <c r="P18" s="17">
        <v>4209.4</v>
      </c>
    </row>
    <row r="19" spans="1:16" ht="14.25">
      <c r="A19" s="28"/>
      <c r="B19" s="27"/>
      <c r="C19" s="24" t="s">
        <v>0</v>
      </c>
      <c r="D19" s="15">
        <f>D18/D4*100</f>
        <v>1.5683426132330276</v>
      </c>
      <c r="E19" s="15">
        <f aca="true" t="shared" si="7" ref="E19:N19">E18/E4*100</f>
        <v>1.5730904095280613</v>
      </c>
      <c r="F19" s="15">
        <f t="shared" si="7"/>
        <v>1.5748899774785985</v>
      </c>
      <c r="G19" s="15">
        <f t="shared" si="7"/>
        <v>1.5747751114392023</v>
      </c>
      <c r="H19" s="15">
        <f t="shared" si="7"/>
        <v>1.5778382058230955</v>
      </c>
      <c r="I19" s="15">
        <f t="shared" si="7"/>
        <v>1.5791017322564513</v>
      </c>
      <c r="J19" s="15">
        <f t="shared" si="7"/>
        <v>1.5799859012521251</v>
      </c>
      <c r="K19" s="15">
        <f t="shared" si="7"/>
        <v>1.580600307415306</v>
      </c>
      <c r="L19" s="15">
        <f t="shared" si="7"/>
        <v>1.5788459179560868</v>
      </c>
      <c r="M19" s="15">
        <f t="shared" si="7"/>
        <v>1.606212570465106</v>
      </c>
      <c r="N19" s="15">
        <f t="shared" si="7"/>
        <v>1.6006487183856282</v>
      </c>
      <c r="O19" s="15">
        <f>O18/O4*100</f>
        <v>1.599850607079886</v>
      </c>
      <c r="P19" s="15">
        <f>P18/P4*100</f>
        <v>1.6009535588831738</v>
      </c>
    </row>
    <row r="20" spans="1:16" ht="14.25">
      <c r="A20" s="20">
        <v>9</v>
      </c>
      <c r="B20" s="26" t="s">
        <v>12</v>
      </c>
      <c r="C20" s="14" t="s">
        <v>2</v>
      </c>
      <c r="D20" s="15">
        <v>109109.3</v>
      </c>
      <c r="E20" s="15">
        <v>108181.1</v>
      </c>
      <c r="F20" s="16">
        <v>108385.4</v>
      </c>
      <c r="G20" s="16">
        <v>104847.7</v>
      </c>
      <c r="H20" s="16">
        <v>102404.3</v>
      </c>
      <c r="I20" s="16">
        <v>100123.7</v>
      </c>
      <c r="J20" s="16">
        <v>98368.2</v>
      </c>
      <c r="K20" s="16">
        <v>97037.3</v>
      </c>
      <c r="L20" s="17">
        <v>96706.5</v>
      </c>
      <c r="M20" s="17">
        <v>95716.1</v>
      </c>
      <c r="N20" s="17">
        <v>93642.1</v>
      </c>
      <c r="O20" s="17">
        <v>87989.1</v>
      </c>
      <c r="P20" s="17">
        <v>85114.6</v>
      </c>
    </row>
    <row r="21" spans="1:22" ht="14.25">
      <c r="A21" s="28"/>
      <c r="B21" s="27"/>
      <c r="C21" s="24" t="s">
        <v>0</v>
      </c>
      <c r="D21" s="15">
        <f>D20/D4*100</f>
        <v>41.7765105075624</v>
      </c>
      <c r="E21" s="15">
        <f aca="true" t="shared" si="8" ref="E21:N21">E20/E4*100</f>
        <v>41.42111498167122</v>
      </c>
      <c r="F21" s="15">
        <f t="shared" si="8"/>
        <v>41.499338754499874</v>
      </c>
      <c r="G21" s="15">
        <f t="shared" si="8"/>
        <v>40.14480012926258</v>
      </c>
      <c r="H21" s="15">
        <f t="shared" si="8"/>
        <v>39.20925452706206</v>
      </c>
      <c r="I21" s="15">
        <f t="shared" si="8"/>
        <v>38.336042895573755</v>
      </c>
      <c r="J21" s="15">
        <f t="shared" si="8"/>
        <v>37.64572341808146</v>
      </c>
      <c r="K21" s="15">
        <f t="shared" si="8"/>
        <v>37.04762951950514</v>
      </c>
      <c r="L21" s="15">
        <f t="shared" si="8"/>
        <v>36.839420635241105</v>
      </c>
      <c r="M21" s="15">
        <f t="shared" si="8"/>
        <v>36.413254782192546</v>
      </c>
      <c r="N21" s="15">
        <f t="shared" si="8"/>
        <v>35.616411784036416</v>
      </c>
      <c r="O21" s="15">
        <f>O20/O4*100</f>
        <v>33.464736729207836</v>
      </c>
      <c r="P21" s="15">
        <f>P20/P4*100</f>
        <v>32.37148329522445</v>
      </c>
      <c r="Q21" s="29"/>
      <c r="R21" s="29"/>
      <c r="S21" s="29"/>
      <c r="T21" s="29"/>
      <c r="U21" s="29"/>
      <c r="V21" s="29"/>
    </row>
    <row r="22" spans="1:12" ht="20.25" customHeight="1">
      <c r="A22" s="30"/>
      <c r="B22" s="31" t="s">
        <v>40</v>
      </c>
      <c r="C22" s="30"/>
      <c r="D22" s="30"/>
      <c r="E22" s="30"/>
      <c r="F22" s="30"/>
      <c r="G22" s="30"/>
      <c r="H22" s="30"/>
      <c r="I22" s="30"/>
      <c r="J22" s="30"/>
      <c r="K22" s="30"/>
      <c r="L22" s="30"/>
    </row>
    <row r="23" spans="1:12" ht="14.25">
      <c r="A23" s="30"/>
      <c r="B23" s="31"/>
      <c r="C23" s="30"/>
      <c r="D23" s="30"/>
      <c r="E23" s="30"/>
      <c r="F23" s="30"/>
      <c r="G23" s="30"/>
      <c r="H23" s="30"/>
      <c r="I23" s="30"/>
      <c r="J23" s="30"/>
      <c r="K23" s="30"/>
      <c r="L23" s="30"/>
    </row>
  </sheetData>
  <sheetProtection/>
  <mergeCells count="18">
    <mergeCell ref="A1:P1"/>
    <mergeCell ref="N2:P2"/>
    <mergeCell ref="B20:B21"/>
    <mergeCell ref="A14:A15"/>
    <mergeCell ref="A16:A17"/>
    <mergeCell ref="A18:A19"/>
    <mergeCell ref="A20:A21"/>
    <mergeCell ref="B10:B11"/>
    <mergeCell ref="B12:B13"/>
    <mergeCell ref="A12:A13"/>
    <mergeCell ref="B14:B15"/>
    <mergeCell ref="A10:A11"/>
    <mergeCell ref="B18:B19"/>
    <mergeCell ref="A6:A7"/>
    <mergeCell ref="B6:B7"/>
    <mergeCell ref="B8:B9"/>
    <mergeCell ref="A8:A9"/>
    <mergeCell ref="B16:B17"/>
  </mergeCells>
  <printOptions/>
  <pageMargins left="0.7" right="0.7"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2:C15"/>
  <sheetViews>
    <sheetView tabSelected="1" zoomScale="86" zoomScaleNormal="86" zoomScalePageLayoutView="0" workbookViewId="0" topLeftCell="A1">
      <selection activeCell="B9" sqref="B9:C9"/>
    </sheetView>
  </sheetViews>
  <sheetFormatPr defaultColWidth="9.140625" defaultRowHeight="15"/>
  <cols>
    <col min="1" max="1" width="44.00390625" style="3" customWidth="1"/>
    <col min="2" max="2" width="11.140625" style="3" customWidth="1"/>
    <col min="3" max="3" width="69.7109375" style="3" customWidth="1"/>
    <col min="4" max="16384" width="9.140625" style="3" customWidth="1"/>
  </cols>
  <sheetData>
    <row r="2" spans="1:3" ht="18.75" customHeight="1">
      <c r="A2" s="32" t="s">
        <v>13</v>
      </c>
      <c r="B2" s="33" t="s">
        <v>31</v>
      </c>
      <c r="C2" s="34"/>
    </row>
    <row r="3" spans="1:3" ht="192.75" customHeight="1">
      <c r="A3" s="35" t="s">
        <v>14</v>
      </c>
      <c r="B3" s="33" t="s">
        <v>32</v>
      </c>
      <c r="C3" s="34"/>
    </row>
    <row r="4" spans="1:3" ht="15" customHeight="1">
      <c r="A4" s="32" t="s">
        <v>15</v>
      </c>
      <c r="B4" s="33" t="s">
        <v>36</v>
      </c>
      <c r="C4" s="34"/>
    </row>
    <row r="5" spans="1:3" ht="14.25">
      <c r="A5" s="32" t="s">
        <v>16</v>
      </c>
      <c r="B5" s="33" t="s">
        <v>17</v>
      </c>
      <c r="C5" s="34"/>
    </row>
    <row r="6" spans="1:3" ht="38.25" customHeight="1">
      <c r="A6" s="32" t="s">
        <v>18</v>
      </c>
      <c r="B6" s="33" t="s">
        <v>33</v>
      </c>
      <c r="C6" s="34"/>
    </row>
    <row r="7" spans="1:3" ht="15" customHeight="1">
      <c r="A7" s="32" t="s">
        <v>19</v>
      </c>
      <c r="B7" s="33" t="s">
        <v>20</v>
      </c>
      <c r="C7" s="34"/>
    </row>
    <row r="8" spans="1:3" ht="14.25" customHeight="1">
      <c r="A8" s="32" t="s">
        <v>21</v>
      </c>
      <c r="B8" s="33" t="s">
        <v>34</v>
      </c>
      <c r="C8" s="34"/>
    </row>
    <row r="9" spans="1:3" ht="48.75" customHeight="1">
      <c r="A9" s="32" t="s">
        <v>22</v>
      </c>
      <c r="B9" s="33" t="s">
        <v>35</v>
      </c>
      <c r="C9" s="34"/>
    </row>
    <row r="10" spans="1:3" ht="36.75" customHeight="1">
      <c r="A10" s="32" t="s">
        <v>23</v>
      </c>
      <c r="B10" s="36" t="s">
        <v>24</v>
      </c>
      <c r="C10" s="36"/>
    </row>
    <row r="11" spans="1:3" ht="42.75">
      <c r="A11" s="32" t="s">
        <v>25</v>
      </c>
      <c r="B11" s="36" t="s">
        <v>37</v>
      </c>
      <c r="C11" s="36"/>
    </row>
    <row r="12" spans="1:3" ht="24.75" customHeight="1">
      <c r="A12" s="37" t="s">
        <v>26</v>
      </c>
      <c r="B12" s="38"/>
      <c r="C12" s="38"/>
    </row>
    <row r="13" spans="1:3" ht="24" customHeight="1">
      <c r="A13" s="39" t="s">
        <v>27</v>
      </c>
      <c r="B13" s="38"/>
      <c r="C13" s="38"/>
    </row>
    <row r="14" spans="1:3" ht="14.25">
      <c r="A14" s="32" t="s">
        <v>28</v>
      </c>
      <c r="B14" s="38" t="s">
        <v>29</v>
      </c>
      <c r="C14" s="38"/>
    </row>
    <row r="15" spans="1:3" ht="18" customHeight="1">
      <c r="A15" s="32" t="s">
        <v>30</v>
      </c>
      <c r="B15" s="38" t="s">
        <v>41</v>
      </c>
      <c r="C15" s="38"/>
    </row>
    <row r="16" ht="19.5" customHeight="1"/>
  </sheetData>
  <sheetProtection/>
  <mergeCells count="14">
    <mergeCell ref="B14:C14"/>
    <mergeCell ref="B15:C15"/>
    <mergeCell ref="B8:C8"/>
    <mergeCell ref="B9:C9"/>
    <mergeCell ref="B10:C10"/>
    <mergeCell ref="B11:C11"/>
    <mergeCell ref="B12:C12"/>
    <mergeCell ref="B13:C13"/>
    <mergeCell ref="B2:C2"/>
    <mergeCell ref="B3:C3"/>
    <mergeCell ref="B4:C4"/>
    <mergeCell ref="B5:C5"/>
    <mergeCell ref="B6:C6"/>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2018-06-20T11:22:36Z</cp:lastPrinted>
  <dcterms:created xsi:type="dcterms:W3CDTF">2014-02-27T06:52:53Z</dcterms:created>
  <dcterms:modified xsi:type="dcterms:W3CDTF">2023-11-24T10:47:38Z</dcterms:modified>
  <cp:category/>
  <cp:version/>
  <cp:contentType/>
  <cp:contentStatus/>
</cp:coreProperties>
</file>