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2" windowWidth="15202" windowHeight="9211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'2022-2024'!$A$1:$F$236</definedName>
  </definedNames>
  <calcPr fullCalcOnLoad="1"/>
</workbook>
</file>

<file path=xl/sharedStrings.xml><?xml version="1.0" encoding="utf-8"?>
<sst xmlns="http://schemas.openxmlformats.org/spreadsheetml/2006/main" count="275" uniqueCount="42">
  <si>
    <t>Number of registered small and medium business entities</t>
  </si>
  <si>
    <t>units</t>
  </si>
  <si>
    <t>Total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</si>
  <si>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</si>
  <si>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</si>
  <si>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</si>
  <si>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</si>
  <si>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</si>
  <si>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</si>
  <si>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</si>
  <si>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</si>
  <si>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</si>
  <si>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</si>
  <si>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</si>
  <si>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>Кyzylorda</t>
  </si>
  <si>
    <t>As of March 1, 2023</t>
  </si>
  <si>
    <t>As of April 1, 2023</t>
  </si>
  <si>
    <t>As of May 1, 2023</t>
  </si>
  <si>
    <t>As of June 1, 2023</t>
  </si>
  <si>
    <t>As of July 1, 2023</t>
  </si>
  <si>
    <t>Kyzylorda c.a.</t>
  </si>
  <si>
    <t>Baykonyr c.a</t>
  </si>
  <si>
    <t>Aral</t>
  </si>
  <si>
    <t>Zhalagash</t>
  </si>
  <si>
    <t>Zhanaqorgan</t>
  </si>
  <si>
    <t>Kazaly</t>
  </si>
  <si>
    <t>Karmakshy</t>
  </si>
  <si>
    <t>Syrdarya</t>
  </si>
  <si>
    <t>Shieli</t>
  </si>
  <si>
    <t>Kyzylorda region</t>
  </si>
  <si>
    <t>As of August 1, 2023</t>
  </si>
  <si>
    <t>As of September 1, 2023</t>
  </si>
  <si>
    <t>As of October 1, 2023</t>
  </si>
  <si>
    <t>-</t>
  </si>
  <si>
    <t xml:space="preserve">* According to Entrepreneur Code of the Republic of Kazakhstan dated October 29, 2015 № 375-V for state statistical purposes provided the use of the criteria for small and medium-sized enterprises only in the average number of employees.          </t>
  </si>
  <si>
    <t>As of November 1, 2023</t>
  </si>
  <si>
    <t>As of December 1, 2023</t>
  </si>
  <si>
    <t>As of February 1, 2024</t>
  </si>
  <si>
    <t>As of January 1, 2024</t>
  </si>
  <si>
    <t>As of March 1, 2024</t>
  </si>
  <si>
    <t>As of April  1, 2024</t>
  </si>
  <si>
    <t>As of May 1, 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</si>
</sst>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rgb="FF000000"/>
      <name val="Roboto"/>
      <family val="0"/>
    </font>
    <font>
      <sz val="8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3" fontId="4" fillId="0" borderId="0" xfId="53" applyNumberFormat="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53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3" fontId="47" fillId="0" borderId="11" xfId="0" applyNumberFormat="1" applyFont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 horizontal="right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view="pageBreakPreview" zoomScaleSheetLayoutView="100" zoomScalePageLayoutView="0" workbookViewId="0" topLeftCell="A1">
      <pane ySplit="4" topLeftCell="A214" activePane="bottomLeft" state="frozen"/>
      <selection pane="topLeft" activeCell="A1" sqref="A1"/>
      <selection pane="bottomLeft" activeCell="M229" sqref="M229"/>
    </sheetView>
  </sheetViews>
  <sheetFormatPr defaultColWidth="9.1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3.5">
      <c r="A1" s="27" t="s">
        <v>0</v>
      </c>
      <c r="B1" s="28"/>
      <c r="C1" s="28"/>
      <c r="D1" s="28"/>
      <c r="E1" s="28"/>
      <c r="F1" s="28"/>
    </row>
    <row r="2" spans="1:6" ht="13.5">
      <c r="A2" s="29" t="s">
        <v>1</v>
      </c>
      <c r="B2" s="29"/>
      <c r="C2" s="29"/>
      <c r="D2" s="29"/>
      <c r="E2" s="29"/>
      <c r="F2" s="29"/>
    </row>
    <row r="3" spans="1:6" ht="13.5">
      <c r="A3" s="30"/>
      <c r="B3" s="32" t="s">
        <v>2</v>
      </c>
      <c r="C3" s="34" t="s">
        <v>3</v>
      </c>
      <c r="D3" s="35"/>
      <c r="E3" s="35"/>
      <c r="F3" s="36"/>
    </row>
    <row r="4" spans="1:6" ht="32.25">
      <c r="A4" s="31"/>
      <c r="B4" s="33"/>
      <c r="C4" s="13" t="s">
        <v>4</v>
      </c>
      <c r="D4" s="13" t="s">
        <v>5</v>
      </c>
      <c r="E4" s="13" t="s">
        <v>6</v>
      </c>
      <c r="F4" s="13" t="s">
        <v>7</v>
      </c>
    </row>
    <row r="5" spans="1:6" ht="13.5">
      <c r="A5" s="24" t="s">
        <v>8</v>
      </c>
      <c r="B5" s="24"/>
      <c r="C5" s="24"/>
      <c r="D5" s="24"/>
      <c r="E5" s="24"/>
      <c r="F5" s="24"/>
    </row>
    <row r="6" spans="1:9" ht="13.5">
      <c r="A6" s="12" t="s">
        <v>29</v>
      </c>
      <c r="B6" s="4">
        <f>C6+D6+E6+F6</f>
        <v>63431</v>
      </c>
      <c r="C6" s="5">
        <v>8302</v>
      </c>
      <c r="D6" s="5">
        <v>64</v>
      </c>
      <c r="E6" s="5">
        <v>42676</v>
      </c>
      <c r="F6" s="5">
        <v>12389</v>
      </c>
      <c r="G6" s="2"/>
      <c r="I6" s="2"/>
    </row>
    <row r="7" spans="1:9" ht="13.5">
      <c r="A7" s="12" t="s">
        <v>20</v>
      </c>
      <c r="B7" s="4">
        <f aca="true" t="shared" si="0" ref="B7:B15">C7+D7+E7+F7</f>
        <v>31614</v>
      </c>
      <c r="C7" s="5">
        <v>6151</v>
      </c>
      <c r="D7" s="5">
        <v>46</v>
      </c>
      <c r="E7" s="5">
        <v>23351</v>
      </c>
      <c r="F7" s="5">
        <v>2066</v>
      </c>
      <c r="G7" s="2"/>
      <c r="I7" s="2"/>
    </row>
    <row r="8" spans="1:9" ht="13.5">
      <c r="A8" s="12" t="s">
        <v>21</v>
      </c>
      <c r="B8" s="4">
        <v>664</v>
      </c>
      <c r="C8" s="5">
        <v>71</v>
      </c>
      <c r="D8" s="5" t="s">
        <v>33</v>
      </c>
      <c r="E8" s="5">
        <v>593</v>
      </c>
      <c r="F8" s="5" t="s">
        <v>33</v>
      </c>
      <c r="G8" s="2"/>
      <c r="I8" s="2"/>
    </row>
    <row r="9" spans="1:9" ht="13.5">
      <c r="A9" s="14" t="s">
        <v>22</v>
      </c>
      <c r="B9" s="4">
        <f>C9+E9+F9</f>
        <v>5197</v>
      </c>
      <c r="C9" s="5">
        <v>271</v>
      </c>
      <c r="D9" s="5" t="s">
        <v>33</v>
      </c>
      <c r="E9" s="5">
        <v>3741</v>
      </c>
      <c r="F9" s="5">
        <v>1185</v>
      </c>
      <c r="G9" s="2"/>
      <c r="I9" s="2"/>
    </row>
    <row r="10" spans="1:9" ht="13.5">
      <c r="A10" s="14" t="s">
        <v>23</v>
      </c>
      <c r="B10" s="4">
        <f t="shared" si="0"/>
        <v>2713</v>
      </c>
      <c r="C10" s="5">
        <v>210</v>
      </c>
      <c r="D10" s="5">
        <v>4</v>
      </c>
      <c r="E10" s="5">
        <v>1367</v>
      </c>
      <c r="F10" s="5">
        <v>1132</v>
      </c>
      <c r="G10" s="2"/>
      <c r="I10" s="2"/>
    </row>
    <row r="11" spans="1:9" ht="13.5">
      <c r="A11" s="14" t="s">
        <v>24</v>
      </c>
      <c r="B11" s="4">
        <f t="shared" si="0"/>
        <v>5822</v>
      </c>
      <c r="C11" s="5">
        <v>326</v>
      </c>
      <c r="D11" s="5">
        <v>2</v>
      </c>
      <c r="E11" s="5">
        <v>3017</v>
      </c>
      <c r="F11" s="5">
        <v>2477</v>
      </c>
      <c r="G11" s="2"/>
      <c r="I11" s="2"/>
    </row>
    <row r="12" spans="1:9" ht="13.5">
      <c r="A12" s="14" t="s">
        <v>25</v>
      </c>
      <c r="B12" s="4">
        <f t="shared" si="0"/>
        <v>5538</v>
      </c>
      <c r="C12" s="5">
        <v>299</v>
      </c>
      <c r="D12" s="5">
        <v>3</v>
      </c>
      <c r="E12" s="5">
        <v>3743</v>
      </c>
      <c r="F12" s="5">
        <v>1493</v>
      </c>
      <c r="G12" s="2"/>
      <c r="I12" s="2"/>
    </row>
    <row r="13" spans="1:9" ht="13.5">
      <c r="A13" s="14" t="s">
        <v>26</v>
      </c>
      <c r="B13" s="4">
        <f t="shared" si="0"/>
        <v>3423</v>
      </c>
      <c r="C13" s="5">
        <v>282</v>
      </c>
      <c r="D13" s="5">
        <v>2</v>
      </c>
      <c r="E13" s="5">
        <v>2360</v>
      </c>
      <c r="F13" s="5">
        <v>779</v>
      </c>
      <c r="G13" s="2"/>
      <c r="I13" s="2"/>
    </row>
    <row r="14" spans="1:9" ht="13.5">
      <c r="A14" s="14" t="s">
        <v>27</v>
      </c>
      <c r="B14" s="4">
        <f t="shared" si="0"/>
        <v>2713</v>
      </c>
      <c r="C14" s="5">
        <v>135</v>
      </c>
      <c r="D14" s="5">
        <v>2</v>
      </c>
      <c r="E14" s="5">
        <v>1215</v>
      </c>
      <c r="F14" s="5">
        <v>1361</v>
      </c>
      <c r="G14" s="2"/>
      <c r="I14" s="2"/>
    </row>
    <row r="15" spans="1:9" ht="13.5">
      <c r="A15" s="14" t="s">
        <v>28</v>
      </c>
      <c r="B15" s="4">
        <f t="shared" si="0"/>
        <v>5747</v>
      </c>
      <c r="C15" s="5">
        <v>557</v>
      </c>
      <c r="D15" s="5">
        <v>5</v>
      </c>
      <c r="E15" s="5">
        <v>3289</v>
      </c>
      <c r="F15" s="5">
        <v>1896</v>
      </c>
      <c r="G15" s="2"/>
      <c r="I15" s="2"/>
    </row>
    <row r="16" spans="1:9" ht="13.5">
      <c r="A16" s="24" t="s">
        <v>9</v>
      </c>
      <c r="B16" s="24"/>
      <c r="C16" s="24"/>
      <c r="D16" s="24"/>
      <c r="E16" s="24"/>
      <c r="F16" s="24"/>
      <c r="G16" s="2"/>
      <c r="I16" s="2"/>
    </row>
    <row r="17" spans="1:9" ht="13.5">
      <c r="A17" s="11" t="s">
        <v>14</v>
      </c>
      <c r="B17" s="4">
        <f>C17+D17+E17+F17</f>
        <v>67785</v>
      </c>
      <c r="C17" s="6">
        <v>8312</v>
      </c>
      <c r="D17" s="6">
        <v>65</v>
      </c>
      <c r="E17" s="6">
        <v>45919</v>
      </c>
      <c r="F17" s="6">
        <v>13489</v>
      </c>
      <c r="G17" s="3"/>
      <c r="I17" s="2"/>
    </row>
    <row r="18" spans="1:9" ht="13.5">
      <c r="A18" s="12" t="s">
        <v>20</v>
      </c>
      <c r="B18" s="4">
        <f>C18+D18+E18+F18</f>
        <v>33541</v>
      </c>
      <c r="C18" s="6">
        <v>6152</v>
      </c>
      <c r="D18" s="6">
        <v>47</v>
      </c>
      <c r="E18" s="6">
        <v>24964</v>
      </c>
      <c r="F18" s="6">
        <v>2378</v>
      </c>
      <c r="G18" s="3"/>
      <c r="I18" s="2"/>
    </row>
    <row r="19" spans="1:9" ht="13.5">
      <c r="A19" s="12" t="s">
        <v>21</v>
      </c>
      <c r="B19" s="4">
        <f>C19+E19+F19</f>
        <v>767</v>
      </c>
      <c r="C19" s="6">
        <v>72</v>
      </c>
      <c r="D19" s="5" t="s">
        <v>33</v>
      </c>
      <c r="E19" s="6">
        <v>693</v>
      </c>
      <c r="F19" s="6">
        <v>2</v>
      </c>
      <c r="G19" s="3"/>
      <c r="I19" s="2"/>
    </row>
    <row r="20" spans="1:9" ht="13.5">
      <c r="A20" s="14" t="s">
        <v>22</v>
      </c>
      <c r="B20" s="4">
        <f>C20+E20+F20</f>
        <v>5678</v>
      </c>
      <c r="C20" s="6">
        <v>278</v>
      </c>
      <c r="D20" s="5" t="s">
        <v>33</v>
      </c>
      <c r="E20" s="6">
        <v>4146</v>
      </c>
      <c r="F20" s="6">
        <v>1254</v>
      </c>
      <c r="G20" s="3"/>
      <c r="I20" s="2"/>
    </row>
    <row r="21" spans="1:9" ht="13.5">
      <c r="A21" s="14" t="s">
        <v>23</v>
      </c>
      <c r="B21" s="4">
        <f aca="true" t="shared" si="1" ref="B21:B26">C21+D21+E21+F21</f>
        <v>2923</v>
      </c>
      <c r="C21" s="6">
        <v>210</v>
      </c>
      <c r="D21" s="6">
        <v>4</v>
      </c>
      <c r="E21" s="6">
        <v>1434</v>
      </c>
      <c r="F21" s="6">
        <v>1275</v>
      </c>
      <c r="G21" s="3"/>
      <c r="I21" s="2"/>
    </row>
    <row r="22" spans="1:9" ht="13.5">
      <c r="A22" s="14" t="s">
        <v>24</v>
      </c>
      <c r="B22" s="4">
        <f t="shared" si="1"/>
        <v>6223</v>
      </c>
      <c r="C22" s="6">
        <v>327</v>
      </c>
      <c r="D22" s="6">
        <v>2</v>
      </c>
      <c r="E22" s="6">
        <v>3325</v>
      </c>
      <c r="F22" s="6">
        <v>2569</v>
      </c>
      <c r="G22" s="3"/>
      <c r="I22" s="2"/>
    </row>
    <row r="23" spans="1:9" ht="13.5">
      <c r="A23" s="14" t="s">
        <v>25</v>
      </c>
      <c r="B23" s="4">
        <f t="shared" si="1"/>
        <v>5803</v>
      </c>
      <c r="C23" s="6">
        <v>300</v>
      </c>
      <c r="D23" s="6">
        <v>3</v>
      </c>
      <c r="E23" s="6">
        <v>3941</v>
      </c>
      <c r="F23" s="6">
        <v>1559</v>
      </c>
      <c r="G23" s="3"/>
      <c r="I23" s="2"/>
    </row>
    <row r="24" spans="1:9" ht="13.5">
      <c r="A24" s="14" t="s">
        <v>26</v>
      </c>
      <c r="B24" s="4">
        <f t="shared" si="1"/>
        <v>3790</v>
      </c>
      <c r="C24" s="6">
        <v>282</v>
      </c>
      <c r="D24" s="6">
        <v>2</v>
      </c>
      <c r="E24" s="6">
        <v>2600</v>
      </c>
      <c r="F24" s="6">
        <v>906</v>
      </c>
      <c r="G24" s="3"/>
      <c r="I24" s="2"/>
    </row>
    <row r="25" spans="1:9" ht="13.5">
      <c r="A25" s="14" t="s">
        <v>27</v>
      </c>
      <c r="B25" s="4">
        <f t="shared" si="1"/>
        <v>2915</v>
      </c>
      <c r="C25" s="6">
        <v>134</v>
      </c>
      <c r="D25" s="5">
        <v>2</v>
      </c>
      <c r="E25" s="6">
        <v>1283</v>
      </c>
      <c r="F25" s="6">
        <v>1496</v>
      </c>
      <c r="G25" s="3"/>
      <c r="I25" s="2"/>
    </row>
    <row r="26" spans="1:9" ht="13.5">
      <c r="A26" s="14" t="s">
        <v>28</v>
      </c>
      <c r="B26" s="4">
        <f t="shared" si="1"/>
        <v>6145</v>
      </c>
      <c r="C26" s="6">
        <v>557</v>
      </c>
      <c r="D26" s="5">
        <v>5</v>
      </c>
      <c r="E26" s="6">
        <v>3533</v>
      </c>
      <c r="F26" s="6">
        <v>2050</v>
      </c>
      <c r="G26" s="3"/>
      <c r="I26" s="2"/>
    </row>
    <row r="27" spans="1:9" ht="13.5">
      <c r="A27" s="24" t="s">
        <v>10</v>
      </c>
      <c r="B27" s="24"/>
      <c r="C27" s="24"/>
      <c r="D27" s="24"/>
      <c r="E27" s="24"/>
      <c r="F27" s="24"/>
      <c r="G27" s="2"/>
      <c r="I27" s="2"/>
    </row>
    <row r="28" spans="1:9" ht="13.5">
      <c r="A28" s="11" t="s">
        <v>14</v>
      </c>
      <c r="B28" s="4">
        <f>C28+D28+E28+F28</f>
        <v>69415</v>
      </c>
      <c r="C28" s="6">
        <v>8305</v>
      </c>
      <c r="D28" s="6">
        <v>65</v>
      </c>
      <c r="E28" s="6">
        <v>47232</v>
      </c>
      <c r="F28" s="6">
        <v>13813</v>
      </c>
      <c r="G28" s="3"/>
      <c r="I28" s="2"/>
    </row>
    <row r="29" spans="1:9" ht="13.5">
      <c r="A29" s="12" t="s">
        <v>20</v>
      </c>
      <c r="B29" s="4">
        <f aca="true" t="shared" si="2" ref="B29:B37">C29+D29+E29+F29</f>
        <v>34202</v>
      </c>
      <c r="C29" s="6">
        <v>6131</v>
      </c>
      <c r="D29" s="6">
        <v>47</v>
      </c>
      <c r="E29" s="6">
        <v>25606</v>
      </c>
      <c r="F29" s="6">
        <v>2418</v>
      </c>
      <c r="G29" s="3"/>
      <c r="I29" s="2"/>
    </row>
    <row r="30" spans="1:9" ht="13.5">
      <c r="A30" s="12" t="s">
        <v>21</v>
      </c>
      <c r="B30" s="4">
        <f>C30+E30</f>
        <v>784</v>
      </c>
      <c r="C30" s="6">
        <v>73</v>
      </c>
      <c r="D30" s="5" t="s">
        <v>33</v>
      </c>
      <c r="E30" s="6">
        <v>711</v>
      </c>
      <c r="F30" s="5" t="s">
        <v>33</v>
      </c>
      <c r="G30" s="3"/>
      <c r="I30" s="2"/>
    </row>
    <row r="31" spans="1:9" ht="13.5">
      <c r="A31" s="14" t="s">
        <v>22</v>
      </c>
      <c r="B31" s="4">
        <f>C31+E31+F31</f>
        <v>5828</v>
      </c>
      <c r="C31" s="6">
        <v>278</v>
      </c>
      <c r="D31" s="5" t="s">
        <v>33</v>
      </c>
      <c r="E31" s="6">
        <v>4284</v>
      </c>
      <c r="F31" s="6">
        <v>1266</v>
      </c>
      <c r="G31" s="3"/>
      <c r="I31" s="2"/>
    </row>
    <row r="32" spans="1:9" ht="13.5">
      <c r="A32" s="14" t="s">
        <v>23</v>
      </c>
      <c r="B32" s="4">
        <f t="shared" si="2"/>
        <v>3023</v>
      </c>
      <c r="C32" s="6">
        <v>214</v>
      </c>
      <c r="D32" s="6">
        <v>4</v>
      </c>
      <c r="E32" s="6">
        <v>1452</v>
      </c>
      <c r="F32" s="6">
        <v>1353</v>
      </c>
      <c r="G32" s="3"/>
      <c r="I32" s="2"/>
    </row>
    <row r="33" spans="1:9" ht="13.5">
      <c r="A33" s="14" t="s">
        <v>24</v>
      </c>
      <c r="B33" s="4">
        <f t="shared" si="2"/>
        <v>6384</v>
      </c>
      <c r="C33" s="6">
        <v>330</v>
      </c>
      <c r="D33" s="6">
        <v>2</v>
      </c>
      <c r="E33" s="6">
        <v>3489</v>
      </c>
      <c r="F33" s="6">
        <v>2563</v>
      </c>
      <c r="G33" s="3"/>
      <c r="I33" s="2"/>
    </row>
    <row r="34" spans="1:9" ht="13.5">
      <c r="A34" s="14" t="s">
        <v>25</v>
      </c>
      <c r="B34" s="4">
        <f t="shared" si="2"/>
        <v>5893</v>
      </c>
      <c r="C34" s="6">
        <v>299</v>
      </c>
      <c r="D34" s="6">
        <v>3</v>
      </c>
      <c r="E34" s="6">
        <v>4005</v>
      </c>
      <c r="F34" s="6">
        <v>1586</v>
      </c>
      <c r="G34" s="3"/>
      <c r="I34" s="2"/>
    </row>
    <row r="35" spans="1:9" ht="13.5">
      <c r="A35" s="14" t="s">
        <v>26</v>
      </c>
      <c r="B35" s="4">
        <f t="shared" si="2"/>
        <v>4032</v>
      </c>
      <c r="C35" s="6">
        <v>284</v>
      </c>
      <c r="D35" s="6">
        <v>2</v>
      </c>
      <c r="E35" s="6">
        <v>2720</v>
      </c>
      <c r="F35" s="6">
        <v>1026</v>
      </c>
      <c r="G35" s="3"/>
      <c r="I35" s="2"/>
    </row>
    <row r="36" spans="1:9" ht="13.5">
      <c r="A36" s="14" t="s">
        <v>27</v>
      </c>
      <c r="B36" s="4">
        <f t="shared" si="2"/>
        <v>2969</v>
      </c>
      <c r="C36" s="6">
        <v>133</v>
      </c>
      <c r="D36" s="6">
        <v>2</v>
      </c>
      <c r="E36" s="6">
        <v>1304</v>
      </c>
      <c r="F36" s="6">
        <v>1530</v>
      </c>
      <c r="G36" s="3"/>
      <c r="I36" s="2"/>
    </row>
    <row r="37" spans="1:9" ht="13.5">
      <c r="A37" s="14" t="s">
        <v>28</v>
      </c>
      <c r="B37" s="4">
        <f t="shared" si="2"/>
        <v>6300</v>
      </c>
      <c r="C37" s="6">
        <v>563</v>
      </c>
      <c r="D37" s="6">
        <v>5</v>
      </c>
      <c r="E37" s="6">
        <v>3661</v>
      </c>
      <c r="F37" s="6">
        <v>2071</v>
      </c>
      <c r="G37" s="3"/>
      <c r="I37" s="2"/>
    </row>
    <row r="38" spans="1:9" ht="13.5">
      <c r="A38" s="24" t="s">
        <v>11</v>
      </c>
      <c r="B38" s="24"/>
      <c r="C38" s="24"/>
      <c r="D38" s="24"/>
      <c r="E38" s="24"/>
      <c r="F38" s="24"/>
      <c r="G38" s="2"/>
      <c r="I38" s="2"/>
    </row>
    <row r="39" spans="1:9" ht="13.5">
      <c r="A39" s="11" t="s">
        <v>14</v>
      </c>
      <c r="B39" s="7">
        <f>C39+D39+E39+F39</f>
        <v>71073</v>
      </c>
      <c r="C39" s="5">
        <v>8442</v>
      </c>
      <c r="D39" s="5">
        <v>65</v>
      </c>
      <c r="E39" s="5">
        <v>48711</v>
      </c>
      <c r="F39" s="5">
        <v>13855</v>
      </c>
      <c r="G39" s="3"/>
      <c r="I39" s="2"/>
    </row>
    <row r="40" spans="1:9" ht="13.5">
      <c r="A40" s="12" t="s">
        <v>20</v>
      </c>
      <c r="B40" s="7">
        <f aca="true" t="shared" si="3" ref="B40:B48">C40+D40+E40+F40</f>
        <v>34995</v>
      </c>
      <c r="C40" s="5">
        <v>6259</v>
      </c>
      <c r="D40" s="5">
        <v>46</v>
      </c>
      <c r="E40" s="5">
        <v>26304</v>
      </c>
      <c r="F40" s="5">
        <v>2386</v>
      </c>
      <c r="G40" s="3"/>
      <c r="I40" s="2"/>
    </row>
    <row r="41" spans="1:9" ht="13.5">
      <c r="A41" s="12" t="s">
        <v>21</v>
      </c>
      <c r="B41" s="7">
        <f>C41+E41</f>
        <v>825</v>
      </c>
      <c r="C41" s="5">
        <v>72</v>
      </c>
      <c r="D41" s="5" t="s">
        <v>33</v>
      </c>
      <c r="E41" s="5">
        <v>753</v>
      </c>
      <c r="F41" s="8"/>
      <c r="G41" s="3"/>
      <c r="I41" s="2"/>
    </row>
    <row r="42" spans="1:9" ht="13.5">
      <c r="A42" s="14" t="s">
        <v>22</v>
      </c>
      <c r="B42" s="7">
        <f>C42+E42+F42</f>
        <v>5974</v>
      </c>
      <c r="C42" s="5">
        <v>278</v>
      </c>
      <c r="D42" s="5" t="s">
        <v>33</v>
      </c>
      <c r="E42" s="5">
        <v>4430</v>
      </c>
      <c r="F42" s="5">
        <v>1266</v>
      </c>
      <c r="G42" s="3"/>
      <c r="I42" s="2"/>
    </row>
    <row r="43" spans="1:9" ht="13.5">
      <c r="A43" s="14" t="s">
        <v>23</v>
      </c>
      <c r="B43" s="7">
        <f t="shared" si="3"/>
        <v>3074</v>
      </c>
      <c r="C43" s="5">
        <v>218</v>
      </c>
      <c r="D43" s="5">
        <v>4</v>
      </c>
      <c r="E43" s="5">
        <v>1508</v>
      </c>
      <c r="F43" s="5">
        <v>1344</v>
      </c>
      <c r="G43" s="3"/>
      <c r="I43" s="2"/>
    </row>
    <row r="44" spans="1:9" ht="13.5">
      <c r="A44" s="14" t="s">
        <v>24</v>
      </c>
      <c r="B44" s="7">
        <f t="shared" si="3"/>
        <v>6549</v>
      </c>
      <c r="C44" s="5">
        <v>333</v>
      </c>
      <c r="D44" s="5">
        <v>2</v>
      </c>
      <c r="E44" s="5">
        <v>3668</v>
      </c>
      <c r="F44" s="5">
        <v>2546</v>
      </c>
      <c r="G44" s="3"/>
      <c r="I44" s="2"/>
    </row>
    <row r="45" spans="1:9" ht="13.5">
      <c r="A45" s="14" t="s">
        <v>25</v>
      </c>
      <c r="B45" s="7">
        <f t="shared" si="3"/>
        <v>6010</v>
      </c>
      <c r="C45" s="5">
        <v>303</v>
      </c>
      <c r="D45" s="5">
        <v>4</v>
      </c>
      <c r="E45" s="5">
        <v>4085</v>
      </c>
      <c r="F45" s="5">
        <v>1618</v>
      </c>
      <c r="G45" s="3"/>
      <c r="I45" s="2"/>
    </row>
    <row r="46" spans="1:9" ht="13.5">
      <c r="A46" s="14" t="s">
        <v>26</v>
      </c>
      <c r="B46" s="7">
        <f t="shared" si="3"/>
        <v>4125</v>
      </c>
      <c r="C46" s="5">
        <v>283</v>
      </c>
      <c r="D46" s="5">
        <v>2</v>
      </c>
      <c r="E46" s="5">
        <v>2792</v>
      </c>
      <c r="F46" s="5">
        <v>1048</v>
      </c>
      <c r="G46" s="3"/>
      <c r="I46" s="2"/>
    </row>
    <row r="47" spans="1:9" ht="13.5">
      <c r="A47" s="14" t="s">
        <v>27</v>
      </c>
      <c r="B47" s="7">
        <f t="shared" si="3"/>
        <v>3003</v>
      </c>
      <c r="C47" s="5">
        <v>132</v>
      </c>
      <c r="D47" s="5">
        <v>2</v>
      </c>
      <c r="E47" s="5">
        <v>1324</v>
      </c>
      <c r="F47" s="5">
        <v>1545</v>
      </c>
      <c r="G47" s="3"/>
      <c r="I47" s="2"/>
    </row>
    <row r="48" spans="1:9" ht="13.5">
      <c r="A48" s="14" t="s">
        <v>28</v>
      </c>
      <c r="B48" s="7">
        <f t="shared" si="3"/>
        <v>6518</v>
      </c>
      <c r="C48" s="5">
        <v>564</v>
      </c>
      <c r="D48" s="5">
        <v>5</v>
      </c>
      <c r="E48" s="5">
        <v>3847</v>
      </c>
      <c r="F48" s="5">
        <v>2102</v>
      </c>
      <c r="G48" s="3"/>
      <c r="I48" s="2"/>
    </row>
    <row r="49" spans="1:9" ht="13.5">
      <c r="A49" s="24" t="s">
        <v>12</v>
      </c>
      <c r="B49" s="24"/>
      <c r="C49" s="24"/>
      <c r="D49" s="24"/>
      <c r="E49" s="24"/>
      <c r="F49" s="24"/>
      <c r="G49" s="2"/>
      <c r="I49" s="2"/>
    </row>
    <row r="50" spans="1:9" ht="13.5">
      <c r="A50" s="11" t="s">
        <v>14</v>
      </c>
      <c r="B50" s="7">
        <f>C50+D50+E50+F50</f>
        <v>71823</v>
      </c>
      <c r="C50" s="5">
        <v>8414</v>
      </c>
      <c r="D50" s="5">
        <v>65</v>
      </c>
      <c r="E50" s="5">
        <v>49539</v>
      </c>
      <c r="F50" s="5">
        <v>13805</v>
      </c>
      <c r="G50" s="3"/>
      <c r="I50" s="2"/>
    </row>
    <row r="51" spans="1:9" ht="13.5">
      <c r="A51" s="12" t="s">
        <v>20</v>
      </c>
      <c r="B51" s="7">
        <f aca="true" t="shared" si="4" ref="B51:B59">C51+D51+E51+F51</f>
        <v>35411</v>
      </c>
      <c r="C51" s="5">
        <v>6230</v>
      </c>
      <c r="D51" s="5">
        <v>47</v>
      </c>
      <c r="E51" s="5">
        <v>26758</v>
      </c>
      <c r="F51" s="5">
        <v>2376</v>
      </c>
      <c r="G51" s="3"/>
      <c r="I51" s="2"/>
    </row>
    <row r="52" spans="1:9" ht="13.5">
      <c r="A52" s="12" t="s">
        <v>21</v>
      </c>
      <c r="B52" s="7">
        <f t="shared" si="4"/>
        <v>841</v>
      </c>
      <c r="C52" s="5">
        <v>74</v>
      </c>
      <c r="D52" s="5"/>
      <c r="E52" s="5">
        <v>767</v>
      </c>
      <c r="F52" s="8"/>
      <c r="G52" s="3"/>
      <c r="I52" s="2"/>
    </row>
    <row r="53" spans="1:9" ht="13.5">
      <c r="A53" s="14" t="s">
        <v>22</v>
      </c>
      <c r="B53" s="7">
        <f t="shared" si="4"/>
        <v>6038</v>
      </c>
      <c r="C53" s="5">
        <v>278</v>
      </c>
      <c r="D53" s="5"/>
      <c r="E53" s="5">
        <v>4507</v>
      </c>
      <c r="F53" s="5">
        <v>1253</v>
      </c>
      <c r="G53" s="3"/>
      <c r="I53" s="2"/>
    </row>
    <row r="54" spans="1:9" ht="13.5">
      <c r="A54" s="14" t="s">
        <v>23</v>
      </c>
      <c r="B54" s="7">
        <f t="shared" si="4"/>
        <v>3084</v>
      </c>
      <c r="C54" s="5">
        <v>218</v>
      </c>
      <c r="D54" s="5">
        <v>4</v>
      </c>
      <c r="E54" s="5">
        <v>1525</v>
      </c>
      <c r="F54" s="5">
        <v>1337</v>
      </c>
      <c r="G54" s="3"/>
      <c r="I54" s="2"/>
    </row>
    <row r="55" spans="1:9" ht="13.5">
      <c r="A55" s="14" t="s">
        <v>24</v>
      </c>
      <c r="B55" s="7">
        <f t="shared" si="4"/>
        <v>6605</v>
      </c>
      <c r="C55" s="5">
        <v>330</v>
      </c>
      <c r="D55" s="5">
        <v>1</v>
      </c>
      <c r="E55" s="5">
        <v>3747</v>
      </c>
      <c r="F55" s="5">
        <v>2527</v>
      </c>
      <c r="G55" s="3"/>
      <c r="I55" s="2"/>
    </row>
    <row r="56" spans="1:9" ht="13.5">
      <c r="A56" s="14" t="s">
        <v>25</v>
      </c>
      <c r="B56" s="7">
        <f t="shared" si="4"/>
        <v>6121</v>
      </c>
      <c r="C56" s="5">
        <v>302</v>
      </c>
      <c r="D56" s="5">
        <v>4</v>
      </c>
      <c r="E56" s="5">
        <v>4189</v>
      </c>
      <c r="F56" s="5">
        <v>1626</v>
      </c>
      <c r="G56" s="3"/>
      <c r="I56" s="2"/>
    </row>
    <row r="57" spans="1:9" ht="13.5">
      <c r="A57" s="14" t="s">
        <v>26</v>
      </c>
      <c r="B57" s="7">
        <f t="shared" si="4"/>
        <v>4200</v>
      </c>
      <c r="C57" s="5">
        <v>285</v>
      </c>
      <c r="D57" s="5">
        <v>2</v>
      </c>
      <c r="E57" s="5">
        <v>2851</v>
      </c>
      <c r="F57" s="5">
        <v>1062</v>
      </c>
      <c r="G57" s="3"/>
      <c r="I57" s="2"/>
    </row>
    <row r="58" spans="1:9" ht="13.5">
      <c r="A58" s="14" t="s">
        <v>27</v>
      </c>
      <c r="B58" s="7">
        <f t="shared" si="4"/>
        <v>2980</v>
      </c>
      <c r="C58" s="5">
        <v>132</v>
      </c>
      <c r="D58" s="5">
        <v>2</v>
      </c>
      <c r="E58" s="5">
        <v>1310</v>
      </c>
      <c r="F58" s="5">
        <v>1536</v>
      </c>
      <c r="G58" s="3"/>
      <c r="I58" s="2"/>
    </row>
    <row r="59" spans="1:9" ht="13.5">
      <c r="A59" s="14" t="s">
        <v>28</v>
      </c>
      <c r="B59" s="7">
        <f t="shared" si="4"/>
        <v>6543</v>
      </c>
      <c r="C59" s="5">
        <v>565</v>
      </c>
      <c r="D59" s="5">
        <v>5</v>
      </c>
      <c r="E59" s="5">
        <v>3885</v>
      </c>
      <c r="F59" s="5">
        <v>2088</v>
      </c>
      <c r="G59" s="3"/>
      <c r="I59" s="2"/>
    </row>
    <row r="60" spans="1:9" ht="13.5">
      <c r="A60" s="24" t="s">
        <v>13</v>
      </c>
      <c r="B60" s="24"/>
      <c r="C60" s="24"/>
      <c r="D60" s="24"/>
      <c r="E60" s="24"/>
      <c r="F60" s="24"/>
      <c r="G60" s="2"/>
      <c r="I60" s="2"/>
    </row>
    <row r="61" spans="1:9" ht="13.5">
      <c r="A61" s="11" t="s">
        <v>14</v>
      </c>
      <c r="B61" s="7">
        <f>C61+D61+E61+F61</f>
        <v>72624</v>
      </c>
      <c r="C61" s="6">
        <v>8144</v>
      </c>
      <c r="D61" s="6">
        <v>67</v>
      </c>
      <c r="E61" s="6">
        <v>50782</v>
      </c>
      <c r="F61" s="6">
        <v>13631</v>
      </c>
      <c r="G61" s="3"/>
      <c r="I61" s="2"/>
    </row>
    <row r="62" spans="1:9" ht="13.5">
      <c r="A62" s="12" t="s">
        <v>20</v>
      </c>
      <c r="B62" s="7">
        <f aca="true" t="shared" si="5" ref="B62:B70">C62+D62+E62+F62</f>
        <v>35581</v>
      </c>
      <c r="C62" s="6">
        <v>5994</v>
      </c>
      <c r="D62" s="6">
        <v>48</v>
      </c>
      <c r="E62" s="6">
        <v>27224</v>
      </c>
      <c r="F62" s="6">
        <v>2315</v>
      </c>
      <c r="G62" s="3"/>
      <c r="I62" s="2"/>
    </row>
    <row r="63" spans="1:9" ht="13.5">
      <c r="A63" s="12" t="s">
        <v>21</v>
      </c>
      <c r="B63" s="7">
        <f t="shared" si="5"/>
        <v>849</v>
      </c>
      <c r="C63" s="6">
        <v>74</v>
      </c>
      <c r="D63" s="5"/>
      <c r="E63" s="6">
        <v>773</v>
      </c>
      <c r="F63" s="6">
        <v>2</v>
      </c>
      <c r="G63" s="3"/>
      <c r="I63" s="2"/>
    </row>
    <row r="64" spans="1:9" ht="13.5">
      <c r="A64" s="14" t="s">
        <v>22</v>
      </c>
      <c r="B64" s="7">
        <f t="shared" si="5"/>
        <v>6110</v>
      </c>
      <c r="C64" s="6">
        <v>272</v>
      </c>
      <c r="D64" s="5"/>
      <c r="E64" s="6">
        <v>4610</v>
      </c>
      <c r="F64" s="6">
        <v>1228</v>
      </c>
      <c r="G64" s="3"/>
      <c r="I64" s="2"/>
    </row>
    <row r="65" spans="1:9" ht="13.5">
      <c r="A65" s="14" t="s">
        <v>23</v>
      </c>
      <c r="B65" s="7">
        <f t="shared" si="5"/>
        <v>3103</v>
      </c>
      <c r="C65" s="6">
        <v>218</v>
      </c>
      <c r="D65" s="6">
        <v>4</v>
      </c>
      <c r="E65" s="6">
        <v>1557</v>
      </c>
      <c r="F65" s="6">
        <v>1324</v>
      </c>
      <c r="G65" s="3"/>
      <c r="I65" s="2"/>
    </row>
    <row r="66" spans="1:9" ht="13.5">
      <c r="A66" s="14" t="s">
        <v>24</v>
      </c>
      <c r="B66" s="7">
        <f t="shared" si="5"/>
        <v>6763</v>
      </c>
      <c r="C66" s="6">
        <v>327</v>
      </c>
      <c r="D66" s="6">
        <v>1</v>
      </c>
      <c r="E66" s="6">
        <v>3928</v>
      </c>
      <c r="F66" s="6">
        <v>2507</v>
      </c>
      <c r="G66" s="3"/>
      <c r="I66" s="2"/>
    </row>
    <row r="67" spans="1:9" ht="13.5">
      <c r="A67" s="14" t="s">
        <v>25</v>
      </c>
      <c r="B67" s="7">
        <f t="shared" si="5"/>
        <v>6292</v>
      </c>
      <c r="C67" s="6">
        <v>293</v>
      </c>
      <c r="D67" s="6">
        <v>4</v>
      </c>
      <c r="E67" s="6">
        <v>4373</v>
      </c>
      <c r="F67" s="6">
        <v>1622</v>
      </c>
      <c r="G67" s="3"/>
      <c r="I67" s="2"/>
    </row>
    <row r="68" spans="1:9" ht="13.5">
      <c r="A68" s="14" t="s">
        <v>26</v>
      </c>
      <c r="B68" s="7">
        <f t="shared" si="5"/>
        <v>4231</v>
      </c>
      <c r="C68" s="6">
        <v>282</v>
      </c>
      <c r="D68" s="6">
        <v>2</v>
      </c>
      <c r="E68" s="6">
        <v>2889</v>
      </c>
      <c r="F68" s="6">
        <v>1058</v>
      </c>
      <c r="G68" s="3"/>
      <c r="I68" s="2"/>
    </row>
    <row r="69" spans="1:9" ht="13.5">
      <c r="A69" s="14" t="s">
        <v>27</v>
      </c>
      <c r="B69" s="7">
        <f t="shared" si="5"/>
        <v>3018</v>
      </c>
      <c r="C69" s="6">
        <v>133</v>
      </c>
      <c r="D69" s="6">
        <v>3</v>
      </c>
      <c r="E69" s="6">
        <v>1366</v>
      </c>
      <c r="F69" s="6">
        <v>1516</v>
      </c>
      <c r="G69" s="3"/>
      <c r="I69" s="2"/>
    </row>
    <row r="70" spans="1:9" ht="13.5">
      <c r="A70" s="14" t="s">
        <v>28</v>
      </c>
      <c r="B70" s="7">
        <f t="shared" si="5"/>
        <v>6677</v>
      </c>
      <c r="C70" s="6">
        <v>551</v>
      </c>
      <c r="D70" s="6">
        <v>5</v>
      </c>
      <c r="E70" s="6">
        <v>4062</v>
      </c>
      <c r="F70" s="6">
        <v>2059</v>
      </c>
      <c r="G70" s="3"/>
      <c r="I70" s="2"/>
    </row>
    <row r="71" spans="1:9" ht="13.5">
      <c r="A71" s="24" t="s">
        <v>15</v>
      </c>
      <c r="B71" s="24"/>
      <c r="C71" s="24"/>
      <c r="D71" s="24"/>
      <c r="E71" s="24"/>
      <c r="F71" s="24"/>
      <c r="G71" s="2"/>
      <c r="I71" s="2"/>
    </row>
    <row r="72" spans="1:9" ht="13.5">
      <c r="A72" s="11" t="s">
        <v>14</v>
      </c>
      <c r="B72" s="7">
        <f>C72+D72+E72+F72</f>
        <v>73686</v>
      </c>
      <c r="C72" s="6">
        <v>8109</v>
      </c>
      <c r="D72" s="6">
        <v>65</v>
      </c>
      <c r="E72" s="6">
        <v>51626</v>
      </c>
      <c r="F72" s="6">
        <v>13886</v>
      </c>
      <c r="G72" s="3"/>
      <c r="I72" s="2"/>
    </row>
    <row r="73" spans="1:9" ht="13.5">
      <c r="A73" s="12" t="s">
        <v>20</v>
      </c>
      <c r="B73" s="7">
        <f aca="true" t="shared" si="6" ref="B73:B81">C73+D73+E73+F73</f>
        <v>36007</v>
      </c>
      <c r="C73" s="6">
        <v>5952</v>
      </c>
      <c r="D73" s="6">
        <v>47</v>
      </c>
      <c r="E73" s="6">
        <v>27637</v>
      </c>
      <c r="F73" s="6">
        <v>2371</v>
      </c>
      <c r="G73" s="3"/>
      <c r="I73" s="2"/>
    </row>
    <row r="74" spans="1:9" ht="13.5">
      <c r="A74" s="12" t="s">
        <v>21</v>
      </c>
      <c r="B74" s="7">
        <f t="shared" si="6"/>
        <v>845</v>
      </c>
      <c r="C74" s="6">
        <v>73</v>
      </c>
      <c r="D74" s="5"/>
      <c r="E74" s="6">
        <v>772</v>
      </c>
      <c r="F74" s="6"/>
      <c r="G74" s="3"/>
      <c r="I74" s="2"/>
    </row>
    <row r="75" spans="1:9" ht="13.5">
      <c r="A75" s="14" t="s">
        <v>22</v>
      </c>
      <c r="B75" s="7">
        <f t="shared" si="6"/>
        <v>6307</v>
      </c>
      <c r="C75" s="6">
        <v>270</v>
      </c>
      <c r="D75" s="5"/>
      <c r="E75" s="6">
        <v>4787</v>
      </c>
      <c r="F75" s="6">
        <v>1250</v>
      </c>
      <c r="G75" s="3"/>
      <c r="I75" s="2"/>
    </row>
    <row r="76" spans="1:9" ht="13.5">
      <c r="A76" s="14" t="s">
        <v>23</v>
      </c>
      <c r="B76" s="7">
        <f t="shared" si="6"/>
        <v>3154</v>
      </c>
      <c r="C76" s="6">
        <v>216</v>
      </c>
      <c r="D76" s="6">
        <v>4</v>
      </c>
      <c r="E76" s="6">
        <v>1586</v>
      </c>
      <c r="F76" s="6">
        <v>1348</v>
      </c>
      <c r="G76" s="3"/>
      <c r="I76" s="2"/>
    </row>
    <row r="77" spans="1:9" ht="13.5">
      <c r="A77" s="14" t="s">
        <v>24</v>
      </c>
      <c r="B77" s="7">
        <f t="shared" si="6"/>
        <v>6872</v>
      </c>
      <c r="C77" s="6">
        <v>329</v>
      </c>
      <c r="D77" s="6">
        <v>1</v>
      </c>
      <c r="E77" s="6">
        <v>4019</v>
      </c>
      <c r="F77" s="6">
        <v>2523</v>
      </c>
      <c r="G77" s="3"/>
      <c r="I77" s="2"/>
    </row>
    <row r="78" spans="1:9" ht="13.5">
      <c r="A78" s="14" t="s">
        <v>25</v>
      </c>
      <c r="B78" s="7">
        <f t="shared" si="6"/>
        <v>6392</v>
      </c>
      <c r="C78" s="6">
        <v>292</v>
      </c>
      <c r="D78" s="6">
        <v>4</v>
      </c>
      <c r="E78" s="6">
        <v>4456</v>
      </c>
      <c r="F78" s="6">
        <v>1640</v>
      </c>
      <c r="G78" s="3"/>
      <c r="I78" s="2"/>
    </row>
    <row r="79" spans="1:9" ht="13.5">
      <c r="A79" s="14" t="s">
        <v>26</v>
      </c>
      <c r="B79" s="7">
        <f t="shared" si="6"/>
        <v>4188</v>
      </c>
      <c r="C79" s="6">
        <v>286</v>
      </c>
      <c r="D79" s="6">
        <v>2</v>
      </c>
      <c r="E79" s="6">
        <v>2850</v>
      </c>
      <c r="F79" s="6">
        <v>1050</v>
      </c>
      <c r="G79" s="3"/>
      <c r="I79" s="2"/>
    </row>
    <row r="80" spans="1:9" ht="13.5">
      <c r="A80" s="14" t="s">
        <v>27</v>
      </c>
      <c r="B80" s="7">
        <f t="shared" si="6"/>
        <v>3139</v>
      </c>
      <c r="C80" s="6">
        <v>134</v>
      </c>
      <c r="D80" s="6">
        <v>2</v>
      </c>
      <c r="E80" s="6">
        <v>1403</v>
      </c>
      <c r="F80" s="6">
        <v>1600</v>
      </c>
      <c r="G80" s="3"/>
      <c r="I80" s="2"/>
    </row>
    <row r="81" spans="1:9" ht="13.5">
      <c r="A81" s="14" t="s">
        <v>28</v>
      </c>
      <c r="B81" s="7">
        <f t="shared" si="6"/>
        <v>6782</v>
      </c>
      <c r="C81" s="6">
        <v>557</v>
      </c>
      <c r="D81" s="6">
        <v>5</v>
      </c>
      <c r="E81" s="6">
        <v>4116</v>
      </c>
      <c r="F81" s="6">
        <v>2104</v>
      </c>
      <c r="G81" s="3"/>
      <c r="I81" s="2"/>
    </row>
    <row r="82" spans="1:9" ht="13.5">
      <c r="A82" s="24" t="s">
        <v>16</v>
      </c>
      <c r="B82" s="24"/>
      <c r="C82" s="24"/>
      <c r="D82" s="24"/>
      <c r="E82" s="24"/>
      <c r="F82" s="24"/>
      <c r="G82" s="2"/>
      <c r="I82" s="2"/>
    </row>
    <row r="83" spans="1:9" ht="13.5">
      <c r="A83" s="11" t="s">
        <v>14</v>
      </c>
      <c r="B83" s="7">
        <f>C83+D83+E83+F83</f>
        <v>74987</v>
      </c>
      <c r="C83" s="6">
        <v>8132</v>
      </c>
      <c r="D83" s="6">
        <v>66</v>
      </c>
      <c r="E83" s="6">
        <v>52739</v>
      </c>
      <c r="F83" s="6">
        <v>14050</v>
      </c>
      <c r="G83" s="3"/>
      <c r="I83" s="2"/>
    </row>
    <row r="84" spans="1:9" ht="13.5">
      <c r="A84" s="12" t="s">
        <v>20</v>
      </c>
      <c r="B84" s="7">
        <f aca="true" t="shared" si="7" ref="B84:B91">C84+D84+E84+F84</f>
        <v>36474</v>
      </c>
      <c r="C84" s="6">
        <v>5980</v>
      </c>
      <c r="D84" s="6">
        <v>48</v>
      </c>
      <c r="E84" s="6">
        <v>28057</v>
      </c>
      <c r="F84" s="6">
        <v>2389</v>
      </c>
      <c r="G84" s="3"/>
      <c r="I84" s="2"/>
    </row>
    <row r="85" spans="1:9" ht="13.5">
      <c r="A85" s="12" t="s">
        <v>21</v>
      </c>
      <c r="B85" s="7">
        <v>878</v>
      </c>
      <c r="C85" s="6">
        <v>71</v>
      </c>
      <c r="D85" s="5" t="s">
        <v>33</v>
      </c>
      <c r="E85" s="6">
        <v>805</v>
      </c>
      <c r="F85" s="6">
        <v>2</v>
      </c>
      <c r="G85" s="3"/>
      <c r="I85" s="2"/>
    </row>
    <row r="86" spans="1:9" ht="13.5">
      <c r="A86" s="14" t="s">
        <v>22</v>
      </c>
      <c r="B86" s="7">
        <v>6453</v>
      </c>
      <c r="C86" s="6">
        <v>270</v>
      </c>
      <c r="D86" s="5" t="s">
        <v>33</v>
      </c>
      <c r="E86" s="6">
        <v>4903</v>
      </c>
      <c r="F86" s="6">
        <v>1280</v>
      </c>
      <c r="G86" s="3"/>
      <c r="I86" s="2"/>
    </row>
    <row r="87" spans="1:9" ht="13.5">
      <c r="A87" s="14" t="s">
        <v>23</v>
      </c>
      <c r="B87" s="7">
        <f t="shared" si="7"/>
        <v>3198</v>
      </c>
      <c r="C87" s="6">
        <v>214</v>
      </c>
      <c r="D87" s="6">
        <v>4</v>
      </c>
      <c r="E87" s="6">
        <v>1600</v>
      </c>
      <c r="F87" s="6">
        <v>1380</v>
      </c>
      <c r="G87" s="3"/>
      <c r="I87" s="2"/>
    </row>
    <row r="88" spans="1:9" ht="13.5">
      <c r="A88" s="14" t="s">
        <v>24</v>
      </c>
      <c r="B88" s="7">
        <f t="shared" si="7"/>
        <v>6940</v>
      </c>
      <c r="C88" s="6">
        <v>327</v>
      </c>
      <c r="D88" s="6">
        <v>1</v>
      </c>
      <c r="E88" s="6">
        <v>4086</v>
      </c>
      <c r="F88" s="6">
        <v>2526</v>
      </c>
      <c r="G88" s="3"/>
      <c r="I88" s="2"/>
    </row>
    <row r="89" spans="1:9" ht="13.5">
      <c r="A89" s="14" t="s">
        <v>25</v>
      </c>
      <c r="B89" s="7">
        <f t="shared" si="7"/>
        <v>6472</v>
      </c>
      <c r="C89" s="6">
        <v>290</v>
      </c>
      <c r="D89" s="6">
        <v>4</v>
      </c>
      <c r="E89" s="6">
        <v>4541</v>
      </c>
      <c r="F89" s="6">
        <v>1637</v>
      </c>
      <c r="G89" s="3"/>
      <c r="I89" s="2"/>
    </row>
    <row r="90" spans="1:9" ht="13.5">
      <c r="A90" s="14" t="s">
        <v>26</v>
      </c>
      <c r="B90" s="7">
        <f t="shared" si="7"/>
        <v>4269</v>
      </c>
      <c r="C90" s="6">
        <v>285</v>
      </c>
      <c r="D90" s="6">
        <v>2</v>
      </c>
      <c r="E90" s="6">
        <v>2910</v>
      </c>
      <c r="F90" s="6">
        <v>1072</v>
      </c>
      <c r="G90" s="3"/>
      <c r="I90" s="2"/>
    </row>
    <row r="91" spans="1:9" ht="13.5">
      <c r="A91" s="14" t="s">
        <v>27</v>
      </c>
      <c r="B91" s="7">
        <f t="shared" si="7"/>
        <v>3232</v>
      </c>
      <c r="C91" s="6">
        <v>138</v>
      </c>
      <c r="D91" s="6">
        <v>2</v>
      </c>
      <c r="E91" s="6">
        <v>1443</v>
      </c>
      <c r="F91" s="6">
        <v>1649</v>
      </c>
      <c r="G91" s="3"/>
      <c r="I91" s="2"/>
    </row>
    <row r="92" spans="1:9" ht="13.5">
      <c r="A92" s="14" t="s">
        <v>28</v>
      </c>
      <c r="B92" s="7">
        <f>C92+D92+E92+F92</f>
        <v>7071</v>
      </c>
      <c r="C92" s="6">
        <v>557</v>
      </c>
      <c r="D92" s="6">
        <v>5</v>
      </c>
      <c r="E92" s="6">
        <v>4394</v>
      </c>
      <c r="F92" s="6">
        <v>2115</v>
      </c>
      <c r="G92" s="3"/>
      <c r="I92" s="2"/>
    </row>
    <row r="93" spans="1:9" ht="13.5">
      <c r="A93" s="24" t="s">
        <v>17</v>
      </c>
      <c r="B93" s="24"/>
      <c r="C93" s="24"/>
      <c r="D93" s="24"/>
      <c r="E93" s="24"/>
      <c r="F93" s="24"/>
      <c r="G93" s="2"/>
      <c r="I93" s="2"/>
    </row>
    <row r="94" spans="1:9" ht="13.5">
      <c r="A94" s="11" t="s">
        <v>14</v>
      </c>
      <c r="B94" s="7">
        <f>C94+D94+E94+F94</f>
        <v>76137</v>
      </c>
      <c r="C94" s="6">
        <v>8111</v>
      </c>
      <c r="D94" s="6">
        <v>65</v>
      </c>
      <c r="E94" s="6">
        <v>53765</v>
      </c>
      <c r="F94" s="6">
        <v>14196</v>
      </c>
      <c r="G94" s="3"/>
      <c r="I94" s="2"/>
    </row>
    <row r="95" spans="1:9" ht="13.5">
      <c r="A95" s="12" t="s">
        <v>20</v>
      </c>
      <c r="B95" s="7">
        <f aca="true" t="shared" si="8" ref="B95:B103">C95+D95+E95+F95</f>
        <v>36884</v>
      </c>
      <c r="C95" s="6">
        <v>5955</v>
      </c>
      <c r="D95" s="6">
        <v>47</v>
      </c>
      <c r="E95" s="6">
        <v>28476</v>
      </c>
      <c r="F95" s="6">
        <v>2406</v>
      </c>
      <c r="G95" s="3"/>
      <c r="I95" s="2"/>
    </row>
    <row r="96" spans="1:9" ht="13.5">
      <c r="A96" s="12" t="s">
        <v>21</v>
      </c>
      <c r="B96" s="7">
        <v>897</v>
      </c>
      <c r="C96" s="6">
        <v>72</v>
      </c>
      <c r="D96" s="5" t="s">
        <v>33</v>
      </c>
      <c r="E96" s="6">
        <v>823</v>
      </c>
      <c r="F96" s="6">
        <v>2</v>
      </c>
      <c r="G96" s="3"/>
      <c r="I96" s="2"/>
    </row>
    <row r="97" spans="1:9" ht="13.5">
      <c r="A97" s="14" t="s">
        <v>22</v>
      </c>
      <c r="B97" s="7">
        <v>6481</v>
      </c>
      <c r="C97" s="6">
        <v>271</v>
      </c>
      <c r="D97" s="5" t="s">
        <v>33</v>
      </c>
      <c r="E97" s="6">
        <v>4935</v>
      </c>
      <c r="F97" s="6">
        <v>1275</v>
      </c>
      <c r="G97" s="3"/>
      <c r="I97" s="2"/>
    </row>
    <row r="98" spans="1:9" ht="13.5">
      <c r="A98" s="14" t="s">
        <v>23</v>
      </c>
      <c r="B98" s="7">
        <f t="shared" si="8"/>
        <v>3208</v>
      </c>
      <c r="C98" s="6">
        <v>213</v>
      </c>
      <c r="D98" s="6">
        <v>4</v>
      </c>
      <c r="E98" s="6">
        <v>1611</v>
      </c>
      <c r="F98" s="6">
        <v>1380</v>
      </c>
      <c r="G98" s="3"/>
      <c r="I98" s="2"/>
    </row>
    <row r="99" spans="1:9" ht="13.5">
      <c r="A99" s="14" t="s">
        <v>24</v>
      </c>
      <c r="B99" s="7">
        <f t="shared" si="8"/>
        <v>7066</v>
      </c>
      <c r="C99" s="6">
        <v>333</v>
      </c>
      <c r="D99" s="6">
        <v>1</v>
      </c>
      <c r="E99" s="6">
        <v>4200</v>
      </c>
      <c r="F99" s="6">
        <v>2532</v>
      </c>
      <c r="G99" s="3"/>
      <c r="I99" s="2"/>
    </row>
    <row r="100" spans="1:9" ht="13.5">
      <c r="A100" s="14" t="s">
        <v>25</v>
      </c>
      <c r="B100" s="7">
        <f t="shared" si="8"/>
        <v>6654</v>
      </c>
      <c r="C100" s="6">
        <v>288</v>
      </c>
      <c r="D100" s="6">
        <v>4</v>
      </c>
      <c r="E100" s="6">
        <v>4681</v>
      </c>
      <c r="F100" s="6">
        <v>1681</v>
      </c>
      <c r="G100" s="3"/>
      <c r="I100" s="2"/>
    </row>
    <row r="101" spans="1:9" ht="13.5">
      <c r="A101" s="14" t="s">
        <v>26</v>
      </c>
      <c r="B101" s="7">
        <f t="shared" si="8"/>
        <v>4345</v>
      </c>
      <c r="C101" s="6">
        <v>286</v>
      </c>
      <c r="D101" s="6">
        <v>2</v>
      </c>
      <c r="E101" s="6">
        <v>2958</v>
      </c>
      <c r="F101" s="6">
        <v>1099</v>
      </c>
      <c r="G101" s="3"/>
      <c r="I101" s="2"/>
    </row>
    <row r="102" spans="1:9" ht="13.5">
      <c r="A102" s="14" t="s">
        <v>27</v>
      </c>
      <c r="B102" s="7">
        <f t="shared" si="8"/>
        <v>3282</v>
      </c>
      <c r="C102" s="6">
        <v>136</v>
      </c>
      <c r="D102" s="6">
        <v>2</v>
      </c>
      <c r="E102" s="6">
        <v>1478</v>
      </c>
      <c r="F102" s="6">
        <v>1666</v>
      </c>
      <c r="G102" s="3"/>
      <c r="I102" s="2"/>
    </row>
    <row r="103" spans="1:9" ht="13.5">
      <c r="A103" s="14" t="s">
        <v>28</v>
      </c>
      <c r="B103" s="7">
        <f t="shared" si="8"/>
        <v>7320</v>
      </c>
      <c r="C103" s="6">
        <v>557</v>
      </c>
      <c r="D103" s="6">
        <v>5</v>
      </c>
      <c r="E103" s="6">
        <v>4603</v>
      </c>
      <c r="F103" s="6">
        <v>2155</v>
      </c>
      <c r="G103" s="3"/>
      <c r="I103" s="2"/>
    </row>
    <row r="104" spans="1:9" ht="13.5">
      <c r="A104" s="24" t="s">
        <v>18</v>
      </c>
      <c r="B104" s="24"/>
      <c r="C104" s="24"/>
      <c r="D104" s="24"/>
      <c r="E104" s="24"/>
      <c r="F104" s="24"/>
      <c r="G104" s="2"/>
      <c r="I104" s="2"/>
    </row>
    <row r="105" spans="1:9" ht="13.5">
      <c r="A105" s="11" t="s">
        <v>14</v>
      </c>
      <c r="B105" s="7">
        <f>C105+D105+E105+F105</f>
        <v>77541</v>
      </c>
      <c r="C105" s="6">
        <v>8050</v>
      </c>
      <c r="D105" s="6">
        <v>65</v>
      </c>
      <c r="E105" s="6">
        <v>55005</v>
      </c>
      <c r="F105" s="6">
        <v>14421</v>
      </c>
      <c r="G105" s="3"/>
      <c r="I105" s="2"/>
    </row>
    <row r="106" spans="1:9" ht="13.5">
      <c r="A106" s="12" t="s">
        <v>20</v>
      </c>
      <c r="B106" s="7">
        <f aca="true" t="shared" si="9" ref="B106:B114">C106+D106+E106+F106</f>
        <v>37318</v>
      </c>
      <c r="C106" s="6">
        <v>5885</v>
      </c>
      <c r="D106" s="6">
        <v>47</v>
      </c>
      <c r="E106" s="6">
        <v>28934</v>
      </c>
      <c r="F106" s="6">
        <v>2452</v>
      </c>
      <c r="G106" s="3"/>
      <c r="I106" s="2"/>
    </row>
    <row r="107" spans="1:9" ht="13.5">
      <c r="A107" s="12" t="s">
        <v>21</v>
      </c>
      <c r="B107" s="7">
        <v>932</v>
      </c>
      <c r="C107" s="6">
        <v>72</v>
      </c>
      <c r="D107" s="5" t="s">
        <v>33</v>
      </c>
      <c r="E107" s="6">
        <v>860</v>
      </c>
      <c r="F107" s="6"/>
      <c r="G107" s="3"/>
      <c r="I107" s="2"/>
    </row>
    <row r="108" spans="1:9" ht="13.5">
      <c r="A108" s="14" t="s">
        <v>22</v>
      </c>
      <c r="B108" s="7">
        <v>6654</v>
      </c>
      <c r="C108" s="6">
        <v>275</v>
      </c>
      <c r="D108" s="5" t="s">
        <v>33</v>
      </c>
      <c r="E108" s="6">
        <v>5093</v>
      </c>
      <c r="F108" s="6">
        <v>1286</v>
      </c>
      <c r="G108" s="3"/>
      <c r="I108" s="2"/>
    </row>
    <row r="109" spans="1:9" ht="13.5">
      <c r="A109" s="14" t="s">
        <v>23</v>
      </c>
      <c r="B109" s="7">
        <f t="shared" si="9"/>
        <v>3325</v>
      </c>
      <c r="C109" s="6">
        <v>212</v>
      </c>
      <c r="D109" s="6">
        <v>4</v>
      </c>
      <c r="E109" s="6">
        <v>1654</v>
      </c>
      <c r="F109" s="6">
        <v>1455</v>
      </c>
      <c r="G109" s="3"/>
      <c r="I109" s="2"/>
    </row>
    <row r="110" spans="1:9" ht="13.5">
      <c r="A110" s="14" t="s">
        <v>24</v>
      </c>
      <c r="B110" s="7">
        <f t="shared" si="9"/>
        <v>7215</v>
      </c>
      <c r="C110" s="6">
        <v>334</v>
      </c>
      <c r="D110" s="6">
        <v>1</v>
      </c>
      <c r="E110" s="6">
        <v>4322</v>
      </c>
      <c r="F110" s="6">
        <v>2558</v>
      </c>
      <c r="G110" s="3"/>
      <c r="I110" s="2"/>
    </row>
    <row r="111" spans="1:9" ht="13.5">
      <c r="A111" s="14" t="s">
        <v>25</v>
      </c>
      <c r="B111" s="7">
        <f t="shared" si="9"/>
        <v>6810</v>
      </c>
      <c r="C111" s="6">
        <v>288</v>
      </c>
      <c r="D111" s="6">
        <v>4</v>
      </c>
      <c r="E111" s="6">
        <v>4848</v>
      </c>
      <c r="F111" s="6">
        <v>1670</v>
      </c>
      <c r="G111" s="3"/>
      <c r="I111" s="2"/>
    </row>
    <row r="112" spans="1:9" ht="13.5">
      <c r="A112" s="14" t="s">
        <v>26</v>
      </c>
      <c r="B112" s="7">
        <f t="shared" si="9"/>
        <v>4445</v>
      </c>
      <c r="C112" s="6">
        <v>290</v>
      </c>
      <c r="D112" s="6">
        <v>2</v>
      </c>
      <c r="E112" s="6">
        <v>3041</v>
      </c>
      <c r="F112" s="6">
        <v>1112</v>
      </c>
      <c r="G112" s="3"/>
      <c r="I112" s="2"/>
    </row>
    <row r="113" spans="1:9" ht="13.5">
      <c r="A113" s="14" t="s">
        <v>27</v>
      </c>
      <c r="B113" s="7">
        <f t="shared" si="9"/>
        <v>3378</v>
      </c>
      <c r="C113" s="6">
        <v>136</v>
      </c>
      <c r="D113" s="6">
        <v>2</v>
      </c>
      <c r="E113" s="6">
        <v>1525</v>
      </c>
      <c r="F113" s="6">
        <v>1715</v>
      </c>
      <c r="G113" s="3"/>
      <c r="I113" s="2"/>
    </row>
    <row r="114" spans="1:9" ht="13.5">
      <c r="A114" s="14" t="s">
        <v>28</v>
      </c>
      <c r="B114" s="7">
        <f t="shared" si="9"/>
        <v>7464</v>
      </c>
      <c r="C114" s="6">
        <v>558</v>
      </c>
      <c r="D114" s="6">
        <v>5</v>
      </c>
      <c r="E114" s="6">
        <v>4728</v>
      </c>
      <c r="F114" s="6">
        <v>2173</v>
      </c>
      <c r="G114" s="3"/>
      <c r="I114" s="2"/>
    </row>
    <row r="115" spans="1:9" ht="13.5">
      <c r="A115" s="24" t="s">
        <v>19</v>
      </c>
      <c r="B115" s="24"/>
      <c r="C115" s="24"/>
      <c r="D115" s="24"/>
      <c r="E115" s="24"/>
      <c r="F115" s="24"/>
      <c r="G115" s="2"/>
      <c r="I115" s="2"/>
    </row>
    <row r="116" spans="1:12" ht="13.5">
      <c r="A116" s="11" t="s">
        <v>14</v>
      </c>
      <c r="B116" s="9">
        <f>C116++D116+E116+F116</f>
        <v>77590</v>
      </c>
      <c r="C116" s="6">
        <v>8061</v>
      </c>
      <c r="D116" s="6">
        <v>65</v>
      </c>
      <c r="E116" s="6">
        <v>55298</v>
      </c>
      <c r="F116" s="6">
        <v>14166</v>
      </c>
      <c r="G116" s="3"/>
      <c r="H116" s="2"/>
      <c r="I116" s="2"/>
      <c r="J116" s="2"/>
      <c r="K116" s="2"/>
      <c r="L116" s="2"/>
    </row>
    <row r="117" spans="1:9" ht="13.5">
      <c r="A117" s="12" t="s">
        <v>20</v>
      </c>
      <c r="B117" s="9">
        <f aca="true" t="shared" si="10" ref="B117:B125">C117++D117+E117+F117</f>
        <v>37426</v>
      </c>
      <c r="C117" s="6">
        <v>5893</v>
      </c>
      <c r="D117" s="6">
        <v>47</v>
      </c>
      <c r="E117" s="6">
        <v>29083</v>
      </c>
      <c r="F117" s="6">
        <v>2403</v>
      </c>
      <c r="G117" s="3"/>
      <c r="I117" s="2"/>
    </row>
    <row r="118" spans="1:9" ht="13.5">
      <c r="A118" s="12" t="s">
        <v>21</v>
      </c>
      <c r="B118" s="9">
        <v>958</v>
      </c>
      <c r="C118" s="6">
        <v>74</v>
      </c>
      <c r="D118" s="8" t="s">
        <v>33</v>
      </c>
      <c r="E118" s="6">
        <v>882</v>
      </c>
      <c r="F118" s="6">
        <v>2</v>
      </c>
      <c r="G118" s="3"/>
      <c r="I118" s="2"/>
    </row>
    <row r="119" spans="1:9" ht="13.5">
      <c r="A119" s="14" t="s">
        <v>22</v>
      </c>
      <c r="B119" s="9">
        <v>6599</v>
      </c>
      <c r="C119" s="6">
        <v>279</v>
      </c>
      <c r="D119" s="8" t="s">
        <v>33</v>
      </c>
      <c r="E119" s="6">
        <v>5061</v>
      </c>
      <c r="F119" s="6">
        <v>1259</v>
      </c>
      <c r="G119" s="3"/>
      <c r="I119" s="2"/>
    </row>
    <row r="120" spans="1:9" ht="13.5">
      <c r="A120" s="14" t="s">
        <v>23</v>
      </c>
      <c r="B120" s="9">
        <f t="shared" si="10"/>
        <v>3302</v>
      </c>
      <c r="C120" s="6">
        <v>212</v>
      </c>
      <c r="D120" s="6">
        <v>4</v>
      </c>
      <c r="E120" s="6">
        <v>1659</v>
      </c>
      <c r="F120" s="6">
        <v>1427</v>
      </c>
      <c r="G120" s="3"/>
      <c r="I120" s="2"/>
    </row>
    <row r="121" spans="1:9" ht="13.5">
      <c r="A121" s="14" t="s">
        <v>24</v>
      </c>
      <c r="B121" s="9">
        <f t="shared" si="10"/>
        <v>7230</v>
      </c>
      <c r="C121" s="6">
        <v>336</v>
      </c>
      <c r="D121" s="6">
        <v>1</v>
      </c>
      <c r="E121" s="6">
        <v>4358</v>
      </c>
      <c r="F121" s="6">
        <v>2535</v>
      </c>
      <c r="G121" s="3"/>
      <c r="I121" s="2"/>
    </row>
    <row r="122" spans="1:9" ht="13.5">
      <c r="A122" s="14" t="s">
        <v>25</v>
      </c>
      <c r="B122" s="9">
        <f t="shared" si="10"/>
        <v>6760</v>
      </c>
      <c r="C122" s="6">
        <v>288</v>
      </c>
      <c r="D122" s="6">
        <v>4</v>
      </c>
      <c r="E122" s="6">
        <v>4843</v>
      </c>
      <c r="F122" s="6">
        <v>1625</v>
      </c>
      <c r="G122" s="3"/>
      <c r="I122" s="2"/>
    </row>
    <row r="123" spans="1:9" ht="13.5">
      <c r="A123" s="14" t="s">
        <v>26</v>
      </c>
      <c r="B123" s="9">
        <f t="shared" si="10"/>
        <v>4470</v>
      </c>
      <c r="C123" s="6">
        <v>291</v>
      </c>
      <c r="D123" s="6">
        <v>2</v>
      </c>
      <c r="E123" s="6">
        <v>3093</v>
      </c>
      <c r="F123" s="6">
        <v>1084</v>
      </c>
      <c r="G123" s="3"/>
      <c r="I123" s="2"/>
    </row>
    <row r="124" spans="1:9" ht="13.5">
      <c r="A124" s="14" t="s">
        <v>27</v>
      </c>
      <c r="B124" s="9">
        <f t="shared" si="10"/>
        <v>3322</v>
      </c>
      <c r="C124" s="6">
        <v>137</v>
      </c>
      <c r="D124" s="6">
        <v>2</v>
      </c>
      <c r="E124" s="6">
        <v>1514</v>
      </c>
      <c r="F124" s="6">
        <v>1669</v>
      </c>
      <c r="G124" s="3"/>
      <c r="I124" s="2"/>
    </row>
    <row r="125" spans="1:9" ht="13.5">
      <c r="A125" s="14" t="s">
        <v>28</v>
      </c>
      <c r="B125" s="9">
        <f t="shared" si="10"/>
        <v>7523</v>
      </c>
      <c r="C125" s="6">
        <v>551</v>
      </c>
      <c r="D125" s="6">
        <v>5</v>
      </c>
      <c r="E125" s="6">
        <v>4805</v>
      </c>
      <c r="F125" s="6">
        <v>2162</v>
      </c>
      <c r="G125" s="3"/>
      <c r="I125" s="2"/>
    </row>
    <row r="126" spans="1:9" ht="13.5">
      <c r="A126" s="24" t="s">
        <v>30</v>
      </c>
      <c r="B126" s="24"/>
      <c r="C126" s="24"/>
      <c r="D126" s="24"/>
      <c r="E126" s="24"/>
      <c r="F126" s="24"/>
      <c r="G126" s="3"/>
      <c r="I126" s="2"/>
    </row>
    <row r="127" spans="1:9" ht="13.5">
      <c r="A127" s="11" t="s">
        <v>14</v>
      </c>
      <c r="B127" s="9">
        <f>C127+D127+E127+F127</f>
        <v>77563</v>
      </c>
      <c r="C127" s="6">
        <v>8116</v>
      </c>
      <c r="D127" s="6">
        <v>65</v>
      </c>
      <c r="E127" s="6">
        <v>54920</v>
      </c>
      <c r="F127" s="6">
        <v>14462</v>
      </c>
      <c r="G127" s="3"/>
      <c r="I127" s="2"/>
    </row>
    <row r="128" spans="1:9" ht="13.5">
      <c r="A128" s="12" t="s">
        <v>20</v>
      </c>
      <c r="B128" s="9">
        <f aca="true" t="shared" si="11" ref="B128:B136">C128+D128+E128+F128</f>
        <v>37426</v>
      </c>
      <c r="C128" s="6">
        <v>5899</v>
      </c>
      <c r="D128" s="6">
        <v>47</v>
      </c>
      <c r="E128" s="6">
        <v>29060</v>
      </c>
      <c r="F128" s="6">
        <v>2420</v>
      </c>
      <c r="G128" s="3"/>
      <c r="I128" s="2"/>
    </row>
    <row r="129" spans="1:9" ht="13.5">
      <c r="A129" s="12" t="s">
        <v>21</v>
      </c>
      <c r="B129" s="9">
        <v>938</v>
      </c>
      <c r="C129" s="6">
        <v>73</v>
      </c>
      <c r="D129" s="8" t="s">
        <v>33</v>
      </c>
      <c r="E129" s="6">
        <v>863</v>
      </c>
      <c r="F129" s="6">
        <v>2</v>
      </c>
      <c r="G129" s="3"/>
      <c r="I129" s="2"/>
    </row>
    <row r="130" spans="1:9" ht="13.5">
      <c r="A130" s="14" t="s">
        <v>22</v>
      </c>
      <c r="B130" s="9">
        <v>6564</v>
      </c>
      <c r="C130" s="6">
        <v>281</v>
      </c>
      <c r="D130" s="8" t="s">
        <v>33</v>
      </c>
      <c r="E130" s="6">
        <v>4980</v>
      </c>
      <c r="F130" s="6">
        <v>1303</v>
      </c>
      <c r="G130" s="3"/>
      <c r="I130" s="2"/>
    </row>
    <row r="131" spans="1:9" ht="13.5">
      <c r="A131" s="14" t="s">
        <v>23</v>
      </c>
      <c r="B131" s="9">
        <f t="shared" si="11"/>
        <v>3290</v>
      </c>
      <c r="C131" s="6">
        <v>225</v>
      </c>
      <c r="D131" s="6">
        <v>4</v>
      </c>
      <c r="E131" s="6">
        <v>1617</v>
      </c>
      <c r="F131" s="6">
        <v>1444</v>
      </c>
      <c r="G131" s="3"/>
      <c r="I131" s="2"/>
    </row>
    <row r="132" spans="1:9" ht="13.5">
      <c r="A132" s="14" t="s">
        <v>24</v>
      </c>
      <c r="B132" s="9">
        <f t="shared" si="11"/>
        <v>7256</v>
      </c>
      <c r="C132" s="6">
        <v>344</v>
      </c>
      <c r="D132" s="6">
        <v>1</v>
      </c>
      <c r="E132" s="6">
        <v>4347</v>
      </c>
      <c r="F132" s="6">
        <v>2564</v>
      </c>
      <c r="G132" s="3"/>
      <c r="I132" s="2"/>
    </row>
    <row r="133" spans="1:9" ht="13.5">
      <c r="A133" s="14" t="s">
        <v>25</v>
      </c>
      <c r="B133" s="9">
        <f t="shared" si="11"/>
        <v>6762</v>
      </c>
      <c r="C133" s="6">
        <v>296</v>
      </c>
      <c r="D133" s="6">
        <v>4</v>
      </c>
      <c r="E133" s="6">
        <v>4797</v>
      </c>
      <c r="F133" s="6">
        <v>1665</v>
      </c>
      <c r="G133" s="3"/>
      <c r="I133" s="2"/>
    </row>
    <row r="134" spans="1:9" ht="13.5">
      <c r="A134" s="14" t="s">
        <v>26</v>
      </c>
      <c r="B134" s="9">
        <f t="shared" si="11"/>
        <v>4463</v>
      </c>
      <c r="C134" s="6">
        <v>300</v>
      </c>
      <c r="D134" s="6">
        <v>2</v>
      </c>
      <c r="E134" s="6">
        <v>3033</v>
      </c>
      <c r="F134" s="6">
        <v>1128</v>
      </c>
      <c r="G134" s="3"/>
      <c r="I134" s="2"/>
    </row>
    <row r="135" spans="1:9" ht="13.5">
      <c r="A135" s="14" t="s">
        <v>27</v>
      </c>
      <c r="B135" s="9">
        <f t="shared" si="11"/>
        <v>3339</v>
      </c>
      <c r="C135" s="6">
        <v>144</v>
      </c>
      <c r="D135" s="6">
        <v>2</v>
      </c>
      <c r="E135" s="6">
        <v>1480</v>
      </c>
      <c r="F135" s="6">
        <v>1713</v>
      </c>
      <c r="G135" s="3"/>
      <c r="I135" s="2"/>
    </row>
    <row r="136" spans="1:9" ht="13.5">
      <c r="A136" s="14" t="s">
        <v>28</v>
      </c>
      <c r="B136" s="9">
        <f t="shared" si="11"/>
        <v>7525</v>
      </c>
      <c r="C136" s="6">
        <v>554</v>
      </c>
      <c r="D136" s="6">
        <v>5</v>
      </c>
      <c r="E136" s="6">
        <v>4743</v>
      </c>
      <c r="F136" s="6">
        <v>2223</v>
      </c>
      <c r="G136" s="3"/>
      <c r="I136" s="2"/>
    </row>
    <row r="137" spans="1:9" ht="13.5">
      <c r="A137" s="24" t="s">
        <v>31</v>
      </c>
      <c r="B137" s="24"/>
      <c r="C137" s="24"/>
      <c r="D137" s="24"/>
      <c r="E137" s="24"/>
      <c r="F137" s="24"/>
      <c r="G137" s="3"/>
      <c r="I137" s="2"/>
    </row>
    <row r="138" spans="1:9" ht="13.5">
      <c r="A138" s="11" t="s">
        <v>14</v>
      </c>
      <c r="B138" s="9">
        <f>C138+D138+E138+F138</f>
        <v>75924</v>
      </c>
      <c r="C138" s="6">
        <v>8124</v>
      </c>
      <c r="D138" s="6">
        <v>65</v>
      </c>
      <c r="E138" s="6">
        <v>53427</v>
      </c>
      <c r="F138" s="6">
        <v>14308</v>
      </c>
      <c r="G138" s="3"/>
      <c r="I138" s="2"/>
    </row>
    <row r="139" spans="1:9" ht="13.5">
      <c r="A139" s="12" t="s">
        <v>20</v>
      </c>
      <c r="B139" s="9">
        <f aca="true" t="shared" si="12" ref="B139:B147">C139+D139+E139+F139</f>
        <v>36697</v>
      </c>
      <c r="C139" s="6">
        <v>5889</v>
      </c>
      <c r="D139" s="6">
        <v>47</v>
      </c>
      <c r="E139" s="6">
        <v>28388</v>
      </c>
      <c r="F139" s="6">
        <v>2373</v>
      </c>
      <c r="G139" s="3"/>
      <c r="I139" s="2"/>
    </row>
    <row r="140" spans="1:9" ht="13.5">
      <c r="A140" s="12" t="s">
        <v>21</v>
      </c>
      <c r="B140" s="9">
        <v>907</v>
      </c>
      <c r="C140" s="6">
        <v>72</v>
      </c>
      <c r="D140" s="8" t="s">
        <v>33</v>
      </c>
      <c r="E140" s="6">
        <v>830</v>
      </c>
      <c r="F140" s="6">
        <v>5</v>
      </c>
      <c r="G140" s="3"/>
      <c r="I140" s="2"/>
    </row>
    <row r="141" spans="1:9" ht="13.5">
      <c r="A141" s="14" t="s">
        <v>22</v>
      </c>
      <c r="B141" s="9">
        <v>6385</v>
      </c>
      <c r="C141" s="6">
        <v>283</v>
      </c>
      <c r="D141" s="8" t="s">
        <v>33</v>
      </c>
      <c r="E141" s="6">
        <v>4828</v>
      </c>
      <c r="F141" s="6">
        <v>1274</v>
      </c>
      <c r="G141" s="3"/>
      <c r="I141" s="2"/>
    </row>
    <row r="142" spans="1:9" ht="13.5">
      <c r="A142" s="14" t="s">
        <v>23</v>
      </c>
      <c r="B142" s="9">
        <f t="shared" si="12"/>
        <v>3261</v>
      </c>
      <c r="C142" s="6">
        <v>228</v>
      </c>
      <c r="D142" s="6">
        <v>4</v>
      </c>
      <c r="E142" s="6">
        <v>1593</v>
      </c>
      <c r="F142" s="6">
        <v>1436</v>
      </c>
      <c r="G142" s="3"/>
      <c r="I142" s="2"/>
    </row>
    <row r="143" spans="1:9" ht="13.5">
      <c r="A143" s="14" t="s">
        <v>24</v>
      </c>
      <c r="B143" s="9">
        <f t="shared" si="12"/>
        <v>7215</v>
      </c>
      <c r="C143" s="6">
        <v>350</v>
      </c>
      <c r="D143" s="6">
        <v>1</v>
      </c>
      <c r="E143" s="6">
        <v>4314</v>
      </c>
      <c r="F143" s="6">
        <v>2550</v>
      </c>
      <c r="G143" s="3"/>
      <c r="I143" s="2"/>
    </row>
    <row r="144" spans="1:9" ht="13.5">
      <c r="A144" s="14" t="s">
        <v>25</v>
      </c>
      <c r="B144" s="9">
        <f t="shared" si="12"/>
        <v>6529</v>
      </c>
      <c r="C144" s="6">
        <v>299</v>
      </c>
      <c r="D144" s="6">
        <v>4</v>
      </c>
      <c r="E144" s="6">
        <v>4597</v>
      </c>
      <c r="F144" s="6">
        <v>1629</v>
      </c>
      <c r="G144" s="3"/>
      <c r="I144" s="2"/>
    </row>
    <row r="145" spans="1:9" ht="13.5">
      <c r="A145" s="14" t="s">
        <v>26</v>
      </c>
      <c r="B145" s="9">
        <f t="shared" si="12"/>
        <v>4368</v>
      </c>
      <c r="C145" s="6">
        <v>296</v>
      </c>
      <c r="D145" s="6">
        <v>2</v>
      </c>
      <c r="E145" s="6">
        <v>2934</v>
      </c>
      <c r="F145" s="6">
        <v>1136</v>
      </c>
      <c r="G145" s="3"/>
      <c r="I145" s="2"/>
    </row>
    <row r="146" spans="1:9" ht="13.5">
      <c r="A146" s="14" t="s">
        <v>27</v>
      </c>
      <c r="B146" s="9">
        <f t="shared" si="12"/>
        <v>3260</v>
      </c>
      <c r="C146" s="6">
        <v>149</v>
      </c>
      <c r="D146" s="6">
        <v>2</v>
      </c>
      <c r="E146" s="6">
        <v>1410</v>
      </c>
      <c r="F146" s="6">
        <v>1699</v>
      </c>
      <c r="G146" s="3"/>
      <c r="I146" s="2"/>
    </row>
    <row r="147" spans="1:9" ht="13.5">
      <c r="A147" s="14" t="s">
        <v>28</v>
      </c>
      <c r="B147" s="9">
        <f t="shared" si="12"/>
        <v>7302</v>
      </c>
      <c r="C147" s="6">
        <v>558</v>
      </c>
      <c r="D147" s="6">
        <v>5</v>
      </c>
      <c r="E147" s="6">
        <v>4533</v>
      </c>
      <c r="F147" s="6">
        <v>2206</v>
      </c>
      <c r="G147" s="3"/>
      <c r="I147" s="2"/>
    </row>
    <row r="148" spans="1:9" ht="13.5">
      <c r="A148" s="24" t="s">
        <v>32</v>
      </c>
      <c r="B148" s="24"/>
      <c r="C148" s="24"/>
      <c r="D148" s="24"/>
      <c r="E148" s="24"/>
      <c r="F148" s="24"/>
      <c r="G148" s="3"/>
      <c r="I148" s="2"/>
    </row>
    <row r="149" spans="1:9" ht="13.5">
      <c r="A149" s="11" t="s">
        <v>14</v>
      </c>
      <c r="B149" s="9">
        <f>C149+D149+E149+F149</f>
        <v>76312</v>
      </c>
      <c r="C149" s="6">
        <v>8152</v>
      </c>
      <c r="D149" s="6">
        <v>65</v>
      </c>
      <c r="E149" s="6">
        <v>53606</v>
      </c>
      <c r="F149" s="6">
        <v>14489</v>
      </c>
      <c r="G149" s="3"/>
      <c r="I149" s="2"/>
    </row>
    <row r="150" spans="1:9" ht="13.5">
      <c r="A150" s="12" t="s">
        <v>20</v>
      </c>
      <c r="B150" s="9">
        <f aca="true" t="shared" si="13" ref="B150:B157">C150+D150+E150+F150</f>
        <v>36871</v>
      </c>
      <c r="C150" s="6">
        <v>5905</v>
      </c>
      <c r="D150" s="6">
        <v>47</v>
      </c>
      <c r="E150" s="6">
        <v>28509</v>
      </c>
      <c r="F150" s="6">
        <v>2410</v>
      </c>
      <c r="G150" s="3"/>
      <c r="I150" s="2"/>
    </row>
    <row r="151" spans="1:9" ht="13.5">
      <c r="A151" s="12" t="s">
        <v>21</v>
      </c>
      <c r="B151" s="9">
        <v>917</v>
      </c>
      <c r="C151" s="6">
        <v>70</v>
      </c>
      <c r="D151" s="8" t="s">
        <v>33</v>
      </c>
      <c r="E151" s="6">
        <v>847</v>
      </c>
      <c r="F151" s="6"/>
      <c r="G151" s="3"/>
      <c r="I151" s="2"/>
    </row>
    <row r="152" spans="1:9" ht="13.5">
      <c r="A152" s="14" t="s">
        <v>22</v>
      </c>
      <c r="B152" s="9">
        <v>6402</v>
      </c>
      <c r="C152" s="6">
        <v>286</v>
      </c>
      <c r="D152" s="8" t="s">
        <v>33</v>
      </c>
      <c r="E152" s="6">
        <v>4831</v>
      </c>
      <c r="F152" s="6">
        <v>1285</v>
      </c>
      <c r="G152" s="3"/>
      <c r="I152" s="2"/>
    </row>
    <row r="153" spans="1:9" ht="13.5">
      <c r="A153" s="14" t="s">
        <v>23</v>
      </c>
      <c r="B153" s="9">
        <f t="shared" si="13"/>
        <v>3294</v>
      </c>
      <c r="C153" s="6">
        <v>228</v>
      </c>
      <c r="D153" s="6">
        <v>4</v>
      </c>
      <c r="E153" s="6">
        <v>1597</v>
      </c>
      <c r="F153" s="6">
        <v>1465</v>
      </c>
      <c r="G153" s="3"/>
      <c r="I153" s="2"/>
    </row>
    <row r="154" spans="1:9" ht="13.5">
      <c r="A154" s="14" t="s">
        <v>24</v>
      </c>
      <c r="B154" s="9">
        <f t="shared" si="13"/>
        <v>7305</v>
      </c>
      <c r="C154" s="6">
        <v>356</v>
      </c>
      <c r="D154" s="6">
        <v>1</v>
      </c>
      <c r="E154" s="6">
        <v>4361</v>
      </c>
      <c r="F154" s="6">
        <v>2587</v>
      </c>
      <c r="G154" s="3"/>
      <c r="I154" s="2"/>
    </row>
    <row r="155" spans="1:9" ht="13.5">
      <c r="A155" s="14" t="s">
        <v>25</v>
      </c>
      <c r="B155" s="9">
        <f t="shared" si="13"/>
        <v>6462</v>
      </c>
      <c r="C155" s="6">
        <v>299</v>
      </c>
      <c r="D155" s="6">
        <v>4</v>
      </c>
      <c r="E155" s="6">
        <v>4551</v>
      </c>
      <c r="F155" s="6">
        <v>1608</v>
      </c>
      <c r="G155" s="3"/>
      <c r="I155" s="2"/>
    </row>
    <row r="156" spans="1:9" ht="13.5">
      <c r="A156" s="14" t="s">
        <v>26</v>
      </c>
      <c r="B156" s="9">
        <f t="shared" si="13"/>
        <v>4404</v>
      </c>
      <c r="C156" s="6">
        <v>296</v>
      </c>
      <c r="D156" s="6">
        <v>2</v>
      </c>
      <c r="E156" s="6">
        <v>2949</v>
      </c>
      <c r="F156" s="6">
        <v>1157</v>
      </c>
      <c r="G156" s="3"/>
      <c r="I156" s="2"/>
    </row>
    <row r="157" spans="1:9" ht="13.5">
      <c r="A157" s="14" t="s">
        <v>27</v>
      </c>
      <c r="B157" s="9">
        <f t="shared" si="13"/>
        <v>3290</v>
      </c>
      <c r="C157" s="6">
        <v>149</v>
      </c>
      <c r="D157" s="6">
        <v>2</v>
      </c>
      <c r="E157" s="6">
        <v>1400</v>
      </c>
      <c r="F157" s="6">
        <v>1739</v>
      </c>
      <c r="G157" s="3"/>
      <c r="I157" s="2"/>
    </row>
    <row r="158" spans="1:9" ht="13.5">
      <c r="A158" s="14" t="s">
        <v>28</v>
      </c>
      <c r="B158" s="9">
        <f>C158+D158+E158+F158</f>
        <v>7367</v>
      </c>
      <c r="C158" s="6">
        <v>563</v>
      </c>
      <c r="D158" s="6">
        <v>5</v>
      </c>
      <c r="E158" s="6">
        <v>4561</v>
      </c>
      <c r="F158" s="6">
        <v>2238</v>
      </c>
      <c r="G158" s="3"/>
      <c r="I158" s="2"/>
    </row>
    <row r="159" spans="1:9" ht="13.5">
      <c r="A159" s="24" t="s">
        <v>35</v>
      </c>
      <c r="B159" s="24"/>
      <c r="C159" s="24"/>
      <c r="D159" s="24"/>
      <c r="E159" s="24"/>
      <c r="F159" s="24"/>
      <c r="G159" s="3"/>
      <c r="I159" s="2"/>
    </row>
    <row r="160" spans="1:9" ht="13.5">
      <c r="A160" s="11" t="s">
        <v>14</v>
      </c>
      <c r="B160" s="9">
        <f>C160+D160+E160+F160</f>
        <v>75640</v>
      </c>
      <c r="C160" s="6">
        <v>8157</v>
      </c>
      <c r="D160" s="6">
        <v>67</v>
      </c>
      <c r="E160" s="6">
        <v>53247</v>
      </c>
      <c r="F160" s="6">
        <v>14169</v>
      </c>
      <c r="G160" s="3"/>
      <c r="I160" s="2"/>
    </row>
    <row r="161" spans="1:9" ht="13.5">
      <c r="A161" s="12" t="s">
        <v>20</v>
      </c>
      <c r="B161" s="9">
        <f aca="true" t="shared" si="14" ref="B161:B168">C161+D161+E161+F161</f>
        <v>36618</v>
      </c>
      <c r="C161" s="6">
        <v>5899</v>
      </c>
      <c r="D161" s="6">
        <v>49</v>
      </c>
      <c r="E161" s="6">
        <v>28327</v>
      </c>
      <c r="F161" s="6">
        <v>2343</v>
      </c>
      <c r="G161" s="3"/>
      <c r="I161" s="2"/>
    </row>
    <row r="162" spans="1:9" ht="13.5">
      <c r="A162" s="12" t="s">
        <v>21</v>
      </c>
      <c r="B162" s="9">
        <v>933</v>
      </c>
      <c r="C162" s="6">
        <v>69</v>
      </c>
      <c r="D162" s="8" t="s">
        <v>33</v>
      </c>
      <c r="E162" s="6">
        <v>864</v>
      </c>
      <c r="F162" s="10"/>
      <c r="G162" s="3"/>
      <c r="I162" s="2"/>
    </row>
    <row r="163" spans="1:9" ht="13.5">
      <c r="A163" s="14" t="s">
        <v>22</v>
      </c>
      <c r="B163" s="9">
        <v>6325</v>
      </c>
      <c r="C163" s="6">
        <v>289</v>
      </c>
      <c r="D163" s="8" t="s">
        <v>33</v>
      </c>
      <c r="E163" s="6">
        <v>4775</v>
      </c>
      <c r="F163" s="6">
        <v>1261</v>
      </c>
      <c r="G163" s="3"/>
      <c r="I163" s="2"/>
    </row>
    <row r="164" spans="1:9" ht="13.5">
      <c r="A164" s="14" t="s">
        <v>23</v>
      </c>
      <c r="B164" s="9">
        <f t="shared" si="14"/>
        <v>3240</v>
      </c>
      <c r="C164" s="6">
        <v>229</v>
      </c>
      <c r="D164" s="6">
        <v>4</v>
      </c>
      <c r="E164" s="6">
        <v>1591</v>
      </c>
      <c r="F164" s="6">
        <v>1416</v>
      </c>
      <c r="G164" s="3"/>
      <c r="I164" s="2"/>
    </row>
    <row r="165" spans="1:9" ht="13.5">
      <c r="A165" s="14" t="s">
        <v>24</v>
      </c>
      <c r="B165" s="9">
        <f t="shared" si="14"/>
        <v>7277</v>
      </c>
      <c r="C165" s="6">
        <v>357</v>
      </c>
      <c r="D165" s="6">
        <v>1</v>
      </c>
      <c r="E165" s="6">
        <v>4339</v>
      </c>
      <c r="F165" s="6">
        <v>2580</v>
      </c>
      <c r="G165" s="3"/>
      <c r="I165" s="2"/>
    </row>
    <row r="166" spans="1:9" ht="13.5">
      <c r="A166" s="14" t="s">
        <v>25</v>
      </c>
      <c r="B166" s="9">
        <f t="shared" si="14"/>
        <v>6415</v>
      </c>
      <c r="C166" s="6">
        <v>301</v>
      </c>
      <c r="D166" s="6">
        <v>4</v>
      </c>
      <c r="E166" s="6">
        <v>4520</v>
      </c>
      <c r="F166" s="6">
        <v>1590</v>
      </c>
      <c r="G166" s="3"/>
      <c r="I166" s="2"/>
    </row>
    <row r="167" spans="1:9" ht="13.5">
      <c r="A167" s="14" t="s">
        <v>26</v>
      </c>
      <c r="B167" s="9">
        <f t="shared" si="14"/>
        <v>4323</v>
      </c>
      <c r="C167" s="6">
        <v>296</v>
      </c>
      <c r="D167" s="6">
        <v>2</v>
      </c>
      <c r="E167" s="6">
        <v>2920</v>
      </c>
      <c r="F167" s="6">
        <v>1105</v>
      </c>
      <c r="G167" s="3"/>
      <c r="I167" s="2"/>
    </row>
    <row r="168" spans="1:9" ht="13.5">
      <c r="A168" s="14" t="s">
        <v>27</v>
      </c>
      <c r="B168" s="9">
        <f t="shared" si="14"/>
        <v>3196</v>
      </c>
      <c r="C168" s="6">
        <v>150</v>
      </c>
      <c r="D168" s="6">
        <v>2</v>
      </c>
      <c r="E168" s="6">
        <v>1368</v>
      </c>
      <c r="F168" s="6">
        <v>1676</v>
      </c>
      <c r="G168" s="3"/>
      <c r="I168" s="2"/>
    </row>
    <row r="169" spans="1:9" ht="13.5">
      <c r="A169" s="14" t="s">
        <v>28</v>
      </c>
      <c r="B169" s="9">
        <f>C169+D169+E169+F169</f>
        <v>7313</v>
      </c>
      <c r="C169" s="6">
        <v>567</v>
      </c>
      <c r="D169" s="6">
        <v>5</v>
      </c>
      <c r="E169" s="6">
        <v>4543</v>
      </c>
      <c r="F169" s="6">
        <v>2198</v>
      </c>
      <c r="G169" s="3"/>
      <c r="I169" s="2"/>
    </row>
    <row r="170" spans="1:9" ht="13.5">
      <c r="A170" s="24" t="s">
        <v>36</v>
      </c>
      <c r="B170" s="24"/>
      <c r="C170" s="24"/>
      <c r="D170" s="24"/>
      <c r="E170" s="24"/>
      <c r="F170" s="24"/>
      <c r="G170" s="3"/>
      <c r="I170" s="2"/>
    </row>
    <row r="171" spans="1:9" ht="13.5">
      <c r="A171" s="11" t="s">
        <v>14</v>
      </c>
      <c r="B171" s="9">
        <f>C171+D171+E171+F171</f>
        <v>73975</v>
      </c>
      <c r="C171" s="6">
        <v>7976</v>
      </c>
      <c r="D171" s="6">
        <v>68</v>
      </c>
      <c r="E171" s="6">
        <v>52413</v>
      </c>
      <c r="F171" s="18">
        <v>13518</v>
      </c>
      <c r="G171" s="3"/>
      <c r="I171" s="2"/>
    </row>
    <row r="172" spans="1:9" ht="13.5">
      <c r="A172" s="12" t="s">
        <v>20</v>
      </c>
      <c r="B172" s="9">
        <f aca="true" t="shared" si="15" ref="B172:B180">C172+D172+E172+F172</f>
        <v>35834</v>
      </c>
      <c r="C172" s="6">
        <v>5727</v>
      </c>
      <c r="D172" s="6">
        <v>49</v>
      </c>
      <c r="E172" s="6">
        <v>27941</v>
      </c>
      <c r="F172" s="18">
        <v>2117</v>
      </c>
      <c r="G172" s="3"/>
      <c r="I172" s="2"/>
    </row>
    <row r="173" spans="1:9" ht="13.5">
      <c r="A173" s="12" t="s">
        <v>21</v>
      </c>
      <c r="B173" s="9">
        <v>939</v>
      </c>
      <c r="C173" s="6">
        <v>67</v>
      </c>
      <c r="D173" s="8" t="s">
        <v>33</v>
      </c>
      <c r="E173" s="6">
        <v>872</v>
      </c>
      <c r="F173" s="19"/>
      <c r="G173" s="3"/>
      <c r="I173" s="2"/>
    </row>
    <row r="174" spans="1:9" ht="13.5">
      <c r="A174" s="14" t="s">
        <v>22</v>
      </c>
      <c r="B174" s="9">
        <f t="shared" si="15"/>
        <v>6184</v>
      </c>
      <c r="C174" s="6">
        <v>289</v>
      </c>
      <c r="D174" s="6">
        <v>1</v>
      </c>
      <c r="E174" s="6">
        <v>4664</v>
      </c>
      <c r="F174" s="18">
        <v>1230</v>
      </c>
      <c r="G174" s="3"/>
      <c r="I174" s="2"/>
    </row>
    <row r="175" spans="1:9" ht="13.5">
      <c r="A175" s="14" t="s">
        <v>23</v>
      </c>
      <c r="B175" s="9">
        <f t="shared" si="15"/>
        <v>3149</v>
      </c>
      <c r="C175" s="6">
        <v>232</v>
      </c>
      <c r="D175" s="6">
        <v>4</v>
      </c>
      <c r="E175" s="6">
        <v>1558</v>
      </c>
      <c r="F175" s="18">
        <v>1355</v>
      </c>
      <c r="G175" s="3"/>
      <c r="I175" s="2"/>
    </row>
    <row r="176" spans="1:9" ht="13.5">
      <c r="A176" s="14" t="s">
        <v>24</v>
      </c>
      <c r="B176" s="9">
        <f t="shared" si="15"/>
        <v>7205</v>
      </c>
      <c r="C176" s="6">
        <v>358</v>
      </c>
      <c r="D176" s="6">
        <v>1</v>
      </c>
      <c r="E176" s="6">
        <v>4308</v>
      </c>
      <c r="F176" s="18">
        <v>2538</v>
      </c>
      <c r="G176" s="3"/>
      <c r="I176" s="2"/>
    </row>
    <row r="177" spans="1:9" ht="13.5">
      <c r="A177" s="14" t="s">
        <v>25</v>
      </c>
      <c r="B177" s="9">
        <f t="shared" si="15"/>
        <v>6220</v>
      </c>
      <c r="C177" s="6">
        <v>289</v>
      </c>
      <c r="D177" s="6">
        <v>4</v>
      </c>
      <c r="E177" s="6">
        <v>4410</v>
      </c>
      <c r="F177" s="18">
        <v>1517</v>
      </c>
      <c r="G177" s="3"/>
      <c r="I177" s="2"/>
    </row>
    <row r="178" spans="1:9" ht="13.5">
      <c r="A178" s="14" t="s">
        <v>26</v>
      </c>
      <c r="B178" s="9">
        <f t="shared" si="15"/>
        <v>4233</v>
      </c>
      <c r="C178" s="6">
        <v>295</v>
      </c>
      <c r="D178" s="6">
        <v>2</v>
      </c>
      <c r="E178" s="6">
        <v>2889</v>
      </c>
      <c r="F178" s="18">
        <v>1047</v>
      </c>
      <c r="G178" s="3"/>
      <c r="I178" s="2"/>
    </row>
    <row r="179" spans="1:9" ht="13.5">
      <c r="A179" s="14" t="s">
        <v>27</v>
      </c>
      <c r="B179" s="9">
        <f t="shared" si="15"/>
        <v>3045</v>
      </c>
      <c r="C179" s="6">
        <v>150</v>
      </c>
      <c r="D179" s="6">
        <v>2</v>
      </c>
      <c r="E179" s="6">
        <v>1316</v>
      </c>
      <c r="F179" s="18">
        <v>1577</v>
      </c>
      <c r="G179" s="3"/>
      <c r="I179" s="2"/>
    </row>
    <row r="180" spans="1:9" ht="13.5">
      <c r="A180" s="14" t="s">
        <v>28</v>
      </c>
      <c r="B180" s="9">
        <f t="shared" si="15"/>
        <v>7166</v>
      </c>
      <c r="C180" s="6">
        <v>569</v>
      </c>
      <c r="D180" s="6">
        <v>5</v>
      </c>
      <c r="E180" s="6">
        <v>4455</v>
      </c>
      <c r="F180" s="18">
        <v>2137</v>
      </c>
      <c r="G180" s="3"/>
      <c r="I180" s="2"/>
    </row>
    <row r="181" spans="1:9" ht="13.5">
      <c r="A181" s="24" t="s">
        <v>38</v>
      </c>
      <c r="B181" s="24"/>
      <c r="C181" s="24"/>
      <c r="D181" s="24"/>
      <c r="E181" s="24"/>
      <c r="F181" s="24"/>
      <c r="G181" s="3"/>
      <c r="I181" s="2"/>
    </row>
    <row r="182" spans="1:9" ht="13.5">
      <c r="A182" s="11" t="s">
        <v>14</v>
      </c>
      <c r="B182" s="9">
        <f>C182+D182+E182+F182</f>
        <v>71147</v>
      </c>
      <c r="C182" s="6">
        <v>7899</v>
      </c>
      <c r="D182" s="6">
        <v>71</v>
      </c>
      <c r="E182" s="6">
        <v>50354</v>
      </c>
      <c r="F182" s="6">
        <v>12823</v>
      </c>
      <c r="G182" s="3"/>
      <c r="I182" s="2"/>
    </row>
    <row r="183" spans="1:9" ht="13.5">
      <c r="A183" s="12" t="s">
        <v>20</v>
      </c>
      <c r="B183" s="9">
        <f aca="true" t="shared" si="16" ref="B183:B191">C183+D183+E183+F183</f>
        <v>34764</v>
      </c>
      <c r="C183" s="6">
        <v>5673</v>
      </c>
      <c r="D183" s="6">
        <v>52</v>
      </c>
      <c r="E183" s="6">
        <v>27031</v>
      </c>
      <c r="F183" s="6">
        <v>2008</v>
      </c>
      <c r="G183" s="3"/>
      <c r="I183" s="2"/>
    </row>
    <row r="184" spans="1:9" ht="13.5">
      <c r="A184" s="12" t="s">
        <v>21</v>
      </c>
      <c r="B184" s="9">
        <v>869</v>
      </c>
      <c r="C184" s="6">
        <v>65</v>
      </c>
      <c r="D184" s="8" t="s">
        <v>33</v>
      </c>
      <c r="E184" s="6">
        <v>801</v>
      </c>
      <c r="F184" s="6">
        <v>3</v>
      </c>
      <c r="G184" s="3"/>
      <c r="I184" s="2"/>
    </row>
    <row r="185" spans="1:9" ht="13.5">
      <c r="A185" s="14" t="s">
        <v>22</v>
      </c>
      <c r="B185" s="9">
        <f t="shared" si="16"/>
        <v>5862</v>
      </c>
      <c r="C185" s="6">
        <v>287</v>
      </c>
      <c r="D185" s="6">
        <v>1</v>
      </c>
      <c r="E185" s="6">
        <v>4396</v>
      </c>
      <c r="F185" s="6">
        <v>1178</v>
      </c>
      <c r="G185" s="3"/>
      <c r="I185" s="2"/>
    </row>
    <row r="186" spans="1:9" ht="13.5">
      <c r="A186" s="14" t="s">
        <v>23</v>
      </c>
      <c r="B186" s="9">
        <f t="shared" si="16"/>
        <v>3001</v>
      </c>
      <c r="C186" s="6">
        <v>229</v>
      </c>
      <c r="D186" s="6">
        <v>4</v>
      </c>
      <c r="E186" s="6">
        <v>1484</v>
      </c>
      <c r="F186" s="6">
        <v>1284</v>
      </c>
      <c r="G186" s="3"/>
      <c r="I186" s="2"/>
    </row>
    <row r="187" spans="1:9" ht="13.5">
      <c r="A187" s="14" t="s">
        <v>24</v>
      </c>
      <c r="B187" s="9">
        <f t="shared" si="16"/>
        <v>6985</v>
      </c>
      <c r="C187" s="6">
        <v>360</v>
      </c>
      <c r="D187" s="6">
        <v>1</v>
      </c>
      <c r="E187" s="6">
        <v>4160</v>
      </c>
      <c r="F187" s="6">
        <v>2464</v>
      </c>
      <c r="G187" s="3"/>
      <c r="I187" s="2"/>
    </row>
    <row r="188" spans="1:9" ht="13.5">
      <c r="A188" s="14" t="s">
        <v>25</v>
      </c>
      <c r="B188" s="9">
        <f t="shared" si="16"/>
        <v>5912</v>
      </c>
      <c r="C188" s="6">
        <v>287</v>
      </c>
      <c r="D188" s="6">
        <v>4</v>
      </c>
      <c r="E188" s="6">
        <v>4189</v>
      </c>
      <c r="F188" s="6">
        <v>1432</v>
      </c>
      <c r="G188" s="3"/>
      <c r="I188" s="2"/>
    </row>
    <row r="189" spans="1:9" ht="13.5">
      <c r="A189" s="14" t="s">
        <v>26</v>
      </c>
      <c r="B189" s="9">
        <f t="shared" si="16"/>
        <v>4081</v>
      </c>
      <c r="C189" s="6">
        <v>296</v>
      </c>
      <c r="D189" s="6">
        <v>2</v>
      </c>
      <c r="E189" s="6">
        <v>2822</v>
      </c>
      <c r="F189" s="6">
        <v>961</v>
      </c>
      <c r="G189" s="3"/>
      <c r="I189" s="2"/>
    </row>
    <row r="190" spans="1:9" ht="13.5">
      <c r="A190" s="14" t="s">
        <v>27</v>
      </c>
      <c r="B190" s="9">
        <f t="shared" si="16"/>
        <v>2856</v>
      </c>
      <c r="C190" s="6">
        <v>147</v>
      </c>
      <c r="D190" s="6">
        <v>2</v>
      </c>
      <c r="E190" s="6">
        <v>1247</v>
      </c>
      <c r="F190" s="6">
        <v>1460</v>
      </c>
      <c r="G190" s="3"/>
      <c r="I190" s="2"/>
    </row>
    <row r="191" spans="1:9" ht="13.5">
      <c r="A191" s="14" t="s">
        <v>28</v>
      </c>
      <c r="B191" s="9">
        <f t="shared" si="16"/>
        <v>6817</v>
      </c>
      <c r="C191" s="6">
        <v>555</v>
      </c>
      <c r="D191" s="6">
        <v>5</v>
      </c>
      <c r="E191" s="6">
        <v>4224</v>
      </c>
      <c r="F191" s="6">
        <v>2033</v>
      </c>
      <c r="G191" s="3"/>
      <c r="I191" s="2"/>
    </row>
    <row r="192" spans="1:9" ht="13.5">
      <c r="A192" s="24" t="s">
        <v>37</v>
      </c>
      <c r="B192" s="24"/>
      <c r="C192" s="24"/>
      <c r="D192" s="24"/>
      <c r="E192" s="24"/>
      <c r="F192" s="24"/>
      <c r="G192" s="3"/>
      <c r="I192" s="2"/>
    </row>
    <row r="193" spans="1:9" ht="13.5">
      <c r="A193" s="11" t="s">
        <v>14</v>
      </c>
      <c r="B193" s="9">
        <f>C193+D193+E193+F193</f>
        <v>69626</v>
      </c>
      <c r="C193" s="6">
        <v>7893</v>
      </c>
      <c r="D193" s="6">
        <v>70</v>
      </c>
      <c r="E193" s="6">
        <v>49297</v>
      </c>
      <c r="F193" s="6">
        <v>12366</v>
      </c>
      <c r="G193" s="3"/>
      <c r="I193" s="2"/>
    </row>
    <row r="194" spans="1:9" ht="13.5">
      <c r="A194" s="12" t="s">
        <v>20</v>
      </c>
      <c r="B194" s="9">
        <f aca="true" t="shared" si="17" ref="B194:B201">C194+D194+E194+F194</f>
        <v>34290</v>
      </c>
      <c r="C194" s="6">
        <v>5681</v>
      </c>
      <c r="D194" s="6">
        <v>52</v>
      </c>
      <c r="E194" s="6">
        <v>26645</v>
      </c>
      <c r="F194" s="6">
        <v>1912</v>
      </c>
      <c r="G194" s="3"/>
      <c r="I194" s="2"/>
    </row>
    <row r="195" spans="1:9" ht="13.5">
      <c r="A195" s="12" t="s">
        <v>21</v>
      </c>
      <c r="B195" s="9">
        <v>818</v>
      </c>
      <c r="C195" s="6">
        <v>63</v>
      </c>
      <c r="D195" s="8" t="s">
        <v>33</v>
      </c>
      <c r="E195" s="6">
        <v>752</v>
      </c>
      <c r="F195" s="6">
        <v>3</v>
      </c>
      <c r="G195" s="3"/>
      <c r="I195" s="2"/>
    </row>
    <row r="196" spans="1:9" ht="13.5">
      <c r="A196" s="14" t="s">
        <v>22</v>
      </c>
      <c r="B196" s="9">
        <v>5614</v>
      </c>
      <c r="C196" s="6">
        <v>287</v>
      </c>
      <c r="D196" s="8" t="s">
        <v>33</v>
      </c>
      <c r="E196" s="6">
        <v>4208</v>
      </c>
      <c r="F196" s="6">
        <v>1119</v>
      </c>
      <c r="G196" s="3"/>
      <c r="I196" s="2"/>
    </row>
    <row r="197" spans="1:9" ht="13.5">
      <c r="A197" s="14" t="s">
        <v>23</v>
      </c>
      <c r="B197" s="9">
        <f t="shared" si="17"/>
        <v>2953</v>
      </c>
      <c r="C197" s="6">
        <v>222</v>
      </c>
      <c r="D197" s="6">
        <v>4</v>
      </c>
      <c r="E197" s="6">
        <v>1463</v>
      </c>
      <c r="F197" s="6">
        <v>1264</v>
      </c>
      <c r="G197" s="3"/>
      <c r="I197" s="2"/>
    </row>
    <row r="198" spans="1:9" ht="13.5">
      <c r="A198" s="14" t="s">
        <v>24</v>
      </c>
      <c r="B198" s="9">
        <f t="shared" si="17"/>
        <v>6810</v>
      </c>
      <c r="C198" s="6">
        <v>366</v>
      </c>
      <c r="D198" s="6">
        <v>1</v>
      </c>
      <c r="E198" s="6">
        <v>4037</v>
      </c>
      <c r="F198" s="6">
        <v>2406</v>
      </c>
      <c r="G198" s="3"/>
      <c r="I198" s="2"/>
    </row>
    <row r="199" spans="1:9" ht="13.5">
      <c r="A199" s="14" t="s">
        <v>25</v>
      </c>
      <c r="B199" s="9">
        <f t="shared" si="17"/>
        <v>5811</v>
      </c>
      <c r="C199" s="6">
        <v>288</v>
      </c>
      <c r="D199" s="6">
        <v>4</v>
      </c>
      <c r="E199" s="6">
        <v>4139</v>
      </c>
      <c r="F199" s="6">
        <v>1380</v>
      </c>
      <c r="G199" s="3"/>
      <c r="I199" s="2"/>
    </row>
    <row r="200" spans="1:9" ht="13.5">
      <c r="A200" s="14" t="s">
        <v>26</v>
      </c>
      <c r="B200" s="9">
        <f t="shared" si="17"/>
        <v>3896</v>
      </c>
      <c r="C200" s="6">
        <v>288</v>
      </c>
      <c r="D200" s="6">
        <v>2</v>
      </c>
      <c r="E200" s="6">
        <v>2692</v>
      </c>
      <c r="F200" s="6">
        <v>914</v>
      </c>
      <c r="G200" s="3"/>
      <c r="I200" s="2"/>
    </row>
    <row r="201" spans="1:9" ht="13.5">
      <c r="A201" s="14" t="s">
        <v>27</v>
      </c>
      <c r="B201" s="9">
        <f t="shared" si="17"/>
        <v>2794</v>
      </c>
      <c r="C201" s="6">
        <v>147</v>
      </c>
      <c r="D201" s="6">
        <v>2</v>
      </c>
      <c r="E201" s="6">
        <v>1231</v>
      </c>
      <c r="F201" s="6">
        <v>1414</v>
      </c>
      <c r="G201" s="3"/>
      <c r="I201" s="2"/>
    </row>
    <row r="202" spans="1:9" ht="13.5">
      <c r="A202" s="15" t="s">
        <v>28</v>
      </c>
      <c r="B202" s="16">
        <f>C202+D202+E202+F202</f>
        <v>6640</v>
      </c>
      <c r="C202" s="17">
        <v>551</v>
      </c>
      <c r="D202" s="17">
        <v>5</v>
      </c>
      <c r="E202" s="17">
        <v>4130</v>
      </c>
      <c r="F202" s="17">
        <v>1954</v>
      </c>
      <c r="G202" s="3"/>
      <c r="I202" s="2"/>
    </row>
    <row r="203" spans="1:9" ht="13.5">
      <c r="A203" s="24" t="s">
        <v>39</v>
      </c>
      <c r="B203" s="24"/>
      <c r="C203" s="24"/>
      <c r="D203" s="24"/>
      <c r="E203" s="24"/>
      <c r="F203" s="24"/>
      <c r="G203" s="3"/>
      <c r="I203" s="2"/>
    </row>
    <row r="204" spans="1:9" ht="13.5">
      <c r="A204" s="11" t="s">
        <v>14</v>
      </c>
      <c r="B204" s="20">
        <v>68192</v>
      </c>
      <c r="C204" s="18">
        <v>7860</v>
      </c>
      <c r="D204" s="19">
        <v>70</v>
      </c>
      <c r="E204" s="18">
        <v>48220</v>
      </c>
      <c r="F204" s="18">
        <v>12042</v>
      </c>
      <c r="G204" s="3"/>
      <c r="I204" s="2"/>
    </row>
    <row r="205" spans="1:9" ht="13.5">
      <c r="A205" s="12" t="s">
        <v>20</v>
      </c>
      <c r="B205" s="20">
        <v>33805</v>
      </c>
      <c r="C205" s="18">
        <v>5647</v>
      </c>
      <c r="D205" s="19">
        <v>52</v>
      </c>
      <c r="E205" s="18">
        <v>26246</v>
      </c>
      <c r="F205" s="18">
        <v>1860</v>
      </c>
      <c r="G205" s="3"/>
      <c r="I205" s="2"/>
    </row>
    <row r="206" spans="1:9" ht="13.5">
      <c r="A206" s="12" t="s">
        <v>21</v>
      </c>
      <c r="B206" s="8">
        <v>784</v>
      </c>
      <c r="C206" s="19">
        <v>63</v>
      </c>
      <c r="D206" s="8" t="s">
        <v>33</v>
      </c>
      <c r="E206" s="19">
        <v>717</v>
      </c>
      <c r="F206" s="19">
        <v>4</v>
      </c>
      <c r="G206" s="3"/>
      <c r="I206" s="2"/>
    </row>
    <row r="207" spans="1:9" ht="13.5">
      <c r="A207" s="14" t="s">
        <v>22</v>
      </c>
      <c r="B207" s="20">
        <v>5320</v>
      </c>
      <c r="C207" s="19">
        <v>289</v>
      </c>
      <c r="D207" s="8" t="s">
        <v>33</v>
      </c>
      <c r="E207" s="18">
        <v>3960</v>
      </c>
      <c r="F207" s="18">
        <v>1071</v>
      </c>
      <c r="G207" s="3"/>
      <c r="I207" s="2"/>
    </row>
    <row r="208" spans="1:9" ht="13.5">
      <c r="A208" s="14" t="s">
        <v>23</v>
      </c>
      <c r="B208" s="20">
        <v>2863</v>
      </c>
      <c r="C208" s="19">
        <v>219</v>
      </c>
      <c r="D208" s="19">
        <v>4</v>
      </c>
      <c r="E208" s="18">
        <v>1417</v>
      </c>
      <c r="F208" s="18">
        <v>1223</v>
      </c>
      <c r="G208" s="3"/>
      <c r="I208" s="2"/>
    </row>
    <row r="209" spans="1:9" ht="13.5">
      <c r="A209" s="14" t="s">
        <v>24</v>
      </c>
      <c r="B209" s="20">
        <v>6725</v>
      </c>
      <c r="C209" s="19">
        <v>369</v>
      </c>
      <c r="D209" s="19">
        <v>1</v>
      </c>
      <c r="E209" s="18">
        <v>3992</v>
      </c>
      <c r="F209" s="18">
        <v>2363</v>
      </c>
      <c r="G209" s="3"/>
      <c r="I209" s="2"/>
    </row>
    <row r="210" spans="1:9" ht="13.5">
      <c r="A210" s="14" t="s">
        <v>25</v>
      </c>
      <c r="B210" s="20">
        <v>5786</v>
      </c>
      <c r="C210" s="19">
        <v>288</v>
      </c>
      <c r="D210" s="19">
        <v>4</v>
      </c>
      <c r="E210" s="18">
        <v>4132</v>
      </c>
      <c r="F210" s="18">
        <v>1362</v>
      </c>
      <c r="G210" s="3"/>
      <c r="I210" s="2"/>
    </row>
    <row r="211" spans="1:9" ht="13.5">
      <c r="A211" s="14" t="s">
        <v>26</v>
      </c>
      <c r="B211" s="20">
        <v>3718</v>
      </c>
      <c r="C211" s="19">
        <v>287</v>
      </c>
      <c r="D211" s="19">
        <v>2</v>
      </c>
      <c r="E211" s="18">
        <v>2560</v>
      </c>
      <c r="F211" s="19">
        <v>869</v>
      </c>
      <c r="G211" s="3"/>
      <c r="I211" s="2"/>
    </row>
    <row r="212" spans="1:9" ht="13.5">
      <c r="A212" s="14" t="s">
        <v>27</v>
      </c>
      <c r="B212" s="20">
        <v>2752</v>
      </c>
      <c r="C212" s="19">
        <v>147</v>
      </c>
      <c r="D212" s="19">
        <v>2</v>
      </c>
      <c r="E212" s="18">
        <v>1203</v>
      </c>
      <c r="F212" s="18">
        <v>1400</v>
      </c>
      <c r="G212" s="3"/>
      <c r="I212" s="2"/>
    </row>
    <row r="213" spans="1:9" ht="13.5">
      <c r="A213" s="15" t="s">
        <v>28</v>
      </c>
      <c r="B213" s="21">
        <v>6439</v>
      </c>
      <c r="C213" s="22">
        <v>551</v>
      </c>
      <c r="D213" s="22">
        <v>5</v>
      </c>
      <c r="E213" s="23">
        <v>3993</v>
      </c>
      <c r="F213" s="23">
        <v>1890</v>
      </c>
      <c r="G213" s="3"/>
      <c r="I213" s="2"/>
    </row>
    <row r="214" spans="1:9" ht="13.5">
      <c r="A214" s="24" t="s">
        <v>40</v>
      </c>
      <c r="B214" s="24"/>
      <c r="C214" s="24"/>
      <c r="D214" s="24"/>
      <c r="E214" s="24"/>
      <c r="F214" s="24"/>
      <c r="G214" s="3"/>
      <c r="I214" s="2"/>
    </row>
    <row r="215" spans="1:9" ht="13.5">
      <c r="A215" s="11" t="s">
        <v>14</v>
      </c>
      <c r="B215" s="20">
        <v>67455</v>
      </c>
      <c r="C215" s="18">
        <v>7850</v>
      </c>
      <c r="D215" s="19">
        <v>70</v>
      </c>
      <c r="E215" s="18">
        <v>47651</v>
      </c>
      <c r="F215" s="18">
        <v>11884</v>
      </c>
      <c r="G215" s="3"/>
      <c r="I215" s="2"/>
    </row>
    <row r="216" spans="1:9" ht="13.5">
      <c r="A216" s="12" t="s">
        <v>20</v>
      </c>
      <c r="B216" s="20">
        <v>33507</v>
      </c>
      <c r="C216" s="18">
        <v>5623</v>
      </c>
      <c r="D216" s="19">
        <v>52</v>
      </c>
      <c r="E216" s="18">
        <v>26004</v>
      </c>
      <c r="F216" s="18">
        <v>1828</v>
      </c>
      <c r="G216" s="3"/>
      <c r="I216" s="2"/>
    </row>
    <row r="217" spans="1:9" ht="13.5">
      <c r="A217" s="12" t="s">
        <v>21</v>
      </c>
      <c r="B217" s="8">
        <v>783</v>
      </c>
      <c r="C217" s="19">
        <v>62</v>
      </c>
      <c r="D217" s="19" t="s">
        <v>33</v>
      </c>
      <c r="E217" s="19">
        <v>716</v>
      </c>
      <c r="F217" s="19">
        <v>5</v>
      </c>
      <c r="G217" s="3"/>
      <c r="I217" s="2"/>
    </row>
    <row r="218" spans="1:9" ht="13.5">
      <c r="A218" s="14" t="s">
        <v>22</v>
      </c>
      <c r="B218" s="20">
        <v>5204</v>
      </c>
      <c r="C218" s="19">
        <v>296</v>
      </c>
      <c r="D218" s="19" t="s">
        <v>33</v>
      </c>
      <c r="E218" s="18">
        <v>3849</v>
      </c>
      <c r="F218" s="18">
        <v>1059</v>
      </c>
      <c r="G218" s="3"/>
      <c r="I218" s="2"/>
    </row>
    <row r="219" spans="1:9" ht="13.5">
      <c r="A219" s="14" t="s">
        <v>23</v>
      </c>
      <c r="B219" s="20">
        <v>2839</v>
      </c>
      <c r="C219" s="19">
        <v>221</v>
      </c>
      <c r="D219" s="19">
        <v>4</v>
      </c>
      <c r="E219" s="18">
        <v>1403</v>
      </c>
      <c r="F219" s="18">
        <v>1211</v>
      </c>
      <c r="G219" s="3"/>
      <c r="I219" s="2"/>
    </row>
    <row r="220" spans="1:9" ht="13.5">
      <c r="A220" s="14" t="s">
        <v>24</v>
      </c>
      <c r="B220" s="20">
        <v>6716</v>
      </c>
      <c r="C220" s="19">
        <v>372</v>
      </c>
      <c r="D220" s="19">
        <v>1</v>
      </c>
      <c r="E220" s="18">
        <v>3985</v>
      </c>
      <c r="F220" s="18">
        <v>2358</v>
      </c>
      <c r="G220" s="3"/>
      <c r="I220" s="2"/>
    </row>
    <row r="221" spans="1:9" ht="13.5">
      <c r="A221" s="14" t="s">
        <v>25</v>
      </c>
      <c r="B221" s="20">
        <v>5785</v>
      </c>
      <c r="C221" s="19">
        <v>291</v>
      </c>
      <c r="D221" s="19">
        <v>4</v>
      </c>
      <c r="E221" s="18">
        <v>4136</v>
      </c>
      <c r="F221" s="18">
        <v>1354</v>
      </c>
      <c r="G221" s="3"/>
      <c r="I221" s="2"/>
    </row>
    <row r="222" spans="1:9" ht="13.5">
      <c r="A222" s="14" t="s">
        <v>26</v>
      </c>
      <c r="B222" s="20">
        <v>3643</v>
      </c>
      <c r="C222" s="19">
        <v>285</v>
      </c>
      <c r="D222" s="19">
        <v>2</v>
      </c>
      <c r="E222" s="18">
        <v>2516</v>
      </c>
      <c r="F222" s="19">
        <v>840</v>
      </c>
      <c r="G222" s="3"/>
      <c r="I222" s="2"/>
    </row>
    <row r="223" spans="1:9" ht="13.5">
      <c r="A223" s="14" t="s">
        <v>27</v>
      </c>
      <c r="B223" s="20">
        <v>2709</v>
      </c>
      <c r="C223" s="19">
        <v>149</v>
      </c>
      <c r="D223" s="19">
        <v>2</v>
      </c>
      <c r="E223" s="18">
        <v>1179</v>
      </c>
      <c r="F223" s="18">
        <v>1379</v>
      </c>
      <c r="G223" s="3"/>
      <c r="I223" s="2"/>
    </row>
    <row r="224" spans="1:9" ht="13.5">
      <c r="A224" s="15" t="s">
        <v>28</v>
      </c>
      <c r="B224" s="21">
        <v>6269</v>
      </c>
      <c r="C224" s="22">
        <v>551</v>
      </c>
      <c r="D224" s="22">
        <v>5</v>
      </c>
      <c r="E224" s="23">
        <v>3863</v>
      </c>
      <c r="F224" s="23">
        <v>1850</v>
      </c>
      <c r="G224" s="3"/>
      <c r="I224" s="2"/>
    </row>
    <row r="225" spans="1:9" ht="13.5">
      <c r="A225" s="24" t="s">
        <v>41</v>
      </c>
      <c r="B225" s="24"/>
      <c r="C225" s="24"/>
      <c r="D225" s="24"/>
      <c r="E225" s="24"/>
      <c r="F225" s="24"/>
      <c r="G225" s="3"/>
      <c r="I225" s="2"/>
    </row>
    <row r="226" spans="1:9" ht="13.5">
      <c r="A226" s="11" t="s">
        <v>14</v>
      </c>
      <c r="B226" s="9">
        <f>C226+D226+E226+F226</f>
        <v>66805</v>
      </c>
      <c r="C226" s="6">
        <v>7852</v>
      </c>
      <c r="D226" s="6">
        <v>70</v>
      </c>
      <c r="E226" s="6">
        <v>47180</v>
      </c>
      <c r="F226" s="6">
        <v>11703</v>
      </c>
      <c r="G226" s="3"/>
      <c r="I226" s="2"/>
    </row>
    <row r="227" spans="1:9" ht="13.5">
      <c r="A227" s="12" t="s">
        <v>20</v>
      </c>
      <c r="B227" s="9">
        <f aca="true" t="shared" si="18" ref="B227:B235">C227+D227+E227+F227</f>
        <v>33296</v>
      </c>
      <c r="C227" s="6">
        <v>5605</v>
      </c>
      <c r="D227" s="6">
        <v>52</v>
      </c>
      <c r="E227" s="6">
        <v>25822</v>
      </c>
      <c r="F227" s="6">
        <v>1817</v>
      </c>
      <c r="G227" s="3"/>
      <c r="I227" s="2"/>
    </row>
    <row r="228" spans="1:9" ht="13.5">
      <c r="A228" s="12" t="s">
        <v>21</v>
      </c>
      <c r="B228" s="9">
        <v>766</v>
      </c>
      <c r="C228" s="6">
        <v>62</v>
      </c>
      <c r="D228" s="10"/>
      <c r="E228" s="6">
        <v>704</v>
      </c>
      <c r="F228" s="5" t="s">
        <v>33</v>
      </c>
      <c r="G228" s="3"/>
      <c r="I228" s="2"/>
    </row>
    <row r="229" spans="1:9" ht="13.5">
      <c r="A229" s="14" t="s">
        <v>22</v>
      </c>
      <c r="B229" s="9">
        <f t="shared" si="18"/>
        <v>5095</v>
      </c>
      <c r="C229" s="6">
        <v>298</v>
      </c>
      <c r="D229" s="10"/>
      <c r="E229" s="6">
        <v>3748</v>
      </c>
      <c r="F229" s="6">
        <v>1049</v>
      </c>
      <c r="G229" s="3"/>
      <c r="I229" s="2"/>
    </row>
    <row r="230" spans="1:9" ht="13.5">
      <c r="A230" s="14" t="s">
        <v>23</v>
      </c>
      <c r="B230" s="9">
        <f t="shared" si="18"/>
        <v>2849</v>
      </c>
      <c r="C230" s="6">
        <v>223</v>
      </c>
      <c r="D230" s="6">
        <v>4</v>
      </c>
      <c r="E230" s="6">
        <v>1403</v>
      </c>
      <c r="F230" s="6">
        <v>1219</v>
      </c>
      <c r="G230" s="3"/>
      <c r="I230" s="2"/>
    </row>
    <row r="231" spans="1:9" ht="13.5">
      <c r="A231" s="14" t="s">
        <v>24</v>
      </c>
      <c r="B231" s="9">
        <f t="shared" si="18"/>
        <v>6588</v>
      </c>
      <c r="C231" s="6">
        <v>383</v>
      </c>
      <c r="D231" s="6">
        <v>1</v>
      </c>
      <c r="E231" s="6">
        <v>3895</v>
      </c>
      <c r="F231" s="6">
        <v>2309</v>
      </c>
      <c r="G231" s="3"/>
      <c r="I231" s="2"/>
    </row>
    <row r="232" spans="1:9" ht="13.5">
      <c r="A232" s="14" t="s">
        <v>25</v>
      </c>
      <c r="B232" s="9">
        <f t="shared" si="18"/>
        <v>5673</v>
      </c>
      <c r="C232" s="6">
        <v>297</v>
      </c>
      <c r="D232" s="6">
        <v>4</v>
      </c>
      <c r="E232" s="6">
        <v>4074</v>
      </c>
      <c r="F232" s="6">
        <v>1298</v>
      </c>
      <c r="G232" s="3"/>
      <c r="I232" s="2"/>
    </row>
    <row r="233" spans="1:9" ht="13.5">
      <c r="A233" s="14" t="s">
        <v>26</v>
      </c>
      <c r="B233" s="9">
        <f t="shared" si="18"/>
        <v>3578</v>
      </c>
      <c r="C233" s="6">
        <v>283</v>
      </c>
      <c r="D233" s="6">
        <v>2</v>
      </c>
      <c r="E233" s="6">
        <v>2463</v>
      </c>
      <c r="F233" s="6">
        <v>830</v>
      </c>
      <c r="G233" s="3"/>
      <c r="I233" s="2"/>
    </row>
    <row r="234" spans="1:9" ht="13.5">
      <c r="A234" s="14" t="s">
        <v>27</v>
      </c>
      <c r="B234" s="9">
        <f t="shared" si="18"/>
        <v>2730</v>
      </c>
      <c r="C234" s="6">
        <v>150</v>
      </c>
      <c r="D234" s="6">
        <v>2</v>
      </c>
      <c r="E234" s="6">
        <v>1207</v>
      </c>
      <c r="F234" s="6">
        <v>1371</v>
      </c>
      <c r="G234" s="3"/>
      <c r="I234" s="2"/>
    </row>
    <row r="235" spans="1:9" ht="13.5">
      <c r="A235" s="15" t="s">
        <v>28</v>
      </c>
      <c r="B235" s="16">
        <f t="shared" si="18"/>
        <v>6230</v>
      </c>
      <c r="C235" s="17">
        <v>551</v>
      </c>
      <c r="D235" s="17">
        <v>5</v>
      </c>
      <c r="E235" s="17">
        <v>3864</v>
      </c>
      <c r="F235" s="17">
        <v>1810</v>
      </c>
      <c r="G235" s="3"/>
      <c r="I235" s="2"/>
    </row>
    <row r="236" spans="1:9" ht="28.5" customHeight="1">
      <c r="A236" s="25" t="s">
        <v>34</v>
      </c>
      <c r="B236" s="26"/>
      <c r="C236" s="26"/>
      <c r="D236" s="26"/>
      <c r="E236" s="26"/>
      <c r="F236" s="26"/>
      <c r="G236" s="3"/>
      <c r="I236" s="2"/>
    </row>
  </sheetData>
  <sheetProtection/>
  <mergeCells count="27">
    <mergeCell ref="A225:F225"/>
    <mergeCell ref="A159:F159"/>
    <mergeCell ref="A16:F16"/>
    <mergeCell ref="A82:F82"/>
    <mergeCell ref="A49:F49"/>
    <mergeCell ref="A203:F203"/>
    <mergeCell ref="A214:F214"/>
    <mergeCell ref="A181:F181"/>
    <mergeCell ref="A192:F192"/>
    <mergeCell ref="A27:F27"/>
    <mergeCell ref="A236:F236"/>
    <mergeCell ref="A1:F1"/>
    <mergeCell ref="A2:F2"/>
    <mergeCell ref="A3:A4"/>
    <mergeCell ref="B3:B4"/>
    <mergeCell ref="C3:F3"/>
    <mergeCell ref="A5:F5"/>
    <mergeCell ref="A126:F126"/>
    <mergeCell ref="A137:F137"/>
    <mergeCell ref="A170:F170"/>
    <mergeCell ref="A148:F148"/>
    <mergeCell ref="A60:F60"/>
    <mergeCell ref="A93:F93"/>
    <mergeCell ref="A104:F104"/>
    <mergeCell ref="A115:F115"/>
    <mergeCell ref="A38:F38"/>
    <mergeCell ref="A71:F7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2019-10-10T05:19:21Z</cp:lastPrinted>
  <dcterms:created xsi:type="dcterms:W3CDTF">2009-01-27T10:14:03Z</dcterms:created>
  <dcterms:modified xsi:type="dcterms:W3CDTF">2024-05-14T10:51:13Z</dcterms:modified>
  <cp:category/>
  <cp:version/>
  <cp:contentType/>
  <cp:contentStatus/>
</cp:coreProperties>
</file>