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4505" yWindow="6405" windowWidth="14310" windowHeight="6420"/>
  </bookViews>
  <sheets>
    <sheet name="2022" sheetId="1" r:id="rId1"/>
  </sheets>
  <externalReferences>
    <externalReference r:id="rId2"/>
  </externalReferences>
  <definedNames>
    <definedName name="_xlnm._FilterDatabase" localSheetId="0" hidden="1">'2022'!#REF!</definedName>
    <definedName name="_xlnm.Print_Titles" localSheetId="0">'2022'!$3:$5</definedName>
  </definedNames>
  <calcPr calcId="145621"/>
</workbook>
</file>

<file path=xl/calcChain.xml><?xml version="1.0" encoding="utf-8"?>
<calcChain xmlns="http://schemas.openxmlformats.org/spreadsheetml/2006/main">
  <c r="T6" i="1" l="1"/>
  <c r="U6" i="1"/>
  <c r="V6" i="1"/>
  <c r="S6" i="1"/>
  <c r="G8" i="1"/>
  <c r="H8" i="1"/>
  <c r="I8" i="1"/>
  <c r="J8" i="1"/>
  <c r="G9" i="1"/>
  <c r="H9" i="1"/>
  <c r="I9" i="1"/>
  <c r="J9" i="1"/>
  <c r="G10" i="1"/>
  <c r="H10" i="1"/>
  <c r="G11" i="1"/>
  <c r="H11" i="1"/>
  <c r="I11" i="1"/>
  <c r="J11" i="1"/>
  <c r="G12" i="1"/>
  <c r="H12" i="1"/>
  <c r="I12" i="1"/>
  <c r="J12" i="1"/>
  <c r="G13" i="1"/>
  <c r="H13" i="1"/>
  <c r="I13" i="1"/>
  <c r="J13" i="1"/>
  <c r="G19" i="1"/>
  <c r="H19" i="1"/>
  <c r="I19" i="1"/>
  <c r="J19" i="1"/>
  <c r="G20" i="1"/>
  <c r="H20" i="1"/>
  <c r="I20" i="1"/>
  <c r="J20" i="1"/>
  <c r="G21" i="1"/>
  <c r="H21" i="1"/>
  <c r="I21" i="1"/>
  <c r="J21" i="1"/>
  <c r="G22" i="1"/>
  <c r="H22" i="1"/>
  <c r="G23" i="1"/>
  <c r="H23" i="1"/>
  <c r="I23" i="1"/>
  <c r="J23" i="1"/>
  <c r="G24" i="1"/>
  <c r="H24" i="1"/>
  <c r="G25" i="1"/>
  <c r="H25" i="1"/>
  <c r="I25" i="1"/>
  <c r="J25" i="1"/>
  <c r="G26" i="1"/>
  <c r="H26" i="1"/>
  <c r="I26" i="1"/>
  <c r="J26" i="1"/>
  <c r="G27" i="1"/>
  <c r="H27" i="1"/>
  <c r="I27" i="1"/>
  <c r="J27" i="1"/>
  <c r="G28" i="1"/>
  <c r="H28" i="1"/>
  <c r="I28" i="1"/>
  <c r="J28" i="1"/>
  <c r="G29" i="1"/>
  <c r="H29" i="1"/>
  <c r="G30" i="1"/>
  <c r="H30" i="1"/>
  <c r="I30" i="1"/>
  <c r="J30" i="1"/>
  <c r="G31" i="1"/>
  <c r="H31" i="1"/>
  <c r="I31" i="1"/>
  <c r="J31" i="1"/>
  <c r="G32" i="1"/>
  <c r="H32" i="1"/>
  <c r="G33" i="1"/>
  <c r="H33" i="1"/>
  <c r="I33" i="1"/>
  <c r="J33" i="1"/>
  <c r="G34" i="1"/>
  <c r="H34" i="1"/>
  <c r="I34" i="1"/>
  <c r="G35" i="1"/>
  <c r="H35" i="1"/>
  <c r="I35" i="1"/>
  <c r="J35" i="1"/>
  <c r="G36" i="1"/>
  <c r="H36" i="1"/>
  <c r="I36" i="1"/>
  <c r="J36" i="1"/>
  <c r="I37" i="1"/>
  <c r="J37" i="1"/>
  <c r="G38" i="1"/>
  <c r="H38" i="1"/>
  <c r="I38" i="1"/>
  <c r="J38" i="1"/>
  <c r="G41" i="1"/>
  <c r="H41" i="1"/>
  <c r="I41" i="1"/>
  <c r="J41" i="1"/>
  <c r="I42" i="1"/>
  <c r="G43" i="1"/>
  <c r="H43" i="1"/>
  <c r="I43" i="1"/>
  <c r="J43" i="1"/>
  <c r="G44" i="1"/>
  <c r="H44" i="1"/>
  <c r="I44" i="1"/>
  <c r="J44" i="1"/>
  <c r="G45" i="1"/>
  <c r="H45" i="1"/>
  <c r="G46" i="1"/>
  <c r="H46" i="1"/>
  <c r="G47" i="1"/>
  <c r="H47" i="1"/>
  <c r="I47" i="1"/>
  <c r="J47" i="1"/>
  <c r="G48" i="1"/>
  <c r="H48" i="1"/>
  <c r="G49" i="1"/>
  <c r="H49" i="1"/>
  <c r="I49" i="1"/>
  <c r="J49" i="1"/>
  <c r="G50" i="1"/>
  <c r="H50" i="1"/>
  <c r="G51" i="1"/>
  <c r="H51" i="1"/>
  <c r="I51" i="1"/>
  <c r="J51" i="1"/>
  <c r="G52" i="1"/>
  <c r="H52" i="1"/>
  <c r="I52" i="1"/>
  <c r="G53" i="1"/>
  <c r="H53" i="1"/>
  <c r="I53" i="1"/>
  <c r="J53" i="1"/>
  <c r="G54" i="1"/>
  <c r="H54" i="1"/>
  <c r="I54" i="1"/>
  <c r="J54" i="1"/>
  <c r="I55" i="1"/>
  <c r="J55" i="1"/>
  <c r="G56" i="1"/>
  <c r="H56" i="1"/>
  <c r="I56" i="1"/>
  <c r="J56" i="1"/>
  <c r="G57" i="1"/>
  <c r="H57" i="1"/>
  <c r="I57" i="1"/>
  <c r="J57" i="1"/>
  <c r="G58" i="1"/>
  <c r="H58" i="1"/>
  <c r="I58" i="1"/>
  <c r="J58" i="1"/>
  <c r="G59" i="1"/>
  <c r="H59" i="1"/>
  <c r="I59" i="1"/>
  <c r="J59" i="1"/>
  <c r="G60" i="1"/>
  <c r="H60" i="1"/>
  <c r="G61" i="1"/>
  <c r="H61" i="1"/>
  <c r="I61" i="1"/>
  <c r="J61" i="1"/>
  <c r="G62" i="1"/>
  <c r="H62" i="1"/>
  <c r="I62" i="1"/>
  <c r="G63" i="1"/>
  <c r="H63" i="1"/>
  <c r="I63" i="1"/>
  <c r="J63" i="1"/>
  <c r="G64" i="1"/>
  <c r="H64" i="1"/>
  <c r="I64" i="1"/>
  <c r="J64" i="1"/>
  <c r="G66" i="1"/>
  <c r="H66" i="1"/>
  <c r="I66" i="1"/>
  <c r="J66" i="1"/>
  <c r="G67" i="1"/>
  <c r="H67" i="1"/>
  <c r="G68" i="1"/>
  <c r="H68" i="1"/>
  <c r="I68" i="1"/>
  <c r="J68" i="1"/>
  <c r="G69" i="1"/>
  <c r="H69" i="1"/>
  <c r="I69" i="1"/>
  <c r="J69" i="1"/>
  <c r="G70" i="1"/>
  <c r="H70" i="1"/>
  <c r="I70" i="1"/>
  <c r="J70" i="1"/>
  <c r="G71" i="1"/>
  <c r="H71" i="1"/>
  <c r="I71" i="1"/>
  <c r="J71" i="1"/>
  <c r="G72" i="1"/>
  <c r="H72" i="1"/>
  <c r="I72" i="1"/>
  <c r="J72" i="1"/>
  <c r="G73" i="1"/>
  <c r="H73" i="1"/>
  <c r="I73" i="1"/>
  <c r="J73" i="1"/>
  <c r="G74" i="1"/>
  <c r="H74" i="1"/>
  <c r="G75" i="1"/>
  <c r="H75" i="1"/>
  <c r="I75" i="1"/>
  <c r="J75" i="1"/>
  <c r="G76" i="1"/>
  <c r="H76" i="1"/>
  <c r="I76" i="1"/>
  <c r="J76" i="1"/>
  <c r="G77" i="1"/>
  <c r="H77" i="1"/>
  <c r="G78" i="1"/>
  <c r="H78" i="1"/>
  <c r="G79" i="1"/>
  <c r="H79" i="1"/>
  <c r="I79" i="1"/>
  <c r="J79" i="1"/>
  <c r="G80" i="1"/>
  <c r="H80" i="1"/>
  <c r="G81" i="1"/>
  <c r="H81" i="1"/>
  <c r="I81" i="1"/>
  <c r="J81" i="1"/>
  <c r="G82" i="1"/>
  <c r="H82" i="1"/>
  <c r="G83" i="1"/>
  <c r="H83" i="1"/>
  <c r="G84" i="1"/>
  <c r="H84" i="1"/>
  <c r="G85" i="1"/>
  <c r="H85" i="1"/>
  <c r="G86" i="1"/>
  <c r="H86" i="1"/>
  <c r="G87" i="1"/>
  <c r="H87" i="1"/>
  <c r="G88" i="1"/>
  <c r="H88" i="1"/>
  <c r="I88" i="1"/>
  <c r="J88" i="1"/>
  <c r="G89" i="1"/>
  <c r="H89" i="1"/>
  <c r="G90" i="1"/>
  <c r="H90" i="1"/>
  <c r="G91" i="1"/>
  <c r="H91" i="1"/>
  <c r="I91" i="1"/>
  <c r="J91" i="1"/>
  <c r="G92" i="1"/>
  <c r="H92" i="1"/>
  <c r="G93" i="1"/>
  <c r="H93" i="1"/>
  <c r="I93" i="1"/>
  <c r="J93" i="1"/>
  <c r="G94" i="1"/>
  <c r="H94" i="1"/>
  <c r="I94" i="1"/>
  <c r="J94" i="1"/>
  <c r="G95" i="1"/>
  <c r="H95" i="1"/>
  <c r="G96" i="1"/>
  <c r="H96" i="1"/>
  <c r="I96" i="1"/>
  <c r="J96" i="1"/>
  <c r="G97" i="1"/>
  <c r="H97" i="1"/>
  <c r="I97" i="1"/>
  <c r="J97" i="1"/>
  <c r="G98" i="1"/>
  <c r="H98" i="1"/>
  <c r="I98" i="1"/>
  <c r="J98" i="1"/>
  <c r="G100" i="1"/>
  <c r="H100" i="1"/>
  <c r="I100" i="1"/>
  <c r="J100" i="1"/>
  <c r="G101" i="1"/>
  <c r="H101" i="1"/>
  <c r="I101" i="1"/>
  <c r="J101" i="1"/>
  <c r="G102" i="1"/>
  <c r="H102" i="1"/>
  <c r="I102" i="1"/>
  <c r="J102" i="1"/>
  <c r="G103" i="1"/>
  <c r="H103" i="1"/>
  <c r="I103" i="1"/>
  <c r="J103" i="1"/>
  <c r="G104" i="1"/>
  <c r="H104" i="1"/>
  <c r="G105" i="1"/>
  <c r="H105" i="1"/>
  <c r="I105" i="1"/>
  <c r="J105" i="1"/>
  <c r="G106" i="1"/>
  <c r="H106" i="1"/>
  <c r="G107" i="1"/>
  <c r="H107" i="1"/>
  <c r="G108" i="1"/>
  <c r="H108" i="1"/>
  <c r="I108" i="1"/>
  <c r="J108" i="1"/>
  <c r="G109" i="1"/>
  <c r="H109" i="1"/>
  <c r="I109" i="1"/>
  <c r="J109" i="1"/>
  <c r="G110" i="1"/>
  <c r="H110" i="1"/>
  <c r="I110" i="1"/>
  <c r="J110" i="1"/>
  <c r="G112" i="1"/>
  <c r="H112" i="1"/>
  <c r="I112" i="1"/>
  <c r="J112" i="1"/>
  <c r="G113" i="1"/>
  <c r="H113" i="1"/>
  <c r="I113" i="1"/>
  <c r="J113" i="1"/>
  <c r="G114" i="1"/>
  <c r="H114" i="1"/>
  <c r="I114" i="1"/>
  <c r="J114" i="1"/>
  <c r="G115" i="1"/>
  <c r="H115" i="1"/>
  <c r="I115" i="1"/>
  <c r="J115" i="1"/>
  <c r="G116" i="1"/>
  <c r="H116" i="1"/>
  <c r="I116" i="1"/>
  <c r="J116" i="1"/>
  <c r="G117" i="1"/>
  <c r="H117" i="1"/>
  <c r="I117" i="1"/>
  <c r="J117" i="1"/>
  <c r="G118" i="1"/>
  <c r="H118" i="1"/>
  <c r="I118" i="1"/>
  <c r="J118" i="1"/>
  <c r="G119" i="1"/>
  <c r="H119" i="1"/>
  <c r="I119" i="1"/>
  <c r="J119" i="1"/>
  <c r="G120" i="1"/>
  <c r="H120" i="1"/>
  <c r="I120" i="1"/>
  <c r="J120" i="1"/>
  <c r="G121" i="1"/>
  <c r="H121" i="1"/>
  <c r="I121" i="1"/>
  <c r="J121" i="1"/>
  <c r="G122" i="1"/>
  <c r="H122" i="1"/>
  <c r="I122" i="1"/>
  <c r="J122" i="1"/>
  <c r="G123" i="1"/>
  <c r="H123" i="1"/>
  <c r="I123" i="1"/>
  <c r="J123" i="1"/>
  <c r="G124" i="1"/>
  <c r="H124" i="1"/>
  <c r="I124" i="1"/>
  <c r="J124" i="1"/>
  <c r="G125" i="1"/>
  <c r="H125" i="1"/>
  <c r="I125" i="1"/>
  <c r="J125" i="1"/>
  <c r="G126" i="1"/>
  <c r="H126" i="1"/>
  <c r="I126" i="1"/>
  <c r="J126" i="1"/>
  <c r="G127" i="1"/>
  <c r="H127" i="1"/>
  <c r="I127" i="1"/>
  <c r="J127" i="1"/>
  <c r="G128" i="1"/>
  <c r="H128" i="1"/>
  <c r="I128" i="1"/>
  <c r="J128" i="1"/>
  <c r="G129" i="1"/>
  <c r="H129" i="1"/>
  <c r="I129" i="1"/>
  <c r="J129" i="1"/>
  <c r="G130" i="1"/>
  <c r="H130" i="1"/>
  <c r="I130" i="1"/>
  <c r="J130" i="1"/>
  <c r="G131" i="1"/>
  <c r="H131" i="1"/>
  <c r="I131" i="1"/>
  <c r="J131" i="1"/>
  <c r="G132" i="1"/>
  <c r="H132" i="1"/>
  <c r="G133" i="1"/>
  <c r="H133" i="1"/>
  <c r="G134" i="1"/>
  <c r="H134" i="1"/>
  <c r="I134" i="1"/>
  <c r="J134" i="1"/>
  <c r="G135" i="1"/>
  <c r="H135" i="1"/>
  <c r="I135" i="1"/>
  <c r="J135" i="1"/>
  <c r="G136" i="1"/>
  <c r="H136" i="1"/>
  <c r="I136" i="1"/>
  <c r="J136" i="1"/>
  <c r="G137" i="1"/>
  <c r="H137" i="1"/>
  <c r="I137" i="1"/>
  <c r="J137" i="1"/>
  <c r="G138" i="1"/>
  <c r="H138" i="1"/>
  <c r="G139" i="1"/>
  <c r="H139" i="1"/>
  <c r="G140" i="1"/>
  <c r="H140" i="1"/>
  <c r="I140" i="1"/>
  <c r="J140" i="1"/>
  <c r="J7" i="1"/>
  <c r="I7" i="1"/>
  <c r="H7" i="1"/>
  <c r="G7" i="1"/>
</calcChain>
</file>

<file path=xl/sharedStrings.xml><?xml version="1.0" encoding="utf-8"?>
<sst xmlns="http://schemas.openxmlformats.org/spreadsheetml/2006/main" count="329" uniqueCount="285">
  <si>
    <t>экспорт</t>
  </si>
  <si>
    <t>импорт</t>
  </si>
  <si>
    <t>Всего</t>
  </si>
  <si>
    <t>0201</t>
  </si>
  <si>
    <t>Мясо крупного рогатого скота, свежее или охлажденное</t>
  </si>
  <si>
    <t>0202</t>
  </si>
  <si>
    <t>Мясо крупного рогатого скота, замороженное</t>
  </si>
  <si>
    <t>0203</t>
  </si>
  <si>
    <t>Свинина свежая, охлажденная или замороженная</t>
  </si>
  <si>
    <t>0204</t>
  </si>
  <si>
    <t>Баранина или козлятина свежая, охлажденная или замороженная</t>
  </si>
  <si>
    <t>0205</t>
  </si>
  <si>
    <t>Мясо лошадей (конина), ослов, мулов или лошаков, свежее, охлажденное или мороженое</t>
  </si>
  <si>
    <t>0206</t>
  </si>
  <si>
    <t>Пищевые субпродукты крупного рогатого скота, свиней, овец, коз, лошадей, ослов, мулов или лошаков, свежие, охлажденные или замороженные</t>
  </si>
  <si>
    <t>0207</t>
  </si>
  <si>
    <t>Мясо и пищевые субпродукты домашней птицы, указанной в товарной позиции 0105, свежие, охлажденные или замороженные</t>
  </si>
  <si>
    <t>0208</t>
  </si>
  <si>
    <t>Прочие мясо и пищевые мясные субпродукты, свежие, охлажденные или замороженные</t>
  </si>
  <si>
    <t>0209</t>
  </si>
  <si>
    <t>Свиной жир, отделенный от тощего мяса, и жир домашней птицы, не вытопленные или не извлеченные другим способом, свежие, охлажденные, мороженые, соленые, в рассоле, сушеные или копченые</t>
  </si>
  <si>
    <t>0210</t>
  </si>
  <si>
    <t>Мясо и пищевые мясные субпродукты, соленые, в рассоле, сушеные или копченые; пищевая мука тонкого и грубого помола из мяса или мясных субпродуктов</t>
  </si>
  <si>
    <t>0301</t>
  </si>
  <si>
    <t>Живая рыба</t>
  </si>
  <si>
    <t>0302</t>
  </si>
  <si>
    <t>Рыба свежая или охлажденная, за исключением рыбного филе и прочего мяса рыбы товарной позиции 0304</t>
  </si>
  <si>
    <t>0303</t>
  </si>
  <si>
    <t>Рыба мороженая, за исключением рыбного филе и прочего мяса рыбы товарной позиции 0304</t>
  </si>
  <si>
    <t>0304</t>
  </si>
  <si>
    <t>Филе рыбное и прочее мясо рыбы (включая фарш), свежие, охлажденные или мороженые</t>
  </si>
  <si>
    <t>0305</t>
  </si>
  <si>
    <t>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t>
  </si>
  <si>
    <t>0306</t>
  </si>
  <si>
    <t>Ракообразные, в панцире или без панциря, живые, свежие, охлажденные, мороженые, сушеные, соленые или в рассоле; ракообразные в панцире, сваренные на пару или в кипящей воде, охлажденные или неохлажденные, мороженые, сушеные, соленые или в рассоле</t>
  </si>
  <si>
    <t>0307</t>
  </si>
  <si>
    <t>Моллюски, в раковине или без раковины, живые, свежие, охлажденные, мороженые, сушеные, соленые или в рассоле; водные беспозвоночные, отличные от ракообразных и моллюсков, живые, свежие, охлажденные, мороженые, сушеные, соленые или в рассоле, мука тонкого помола</t>
  </si>
  <si>
    <t>0308</t>
  </si>
  <si>
    <t>Водные беспозвоночные, кроме ракообразных и моллюсков, живые, свежие, охлажденные, мороженые, сушеные, соленые или в рассоле; водные беспозвоночные, кроме ракообразных и моллюсков, копченые, не подвергнутые или подвергнутые тепловой обработке</t>
  </si>
  <si>
    <t>0401</t>
  </si>
  <si>
    <t>Молоко и сливки, несгущенные и без добавления сахара или других подслащивающих веществ</t>
  </si>
  <si>
    <t>0402</t>
  </si>
  <si>
    <t>Молоко и сливки, сгущенные или с добавлением сахара или других подслащивающих веществ</t>
  </si>
  <si>
    <t>0403</t>
  </si>
  <si>
    <t>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t>
  </si>
  <si>
    <t>0404</t>
  </si>
  <si>
    <t>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t>
  </si>
  <si>
    <t>0405</t>
  </si>
  <si>
    <t>Сливочное масло и прочие жиры и масла, изготовленные из молока, молочные пасты</t>
  </si>
  <si>
    <t>0406</t>
  </si>
  <si>
    <t>Сыры и творог</t>
  </si>
  <si>
    <t>0407</t>
  </si>
  <si>
    <t>Яйца птиц, в скорлупе, свежие, консервированные или вареные</t>
  </si>
  <si>
    <t>0408</t>
  </si>
  <si>
    <t>Яйца птиц без скорлупы и яичные желтки, свежие, сушеные, сваренные на пару или в кипящей воде, формованные, замороженные или консервированные другим способом, с добавлением или без добавления сахара или других подслащивающих веществ</t>
  </si>
  <si>
    <t>0409</t>
  </si>
  <si>
    <t>Мед натуральный</t>
  </si>
  <si>
    <t>0410</t>
  </si>
  <si>
    <t>Продукты пищевые животного происхождения, в другом месте не поименованные</t>
  </si>
  <si>
    <t>0701</t>
  </si>
  <si>
    <t>Картофель свежий или охлажденный</t>
  </si>
  <si>
    <t>0702</t>
  </si>
  <si>
    <t>Томаты свежие или охлажденные</t>
  </si>
  <si>
    <t>0703</t>
  </si>
  <si>
    <t>Лук репчатый, лук шалот, чеснок, лук-порей и прочие луковичные овощи, свежие или охлажденные</t>
  </si>
  <si>
    <t>0704</t>
  </si>
  <si>
    <t>Капуста кочанная, капуста цветная, кольраби, капуста листовая и аналогичные съедобные овощи из рода brassica, свежие или охлажденные</t>
  </si>
  <si>
    <t>0705</t>
  </si>
  <si>
    <t>Салат-латук (lactuca sativa) и цикорий (cichorium sрр.), свежие или охлажденные</t>
  </si>
  <si>
    <t>0706</t>
  </si>
  <si>
    <t>Морковь, репа, свекла столовая, козлобородник, сельдерей корневой, редис и прочие аналогичные съедобные корнеплоды, свежие или охлажденные</t>
  </si>
  <si>
    <t>0707</t>
  </si>
  <si>
    <t>Огурцы и корнишоны, свежие или охлажденные</t>
  </si>
  <si>
    <t>0708</t>
  </si>
  <si>
    <t>Бобовые овощи, лущеные или нелущеные, свежие или охлажденные</t>
  </si>
  <si>
    <t>0709</t>
  </si>
  <si>
    <t>Овощи прочие, свежие или охлажденные</t>
  </si>
  <si>
    <t>0710</t>
  </si>
  <si>
    <t>Овощи (сырые или сваренные в воде или на пару) замороженные</t>
  </si>
  <si>
    <t>0711</t>
  </si>
  <si>
    <t>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</si>
  <si>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0712</t>
  </si>
  <si>
    <t>Овощи сушеные, целые, нарезанные кусками, ломтиками, измельченные или в виде порошка, но не подвергнутые дальнейшей обработке</t>
  </si>
  <si>
    <t>0713</t>
  </si>
  <si>
    <t>Овощи бобовые сушеные, лущеные, очищенные от семенной кожуры или неочищенные, колотые или неколотые</t>
  </si>
  <si>
    <t>0714</t>
  </si>
  <si>
    <t>Маниок, маранта, салеп, земляная груша, или топинамбур, сладкий картофель, или батат, и аналогичные корнеплоды и клубнеплоды с высоким содержанием крахмала или инулина, свежие, охлажденные, замороженные или сушеные, целые или нарезанные ломтиками</t>
  </si>
  <si>
    <t>0801</t>
  </si>
  <si>
    <t>Орехи кокосовые, орехи бразильские и орехи кешью, свежие или сушеные, очищенные от скорлупы или не очищенные, с кожурой или без кожуры</t>
  </si>
  <si>
    <t>0802</t>
  </si>
  <si>
    <t>Прочие орехи, свежие или сушеные, очищенные от скорлупы или неочищенные, с кожурой или без кожуры</t>
  </si>
  <si>
    <t>0803</t>
  </si>
  <si>
    <t>Бананы, включая плантайны, свежие или сушеные</t>
  </si>
  <si>
    <t>0804</t>
  </si>
  <si>
    <t>Финики, инжир, ананасы, авокадо, гуайява, манго и мангостан, или гарциния, свежие или сушеные</t>
  </si>
  <si>
    <t>0805</t>
  </si>
  <si>
    <t>Цитрусовые плоды, свежие или сушеные</t>
  </si>
  <si>
    <t>0806</t>
  </si>
  <si>
    <t>Виноград, свежий или сушеный</t>
  </si>
  <si>
    <t>0807</t>
  </si>
  <si>
    <t>Дыни (включая арбузы) и папайя, свежие</t>
  </si>
  <si>
    <t>0808</t>
  </si>
  <si>
    <t>Яблоки, груши и айва, свежие</t>
  </si>
  <si>
    <t>0809</t>
  </si>
  <si>
    <t>Абрикосы, вишня и черешня, персики (включая нектарины), сливы и терн, свежие</t>
  </si>
  <si>
    <t>0810</t>
  </si>
  <si>
    <t>Прочие фрукты, свежие</t>
  </si>
  <si>
    <t>0811</t>
  </si>
  <si>
    <t>Фрукты и орехи, подвергнутые или не подвергнутые тепловой обработке в кипящей воде или на пару, замороженные, с добавлением или без добавления сахара или других подслащивающих веществ</t>
  </si>
  <si>
    <t>0812</t>
  </si>
  <si>
    <t>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</si>
  <si>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0813</t>
  </si>
  <si>
    <t>Фрукты сушеные, кроме плодов товарных позиций 0801 - 0806; смеси орехов или сушеных плодов данной группы</t>
  </si>
  <si>
    <t>0814</t>
  </si>
  <si>
    <t>Кожура цитрусовых плодов или корки дынь (включая корки арбузов), свежие, морож.,сушеные или консервир. для кратк. хран. в рассоле, сернистой воде или в др.временно консервирующем растворе</t>
  </si>
  <si>
    <t>0901</t>
  </si>
  <si>
    <t>Кофе, жареный или нежареный, с кофеином или без кофеина; кофейная шелуха и оболочки зерен кофе; заменители кофе, содержащие кофе в любой пропорции</t>
  </si>
  <si>
    <t>0902</t>
  </si>
  <si>
    <t>Чай со вкусо-ароматическими добавками или без них</t>
  </si>
  <si>
    <t>0903</t>
  </si>
  <si>
    <t>Мате (парагвайский чай)</t>
  </si>
  <si>
    <t>0904</t>
  </si>
  <si>
    <t>Перец рода piper; плоды рода capsicum или рода pimenta, сушеные, дробленые или молотые</t>
  </si>
  <si>
    <t>0905</t>
  </si>
  <si>
    <t>Ваниль</t>
  </si>
  <si>
    <t>0906</t>
  </si>
  <si>
    <t>Корица и цветки коричного дерева</t>
  </si>
  <si>
    <t>0907</t>
  </si>
  <si>
    <t>Гвоздика (целые плоды, цветки и цветоножки)</t>
  </si>
  <si>
    <t>0908</t>
  </si>
  <si>
    <t>Мускатный орех, мацис и кардамон</t>
  </si>
  <si>
    <t>0909</t>
  </si>
  <si>
    <t>Семена аниса, бадьяна, фенхеля, кориандра, тмина римского, или тмина волошского, или тмина; ягоды можжевельника</t>
  </si>
  <si>
    <t>0910</t>
  </si>
  <si>
    <t>Имбирь, шафран, турмерик (куркума), тимьян, или чабрец, лавровый лист, карри и прочие пряности</t>
  </si>
  <si>
    <t>1101</t>
  </si>
  <si>
    <t>Мука пшеничная или пшенично-ржаная</t>
  </si>
  <si>
    <t>1102</t>
  </si>
  <si>
    <t>Мука из зерна прочих злаков, кроме пшеничной или пшенично-ржаной</t>
  </si>
  <si>
    <t>1103</t>
  </si>
  <si>
    <t>Крупа, мука грубого помола и гранулы из зерна злаков</t>
  </si>
  <si>
    <t>1104</t>
  </si>
  <si>
    <t>Зерно злаков, обработанное другими способами (например, шелушеное, плющенное,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t>
  </si>
  <si>
    <t>1105</t>
  </si>
  <si>
    <t>Мука тонкого и грубого помола, порошок, хлопья, гранулы картофельные</t>
  </si>
  <si>
    <t>1106</t>
  </si>
  <si>
    <t>Мука тонкого и грубого помола и порошок из сушеных бобовых овощей товарной позиции 0713, из сердцевины саговой пальмы, из корнеплодов или клубнеплодов товарной позиции 0714 или продуктов группы 08</t>
  </si>
  <si>
    <t>1201</t>
  </si>
  <si>
    <t>Соевые бобы, дробленые или недробленые</t>
  </si>
  <si>
    <t>1202</t>
  </si>
  <si>
    <t>Арахис, нежареный или не приготовленный каким-либо другим способом, лущеный или нелущеный, дробленый или недробленый</t>
  </si>
  <si>
    <t>1208</t>
  </si>
  <si>
    <t>Мука тонкого и грубого помола из семян или плодов масличных культур, кроме семян горчицы</t>
  </si>
  <si>
    <t>1501</t>
  </si>
  <si>
    <t>Жир свиной (включая лярд) и жир домашней птицы, кроме жира товарной позиции 0209 или 1503</t>
  </si>
  <si>
    <t>1502</t>
  </si>
  <si>
    <t>Жир крупного рогатого скота, овец или коз, кроме жира товарной позиции 1503</t>
  </si>
  <si>
    <t>1504</t>
  </si>
  <si>
    <t>Жиры, масла и их фракции, из рыбы или морских млекопитающих, нерафинированные или рафинированные, но без изменения химического состава</t>
  </si>
  <si>
    <t>1506</t>
  </si>
  <si>
    <t>Прочие жиры и масла животные и их фракции, в том числе нерафинированные или рафинированные, но без изменения их химического состава</t>
  </si>
  <si>
    <t>1507</t>
  </si>
  <si>
    <t>Масло соевое и его фракции, нерафинированные или рафинированные, но без изменения химического состава</t>
  </si>
  <si>
    <t>1508</t>
  </si>
  <si>
    <t>Масло арахисовое и его фракции, нерафинированные или рафинированные, но без изменения химического состава</t>
  </si>
  <si>
    <t>1509</t>
  </si>
  <si>
    <t>Масло оливковое и его фракции, нерафинированные или рафинированные, но без изменения химического состава</t>
  </si>
  <si>
    <t>1510</t>
  </si>
  <si>
    <t>Прочие масла и их фракции, полученные только из маслин (оливок), нерафинированные или рафинированные, но без изменения их химического состава, включая смеси их с маслами из тов. поз. 1509</t>
  </si>
  <si>
    <t>1511</t>
  </si>
  <si>
    <t>Масло пальмовое и его фракции, нерафинированные или рафинированные, но без изменения химического состава</t>
  </si>
  <si>
    <t>1512</t>
  </si>
  <si>
    <t>Масло подсолнечное, сафлоровое или хлопковое и их фракции, нерафинированные или рафинированные, но без изменения химического состава</t>
  </si>
  <si>
    <t>1513</t>
  </si>
  <si>
    <t>Масло кокосовое (копровое), пальмоядровое или масло бабассу и их фракции, нерафинированные или рафинированные, но без изменения химического состава</t>
  </si>
  <si>
    <t>1514</t>
  </si>
  <si>
    <t>Масло рапсовое (из рапса, или кользы) или горчичное и их фракции, нерафинированные или рафинированные, но без изменения химического состава</t>
  </si>
  <si>
    <t>1515</t>
  </si>
  <si>
    <t>Прочие нелетучие растительные жиры, масла (включая масло жожоба) и их фракции, нерафинированные или рафинированные, но без изменения химического состава</t>
  </si>
  <si>
    <t>1516</t>
  </si>
  <si>
    <t>Жиры и масла животные или растительные и их фракции, полностью или частично гидрогенизированные, переэтерифицированные, реэтерифицированные или элаидинизированные, нерафинированные или рафинированные, но не подвергнутые дальнейшей обработке</t>
  </si>
  <si>
    <t>1517</t>
  </si>
  <si>
    <t>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t>
  </si>
  <si>
    <t>1601</t>
  </si>
  <si>
    <t>Колбасы и аналогичные продукты из мяса, мясных субпродуктов или крови, пищевые продукты, изготовленные на их основе</t>
  </si>
  <si>
    <t>1602</t>
  </si>
  <si>
    <t>Готовые или консервированные продукты из мяса, мясных субпродуктов или крови прочие</t>
  </si>
  <si>
    <t>1603</t>
  </si>
  <si>
    <t>Экстракты и соки из мяса, рыбы, ракообразных, моллюсков или прочих водных беспозвоночных</t>
  </si>
  <si>
    <t>1604</t>
  </si>
  <si>
    <t>Готовая или консервированная рыба; икра осетровых и ее заменители, изготовленные из икринок рыбы</t>
  </si>
  <si>
    <t>1605</t>
  </si>
  <si>
    <t>Готовые или консервированные ракообразные, моллюски и прочие водные беспозвоночные</t>
  </si>
  <si>
    <t>1701</t>
  </si>
  <si>
    <t>Сахар тростниковый или свекловичный и химически чистая сахароза, в твердом состоянии</t>
  </si>
  <si>
    <t>1702</t>
  </si>
  <si>
    <t>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t>
  </si>
  <si>
    <t>1703</t>
  </si>
  <si>
    <t>Меласса, полученная в результате извлечения или рафинирования сахара</t>
  </si>
  <si>
    <t>1704</t>
  </si>
  <si>
    <t>Кондитерские изделия из сахара (включая белый шоколад), не содержащие какао</t>
  </si>
  <si>
    <t>1803</t>
  </si>
  <si>
    <t>Какао-паста, обезжиренная или необезжиренная</t>
  </si>
  <si>
    <t>1804</t>
  </si>
  <si>
    <t>Какао-масло, какао-жир</t>
  </si>
  <si>
    <t>1805</t>
  </si>
  <si>
    <t>Какао-порошок без добавок сахара или других подслащивающих веществ</t>
  </si>
  <si>
    <t>1806</t>
  </si>
  <si>
    <t>Шоколад и прочие готовые пищевые продукты, содержащие какао</t>
  </si>
  <si>
    <t>1902</t>
  </si>
  <si>
    <t>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t>
  </si>
  <si>
    <t>1903</t>
  </si>
  <si>
    <t>Тапиока и ее заменители, приготовленные из крахмала, в форме хлопьев, гранул, шариков, крупинок или в других аналогичных формах</t>
  </si>
  <si>
    <t>1904</t>
  </si>
  <si>
    <t>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t>
  </si>
  <si>
    <t>1905</t>
  </si>
  <si>
    <t>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t>
  </si>
  <si>
    <t>2001</t>
  </si>
  <si>
    <t>Овощи, фрукты, орехи и другие съедобные части растений, приготовленные или консервированные с добавлением уксуса или уксусной кислоты</t>
  </si>
  <si>
    <t>2002</t>
  </si>
  <si>
    <t>Томаты, приготовленные или консервированные без добавления уксуса или уксусной кислоты</t>
  </si>
  <si>
    <t>2003</t>
  </si>
  <si>
    <t>Грибы и трюфели, приготовленные или консервированные без добавления уксуса или уксусной кислоты</t>
  </si>
  <si>
    <t>2004</t>
  </si>
  <si>
    <t>Овощи прочие, приготовленные или консервированные без добавления уксуса или уксусной кислоты, замороженные, кроме продуктов товарной позиции 2006</t>
  </si>
  <si>
    <t>2005</t>
  </si>
  <si>
    <t>Овощи прочие, приготовленные или консервированные, без добавления уксуса или уксусной кислоты, незамороженные, кроме продуктов товарной позиции 2006</t>
  </si>
  <si>
    <t>2006</t>
  </si>
  <si>
    <t>Овощи, плоды, орехи, кожура плодов и прочие части растений, консервированные в сахаре (пропитанные сахарным сиропом, засахаренные или глазированные)</t>
  </si>
  <si>
    <t>2007</t>
  </si>
  <si>
    <t>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t>
  </si>
  <si>
    <t>2008</t>
  </si>
  <si>
    <t>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t>
  </si>
  <si>
    <t>2009</t>
  </si>
  <si>
    <t>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t>
  </si>
  <si>
    <t>2101</t>
  </si>
  <si>
    <t>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t>
  </si>
  <si>
    <t>2102</t>
  </si>
  <si>
    <t>Дрожжи (активные или неактивные); прочие мертвые одноклеточные микроорганизмы (кроме вакцин товарной позиции 3002); готовые пекарные порошки</t>
  </si>
  <si>
    <t>2103</t>
  </si>
  <si>
    <t>Продукты для приготовления соусов и готовые соусы; вкусовые добавки и приправы смешанные; горчичный порошок и готовая горчица</t>
  </si>
  <si>
    <t>2104</t>
  </si>
  <si>
    <t>Супы и бульоны готовые и заготовки для их приготовления; гомогенизированные составные готовые пищевые продукты</t>
  </si>
  <si>
    <t>2105</t>
  </si>
  <si>
    <t>Мороженое и прочие виды пищевого льда, не содержащие или содержащие какао</t>
  </si>
  <si>
    <t>2106</t>
  </si>
  <si>
    <t>Пищевые продукты, в другом месте не поименованные или не включенные</t>
  </si>
  <si>
    <t>2201</t>
  </si>
  <si>
    <t>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t>
  </si>
  <si>
    <t>2202</t>
  </si>
  <si>
    <t>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t>
  </si>
  <si>
    <t>2203</t>
  </si>
  <si>
    <t>Пиво солодовое</t>
  </si>
  <si>
    <t>2204</t>
  </si>
  <si>
    <t>Вина виноградные натуральные, включая крепленые; сусло виноградное, кроме указанного в товарной позиции 2009</t>
  </si>
  <si>
    <t>2205</t>
  </si>
  <si>
    <t>Вермуты и виноградные натуральные вина прочие с добавлением растительных или ароматических веществ</t>
  </si>
  <si>
    <t>2206</t>
  </si>
  <si>
    <t>Прочие напитки сброженные (сидр яблочный, перри [сидр грушевый], напиток медовый); смеси из сброженных напитков и смеси сброженных напитков и безалкогольных напитков, в другом месте не поименованные</t>
  </si>
  <si>
    <t>2209</t>
  </si>
  <si>
    <t>Уксус и его заменители, полученные из уксусной кислоты</t>
  </si>
  <si>
    <t>2301</t>
  </si>
  <si>
    <t>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t>
  </si>
  <si>
    <t>2302</t>
  </si>
  <si>
    <t>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t>
  </si>
  <si>
    <t>2402</t>
  </si>
  <si>
    <t>Сигары, сигары с обрезанными концами, сигариллы и сигареты из табака или его заменителей</t>
  </si>
  <si>
    <t>2403</t>
  </si>
  <si>
    <t>Прочий промышленно изготовленный табак и промышленные заменители табака; табак 'гомогенизированный' или 'восстановленный'; табачные экстракты и эссенции</t>
  </si>
  <si>
    <t>2501</t>
  </si>
  <si>
    <t>Соль (включая соль столовую и денатурированную) и хлорид натрия чистый, растворенные или не растворенные в воде, а также содержащие добавки агентов, вода морская</t>
  </si>
  <si>
    <t>ТНВЭД ЕАЭС</t>
  </si>
  <si>
    <t>Наименование товара</t>
  </si>
  <si>
    <t>тонн</t>
  </si>
  <si>
    <t>тыс. долларов США</t>
  </si>
  <si>
    <t>*Предварительные данные.</t>
  </si>
  <si>
    <t>2022 г.*</t>
  </si>
  <si>
    <t>Экспорт и импорт по области Абай по продовольственным товарам</t>
  </si>
  <si>
    <t>январь-июль  2023 г.*</t>
  </si>
  <si>
    <t>январь-август  2023 г.*</t>
  </si>
  <si>
    <t>январь-сентябрь  2023 г.*</t>
  </si>
  <si>
    <t>январь-октябрь  2023 г.*</t>
  </si>
  <si>
    <t>январь-ноябрь  2023 г.*</t>
  </si>
  <si>
    <t>январь-декабрь  2023 г.*</t>
  </si>
  <si>
    <t>январь  2024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</si>
</sst>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5" x14ac:knownFonts="1">
    <font>
      <sz val="11"/>
      <color theme="1"/>
      <name val="Calibri"/>
      <family val="2"/>
      <charset val="204"/>
      <scheme val="minor"/>
    </font>
    <font>
      <sz val="10"/>
      <name val="Arial Cyr"/>
      <charset val="204"/>
    </font>
    <font>
      <sz val="11"/>
      <color indexed="8"/>
      <name val="Calibri"/>
      <family val="2"/>
      <charset val="204"/>
    </font>
    <font>
      <sz val="11"/>
      <color indexed="9"/>
      <name val="Calibri"/>
      <family val="2"/>
      <charset val="204"/>
    </font>
    <font>
      <b/>
      <sz val="10"/>
      <color indexed="8"/>
      <name val="Arial"/>
      <family val="2"/>
    </font>
    <font>
      <b/>
      <sz val="10"/>
      <color indexed="39"/>
      <name val="Arial"/>
      <family val="2"/>
    </font>
    <font>
      <sz val="10"/>
      <color indexed="8"/>
      <name val="Arial"/>
      <family val="2"/>
    </font>
    <font>
      <b/>
      <sz val="12"/>
      <color indexed="8"/>
      <name val="Arial"/>
      <family val="2"/>
      <charset val="204"/>
    </font>
    <font>
      <sz val="10"/>
      <color indexed="8"/>
      <name val="Arial"/>
      <family val="2"/>
      <charset val="204"/>
    </font>
    <font>
      <sz val="10"/>
      <name val="Arial"/>
      <family val="2"/>
      <charset val="204"/>
    </font>
    <font>
      <sz val="10"/>
      <color indexed="39"/>
      <name val="Arial"/>
      <family val="2"/>
    </font>
    <font>
      <sz val="19"/>
      <color indexed="48"/>
      <name val="Arial"/>
      <family val="2"/>
      <charset val="204"/>
    </font>
    <font>
      <sz val="10"/>
      <color indexed="10"/>
      <name val="Arial"/>
      <family val="2"/>
    </font>
    <font>
      <sz val="11"/>
      <color indexed="62"/>
      <name val="Calibri"/>
      <family val="2"/>
      <charset val="204"/>
    </font>
    <font>
      <b/>
      <sz val="11"/>
      <color indexed="63"/>
      <name val="Calibri"/>
      <family val="2"/>
      <charset val="204"/>
    </font>
    <font>
      <b/>
      <sz val="11"/>
      <color indexed="53"/>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3"/>
      <name val="Calibri"/>
      <family val="2"/>
      <charset val="204"/>
    </font>
    <font>
      <sz val="11"/>
      <color indexed="10"/>
      <name val="Calibri"/>
      <family val="2"/>
      <charset val="204"/>
    </font>
    <font>
      <sz val="11"/>
      <color indexed="17"/>
      <name val="Calibri"/>
      <family val="2"/>
      <charset val="204"/>
    </font>
    <font>
      <sz val="8"/>
      <name val="Calibri"/>
      <family val="2"/>
      <charset val="204"/>
    </font>
    <font>
      <b/>
      <sz val="8"/>
      <color indexed="8"/>
      <name val="Roboto"/>
      <charset val="204"/>
    </font>
    <font>
      <sz val="8"/>
      <color indexed="8"/>
      <name val="Roboto"/>
      <charset val="204"/>
    </font>
    <font>
      <sz val="8"/>
      <name val="Roboto"/>
      <charset val="204"/>
    </font>
    <font>
      <b/>
      <sz val="8"/>
      <name val="Roboto"/>
      <charset val="204"/>
    </font>
    <font>
      <i/>
      <sz val="8"/>
      <name val="Roboto"/>
      <charset val="204"/>
    </font>
    <font>
      <b/>
      <sz val="10"/>
      <color indexed="8"/>
      <name val="Roboto"/>
      <charset val="204"/>
    </font>
  </fonts>
  <fills count="32">
    <fill>
      <patternFill patternType="none"/>
    </fill>
    <fill>
      <patternFill patternType="gray125"/>
    </fill>
    <fill>
      <patternFill patternType="solid">
        <fgColor indexed="40"/>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9"/>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49"/>
      </patternFill>
    </fill>
    <fill>
      <patternFill patternType="solid">
        <fgColor indexed="52"/>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23"/>
      </patternFill>
    </fill>
    <fill>
      <patternFill patternType="solid">
        <fgColor indexed="55"/>
      </patternFill>
    </fill>
  </fills>
  <borders count="18">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81">
    <xf numFmtId="0" fontId="0" fillId="0" borderId="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4" fontId="4" fillId="17" borderId="1" applyNumberFormat="0" applyProtection="0">
      <alignment vertical="center"/>
    </xf>
    <xf numFmtId="4" fontId="5" fillId="18" borderId="1" applyNumberFormat="0" applyProtection="0">
      <alignment vertical="center"/>
    </xf>
    <xf numFmtId="4" fontId="4" fillId="18" borderId="1" applyNumberFormat="0" applyProtection="0">
      <alignment horizontal="left" vertical="center" indent="1"/>
    </xf>
    <xf numFmtId="0" fontId="4" fillId="18" borderId="1" applyNumberFormat="0" applyProtection="0">
      <alignment horizontal="left" vertical="top" indent="1"/>
    </xf>
    <xf numFmtId="4" fontId="4" fillId="19" borderId="0" applyNumberFormat="0" applyProtection="0">
      <alignment horizontal="left" vertical="center" indent="1"/>
    </xf>
    <xf numFmtId="4" fontId="6" fillId="3" borderId="1" applyNumberFormat="0" applyProtection="0">
      <alignment horizontal="right" vertical="center"/>
    </xf>
    <xf numFmtId="4" fontId="6" fillId="4" borderId="1" applyNumberFormat="0" applyProtection="0">
      <alignment horizontal="right" vertical="center"/>
    </xf>
    <xf numFmtId="4" fontId="6" fillId="20" borderId="1" applyNumberFormat="0" applyProtection="0">
      <alignment horizontal="right" vertical="center"/>
    </xf>
    <xf numFmtId="4" fontId="6" fillId="14" borderId="1" applyNumberFormat="0" applyProtection="0">
      <alignment horizontal="right" vertical="center"/>
    </xf>
    <xf numFmtId="4" fontId="6" fillId="16" borderId="1" applyNumberFormat="0" applyProtection="0">
      <alignment horizontal="right" vertical="center"/>
    </xf>
    <xf numFmtId="4" fontId="6" fillId="21" borderId="1" applyNumberFormat="0" applyProtection="0">
      <alignment horizontal="right" vertical="center"/>
    </xf>
    <xf numFmtId="4" fontId="6" fillId="12" borderId="1" applyNumberFormat="0" applyProtection="0">
      <alignment horizontal="right" vertical="center"/>
    </xf>
    <xf numFmtId="4" fontId="6" fillId="22" borderId="1" applyNumberFormat="0" applyProtection="0">
      <alignment horizontal="right" vertical="center"/>
    </xf>
    <xf numFmtId="4" fontId="6" fillId="11" borderId="1" applyNumberFormat="0" applyProtection="0">
      <alignment horizontal="right" vertical="center"/>
    </xf>
    <xf numFmtId="4" fontId="4" fillId="23" borderId="2" applyNumberFormat="0" applyProtection="0">
      <alignment horizontal="left" vertical="center" indent="1"/>
    </xf>
    <xf numFmtId="4" fontId="6" fillId="24" borderId="0" applyNumberFormat="0" applyProtection="0">
      <alignment horizontal="left" vertical="center" indent="1"/>
    </xf>
    <xf numFmtId="4" fontId="7" fillId="25" borderId="0" applyNumberFormat="0" applyProtection="0">
      <alignment horizontal="left" vertical="center" indent="1"/>
    </xf>
    <xf numFmtId="4" fontId="6" fillId="2" borderId="1" applyNumberFormat="0" applyProtection="0">
      <alignment horizontal="right" vertical="center"/>
    </xf>
    <xf numFmtId="4" fontId="8" fillId="24" borderId="0" applyNumberFormat="0" applyProtection="0">
      <alignment horizontal="left" vertical="center" indent="1"/>
    </xf>
    <xf numFmtId="4" fontId="8" fillId="19" borderId="0" applyNumberFormat="0" applyProtection="0">
      <alignment horizontal="left" vertical="center" indent="1"/>
    </xf>
    <xf numFmtId="0" fontId="9" fillId="25" borderId="1" applyNumberFormat="0" applyProtection="0">
      <alignment horizontal="left" vertical="center" indent="1"/>
    </xf>
    <xf numFmtId="0" fontId="9" fillId="25" borderId="1" applyNumberFormat="0" applyProtection="0">
      <alignment horizontal="left" vertical="top" indent="1"/>
    </xf>
    <xf numFmtId="0" fontId="9" fillId="19" borderId="1" applyNumberFormat="0" applyProtection="0">
      <alignment horizontal="left" vertical="center" indent="1"/>
    </xf>
    <xf numFmtId="0" fontId="9" fillId="19" borderId="1" applyNumberFormat="0" applyProtection="0">
      <alignment horizontal="left" vertical="top" indent="1"/>
    </xf>
    <xf numFmtId="0" fontId="9" fillId="26" borderId="1" applyNumberFormat="0" applyProtection="0">
      <alignment horizontal="left" vertical="center" indent="1"/>
    </xf>
    <xf numFmtId="0" fontId="9" fillId="26" borderId="1" applyNumberFormat="0" applyProtection="0">
      <alignment horizontal="left" vertical="top" indent="1"/>
    </xf>
    <xf numFmtId="0" fontId="9" fillId="27" borderId="1" applyNumberFormat="0" applyProtection="0">
      <alignment horizontal="left" vertical="center" indent="1"/>
    </xf>
    <xf numFmtId="0" fontId="9" fillId="27" borderId="1" applyNumberFormat="0" applyProtection="0">
      <alignment horizontal="left" vertical="top" indent="1"/>
    </xf>
    <xf numFmtId="4" fontId="6" fillId="28" borderId="1" applyNumberFormat="0" applyProtection="0">
      <alignment vertical="center"/>
    </xf>
    <xf numFmtId="4" fontId="10" fillId="28" borderId="1" applyNumberFormat="0" applyProtection="0">
      <alignment vertical="center"/>
    </xf>
    <xf numFmtId="4" fontId="6" fillId="28" borderId="1" applyNumberFormat="0" applyProtection="0">
      <alignment horizontal="left" vertical="center" indent="1"/>
    </xf>
    <xf numFmtId="0" fontId="6" fillId="28" borderId="1" applyNumberFormat="0" applyProtection="0">
      <alignment horizontal="left" vertical="top" indent="1"/>
    </xf>
    <xf numFmtId="4" fontId="6" fillId="24" borderId="1" applyNumberFormat="0" applyProtection="0">
      <alignment horizontal="right" vertical="center"/>
    </xf>
    <xf numFmtId="4" fontId="10" fillId="24" borderId="1" applyNumberFormat="0" applyProtection="0">
      <alignment horizontal="right" vertical="center"/>
    </xf>
    <xf numFmtId="4" fontId="6" fillId="2" borderId="1" applyNumberFormat="0" applyProtection="0">
      <alignment horizontal="left" vertical="center" indent="1"/>
    </xf>
    <xf numFmtId="0" fontId="6" fillId="19" borderId="1" applyNumberFormat="0" applyProtection="0">
      <alignment horizontal="left" vertical="top" indent="1"/>
    </xf>
    <xf numFmtId="4" fontId="11" fillId="29" borderId="0" applyNumberFormat="0" applyProtection="0">
      <alignment horizontal="left" vertical="center" indent="1"/>
    </xf>
    <xf numFmtId="4" fontId="12" fillId="24" borderId="1" applyNumberFormat="0" applyProtection="0">
      <alignment horizontal="right" vertical="center"/>
    </xf>
    <xf numFmtId="0" fontId="3" fillId="15" borderId="0" applyNumberFormat="0" applyBorder="0" applyAlignment="0" applyProtection="0"/>
    <xf numFmtId="0" fontId="3" fillId="20" borderId="0" applyNumberFormat="0" applyBorder="0" applyAlignment="0" applyProtection="0"/>
    <xf numFmtId="0" fontId="3" fillId="12" borderId="0" applyNumberFormat="0" applyBorder="0" applyAlignment="0" applyProtection="0"/>
    <xf numFmtId="0" fontId="3" fillId="30"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13" fillId="9" borderId="3" applyNumberFormat="0" applyAlignment="0" applyProtection="0"/>
    <xf numFmtId="0" fontId="14" fillId="7" borderId="4" applyNumberFormat="0" applyAlignment="0" applyProtection="0"/>
    <xf numFmtId="0" fontId="15" fillId="7" borderId="3"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31" borderId="9" applyNumberFormat="0" applyAlignment="0" applyProtection="0"/>
    <xf numFmtId="0" fontId="21" fillId="0" borderId="0" applyNumberFormat="0" applyFill="0" applyBorder="0" applyAlignment="0" applyProtection="0"/>
    <xf numFmtId="0" fontId="22" fillId="9" borderId="0" applyNumberFormat="0" applyBorder="0" applyAlignment="0" applyProtection="0"/>
    <xf numFmtId="0" fontId="1" fillId="0" borderId="0"/>
    <xf numFmtId="0" fontId="23" fillId="6" borderId="0" applyNumberFormat="0" applyBorder="0" applyAlignment="0" applyProtection="0"/>
    <xf numFmtId="0" fontId="24" fillId="0" borderId="0" applyNumberFormat="0" applyFill="0" applyBorder="0" applyAlignment="0" applyProtection="0"/>
    <xf numFmtId="0" fontId="9" fillId="5" borderId="10" applyNumberFormat="0" applyFont="0" applyAlignment="0" applyProtection="0"/>
    <xf numFmtId="0" fontId="25" fillId="0" borderId="11" applyNumberFormat="0" applyFill="0" applyAlignment="0" applyProtection="0"/>
    <xf numFmtId="0" fontId="26" fillId="0" borderId="0" applyNumberFormat="0" applyFill="0" applyBorder="0" applyAlignment="0" applyProtection="0"/>
    <xf numFmtId="0" fontId="27" fillId="22" borderId="0" applyNumberFormat="0" applyBorder="0" applyAlignment="0" applyProtection="0"/>
  </cellStyleXfs>
  <cellXfs count="28">
    <xf numFmtId="0" fontId="0" fillId="0" borderId="0" xfId="0"/>
    <xf numFmtId="0" fontId="30" fillId="0" borderId="0" xfId="0" applyFont="1"/>
    <xf numFmtId="0" fontId="31" fillId="0" borderId="14" xfId="74" applyFont="1" applyBorder="1" applyAlignment="1">
      <alignment horizontal="center" vertical="center" wrapText="1"/>
    </xf>
    <xf numFmtId="0" fontId="31" fillId="0" borderId="12" xfId="74" applyFont="1" applyBorder="1" applyAlignment="1">
      <alignment horizontal="center" vertical="center" wrapText="1"/>
    </xf>
    <xf numFmtId="0" fontId="31" fillId="0" borderId="12" xfId="74" applyFont="1" applyBorder="1" applyAlignment="1">
      <alignment horizontal="center" vertical="center"/>
    </xf>
    <xf numFmtId="0" fontId="31" fillId="0" borderId="17" xfId="74" applyFont="1" applyBorder="1" applyAlignment="1">
      <alignment horizontal="center" vertical="center"/>
    </xf>
    <xf numFmtId="0" fontId="31" fillId="0" borderId="15" xfId="74" applyFont="1" applyBorder="1" applyAlignment="1">
      <alignment horizontal="center" vertical="center" wrapText="1"/>
    </xf>
    <xf numFmtId="0" fontId="30" fillId="0" borderId="12" xfId="0" applyFont="1" applyFill="1" applyBorder="1" applyAlignment="1">
      <alignment horizontal="center" vertical="center"/>
    </xf>
    <xf numFmtId="0" fontId="30" fillId="0" borderId="17" xfId="0" applyFont="1" applyFill="1" applyBorder="1" applyAlignment="1">
      <alignment horizontal="center" vertical="center"/>
    </xf>
    <xf numFmtId="0" fontId="31" fillId="0" borderId="16" xfId="74" applyFont="1" applyBorder="1" applyAlignment="1">
      <alignment horizontal="center" vertical="center" wrapText="1"/>
    </xf>
    <xf numFmtId="0" fontId="31" fillId="0" borderId="12" xfId="74" applyFont="1" applyFill="1" applyBorder="1" applyAlignment="1">
      <alignment horizontal="center" vertical="center" wrapText="1"/>
    </xf>
    <xf numFmtId="0" fontId="31" fillId="0" borderId="17" xfId="74" applyFont="1" applyFill="1" applyBorder="1" applyAlignment="1">
      <alignment horizontal="center" vertical="center" wrapText="1"/>
    </xf>
    <xf numFmtId="0" fontId="31" fillId="0" borderId="0" xfId="74" applyFont="1" applyAlignment="1">
      <alignment horizontal="center" vertical="top"/>
    </xf>
    <xf numFmtId="0" fontId="32" fillId="0" borderId="0" xfId="74" applyFont="1" applyAlignment="1">
      <alignment wrapText="1"/>
    </xf>
    <xf numFmtId="164" fontId="29" fillId="0" borderId="0" xfId="0" applyNumberFormat="1" applyFont="1"/>
    <xf numFmtId="165" fontId="29" fillId="0" borderId="0" xfId="0" applyNumberFormat="1" applyFont="1"/>
    <xf numFmtId="0" fontId="31" fillId="0" borderId="0" xfId="74" applyFont="1" applyAlignment="1">
      <alignment vertical="top" wrapText="1"/>
    </xf>
    <xf numFmtId="164" fontId="30" fillId="0" borderId="0" xfId="0" applyNumberFormat="1" applyFont="1"/>
    <xf numFmtId="165" fontId="30" fillId="0" borderId="0" xfId="0" applyNumberFormat="1" applyFont="1"/>
    <xf numFmtId="0" fontId="31" fillId="0" borderId="13" xfId="74" applyFont="1" applyBorder="1" applyAlignment="1">
      <alignment horizontal="center" vertical="top"/>
    </xf>
    <xf numFmtId="0" fontId="31" fillId="0" borderId="13" xfId="74" applyFont="1" applyBorder="1" applyAlignment="1">
      <alignment vertical="top" wrapText="1"/>
    </xf>
    <xf numFmtId="164" fontId="30" fillId="0" borderId="13" xfId="0" applyNumberFormat="1" applyFont="1" applyBorder="1"/>
    <xf numFmtId="164" fontId="29" fillId="0" borderId="13" xfId="0" applyNumberFormat="1" applyFont="1" applyBorder="1"/>
    <xf numFmtId="165" fontId="30" fillId="0" borderId="13" xfId="0" applyNumberFormat="1" applyFont="1" applyBorder="1"/>
    <xf numFmtId="0" fontId="33" fillId="0" borderId="0" xfId="74" applyFont="1" applyFill="1" applyBorder="1" applyAlignment="1">
      <alignment horizontal="left" wrapText="1"/>
    </xf>
    <xf numFmtId="0" fontId="30" fillId="0" borderId="0" xfId="0" applyFont="1" applyAlignment="1">
      <alignment horizontal="center" vertical="top"/>
    </xf>
    <xf numFmtId="0" fontId="30" fillId="0" borderId="0" xfId="0" applyFont="1" applyAlignment="1">
      <alignment wrapText="1"/>
    </xf>
    <xf numFmtId="0" fontId="34" fillId="0" borderId="0" xfId="0" applyFont="1" applyAlignment="1">
      <alignment horizontal="center" vertical="center" wrapText="1"/>
    </xf>
  </cellXfs>
  <cellStyles count="81">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SAPBEXaggData" xfId="19"/>
    <cellStyle name="SAPBEXaggDataEmph" xfId="20"/>
    <cellStyle name="SAPBEXaggItem" xfId="21"/>
    <cellStyle name="SAPBEXaggItemX" xfId="22"/>
    <cellStyle name="SAPBEXchaText" xfId="23"/>
    <cellStyle name="SAPBEXexcBad7" xfId="24"/>
    <cellStyle name="SAPBEXexcBad8" xfId="25"/>
    <cellStyle name="SAPBEXexcBad9" xfId="26"/>
    <cellStyle name="SAPBEXexcCritical4" xfId="27"/>
    <cellStyle name="SAPBEXexcCritical5" xfId="28"/>
    <cellStyle name="SAPBEXexcCritical6" xfId="29"/>
    <cellStyle name="SAPBEXexcGood1" xfId="30"/>
    <cellStyle name="SAPBEXexcGood2" xfId="31"/>
    <cellStyle name="SAPBEXexcGood3" xfId="32"/>
    <cellStyle name="SAPBEXfilterDrill" xfId="33"/>
    <cellStyle name="SAPBEXfilterItem" xfId="34"/>
    <cellStyle name="SAPBEXfilterText" xfId="35"/>
    <cellStyle name="SAPBEXformats" xfId="36"/>
    <cellStyle name="SAPBEXheaderItem" xfId="37"/>
    <cellStyle name="SAPBEXheaderText" xfId="38"/>
    <cellStyle name="SAPBEXHLevel0" xfId="39"/>
    <cellStyle name="SAPBEXHLevel0X" xfId="40"/>
    <cellStyle name="SAPBEXHLevel1" xfId="41"/>
    <cellStyle name="SAPBEXHLevel1X" xfId="42"/>
    <cellStyle name="SAPBEXHLevel2" xfId="43"/>
    <cellStyle name="SAPBEXHLevel2X" xfId="44"/>
    <cellStyle name="SAPBEXHLevel3" xfId="45"/>
    <cellStyle name="SAPBEXHLevel3X" xfId="46"/>
    <cellStyle name="SAPBEXresData" xfId="47"/>
    <cellStyle name="SAPBEXresDataEmph" xfId="48"/>
    <cellStyle name="SAPBEXresItem" xfId="49"/>
    <cellStyle name="SAPBEXresItemX" xfId="50"/>
    <cellStyle name="SAPBEXstdData" xfId="51"/>
    <cellStyle name="SAPBEXstdDataEmph" xfId="52"/>
    <cellStyle name="SAPBEXstdItem" xfId="53"/>
    <cellStyle name="SAPBEXstdItemX" xfId="54"/>
    <cellStyle name="SAPBEXtitle" xfId="55"/>
    <cellStyle name="SAPBEXundefined" xfId="56"/>
    <cellStyle name="Акцент1 2" xfId="57"/>
    <cellStyle name="Акцент2 2" xfId="58"/>
    <cellStyle name="Акцент3 2" xfId="59"/>
    <cellStyle name="Акцент4 2" xfId="60"/>
    <cellStyle name="Акцент5 2" xfId="61"/>
    <cellStyle name="Акцент6 2" xfId="62"/>
    <cellStyle name="Ввод  2" xfId="63"/>
    <cellStyle name="Вывод 2" xfId="64"/>
    <cellStyle name="Вычисление 2" xfId="65"/>
    <cellStyle name="Заголовок 1 2" xfId="66"/>
    <cellStyle name="Заголовок 2 2" xfId="67"/>
    <cellStyle name="Заголовок 3 2" xfId="68"/>
    <cellStyle name="Заголовок 4 2" xfId="69"/>
    <cellStyle name="Итог 2" xfId="70"/>
    <cellStyle name="Контрольная ячейка 2" xfId="71"/>
    <cellStyle name="Название 2" xfId="72"/>
    <cellStyle name="Нейтральный 2" xfId="73"/>
    <cellStyle name="Обычный" xfId="0" builtinId="0"/>
    <cellStyle name="Обычный 2" xfId="74"/>
    <cellStyle name="Плохой 2" xfId="75"/>
    <cellStyle name="Пояснение 2" xfId="76"/>
    <cellStyle name="Примечание 2" xfId="77"/>
    <cellStyle name="Связанная ячейка 2" xfId="78"/>
    <cellStyle name="Текст предупреждения 2" xfId="79"/>
    <cellStyle name="Хороший 2" xfId="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kosem210-02\d\1TC%20_2023_10\Excel-&#1042;&#1067;&#1061;&#1054;&#1044;&#1053;&#1067;&#1045;%20&#1058;&#1040;&#1041;&#1051;&#1048;&#1062;&#1067;-2023%20&#1086;&#1082;&#1086;&#1085;&#1095;&#1072;&#1090;\EXCEL_10\TAB10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15">
          <cell r="A15" t="str">
            <v>0101</v>
          </cell>
          <cell r="B15" t="str">
            <v>Лошади, ослы, мулы и лошаки живые</v>
          </cell>
          <cell r="C15" t="str">
            <v>Штука</v>
          </cell>
          <cell r="G15">
            <v>163.09</v>
          </cell>
          <cell r="H15">
            <v>703</v>
          </cell>
          <cell r="I15">
            <v>134.75749999999999</v>
          </cell>
        </row>
        <row r="16">
          <cell r="B16" t="str">
            <v>РОССИЯ</v>
          </cell>
          <cell r="G16">
            <v>163.09</v>
          </cell>
          <cell r="H16">
            <v>703</v>
          </cell>
          <cell r="I16">
            <v>134.75749999999999</v>
          </cell>
        </row>
        <row r="17">
          <cell r="A17" t="str">
            <v>0102</v>
          </cell>
          <cell r="B17" t="str">
            <v>Крупный рогатый скот живой</v>
          </cell>
          <cell r="C17" t="str">
            <v>Штука</v>
          </cell>
          <cell r="G17">
            <v>88.921999999999997</v>
          </cell>
          <cell r="H17">
            <v>276</v>
          </cell>
          <cell r="I17">
            <v>67.409090000000006</v>
          </cell>
        </row>
        <row r="18">
          <cell r="B18" t="str">
            <v>РОССИЯ</v>
          </cell>
          <cell r="G18">
            <v>88.921999999999997</v>
          </cell>
          <cell r="H18">
            <v>276</v>
          </cell>
          <cell r="I18">
            <v>67.409090000000006</v>
          </cell>
        </row>
        <row r="19">
          <cell r="A19" t="str">
            <v>0105</v>
          </cell>
          <cell r="B19" t="str">
            <v>Домашняя птица живая, то есть куры домашние (gallus domesticus), утки, гуси, индейки и цесарки</v>
          </cell>
          <cell r="C19" t="str">
            <v>Штука</v>
          </cell>
          <cell r="G19">
            <v>2.77</v>
          </cell>
          <cell r="H19">
            <v>63500</v>
          </cell>
          <cell r="I19">
            <v>26.644010000000002</v>
          </cell>
        </row>
        <row r="20">
          <cell r="B20" t="str">
            <v>РОССИЯ</v>
          </cell>
          <cell r="G20">
            <v>2.77</v>
          </cell>
          <cell r="H20">
            <v>63500</v>
          </cell>
          <cell r="I20">
            <v>26.644010000000002</v>
          </cell>
        </row>
        <row r="21">
          <cell r="A21" t="str">
            <v>0106</v>
          </cell>
          <cell r="B21" t="str">
            <v>Живые животные прочие</v>
          </cell>
          <cell r="C21" t="str">
            <v>Штука</v>
          </cell>
          <cell r="G21">
            <v>3.6520000000000001</v>
          </cell>
          <cell r="H21">
            <v>140</v>
          </cell>
          <cell r="I21">
            <v>0.93200000000000005</v>
          </cell>
        </row>
        <row r="22">
          <cell r="B22" t="str">
            <v>КЫРГЫЗСТАH</v>
          </cell>
          <cell r="G22">
            <v>3.6520000000000001</v>
          </cell>
          <cell r="H22">
            <v>140</v>
          </cell>
          <cell r="I22">
            <v>0.93200000000000005</v>
          </cell>
        </row>
        <row r="23">
          <cell r="A23" t="str">
            <v>0201</v>
          </cell>
          <cell r="B23" t="str">
            <v>Мясо крупного рогатого скота, свежее или охлажденное</v>
          </cell>
          <cell r="G23">
            <v>48.436999999999998</v>
          </cell>
          <cell r="I23">
            <v>98.444050000000004</v>
          </cell>
        </row>
        <row r="24">
          <cell r="B24" t="str">
            <v>РОССИЯ</v>
          </cell>
          <cell r="G24">
            <v>48.436999999999998</v>
          </cell>
          <cell r="I24">
            <v>98.444050000000004</v>
          </cell>
        </row>
        <row r="25">
          <cell r="A25" t="str">
            <v>0202</v>
          </cell>
          <cell r="B25" t="str">
            <v>Мясо крупного рогатого скота, замороженное</v>
          </cell>
          <cell r="G25">
            <v>27.475999999999999</v>
          </cell>
          <cell r="I25">
            <v>57.787640000000003</v>
          </cell>
        </row>
        <row r="26">
          <cell r="B26" t="str">
            <v>РОССИЯ</v>
          </cell>
          <cell r="G26">
            <v>27.475999999999999</v>
          </cell>
          <cell r="I26">
            <v>57.787640000000003</v>
          </cell>
        </row>
        <row r="27">
          <cell r="A27" t="str">
            <v>0203</v>
          </cell>
          <cell r="B27" t="str">
            <v>Свинина свежая, охлажденная или замороженная</v>
          </cell>
          <cell r="G27">
            <v>206.16139000000001</v>
          </cell>
          <cell r="I27">
            <v>511.54885999999999</v>
          </cell>
        </row>
        <row r="28">
          <cell r="B28" t="str">
            <v>РОССИЯ</v>
          </cell>
          <cell r="G28">
            <v>206.16139000000001</v>
          </cell>
          <cell r="I28">
            <v>511.54885999999999</v>
          </cell>
        </row>
        <row r="29">
          <cell r="A29" t="str">
            <v>0205</v>
          </cell>
          <cell r="B29" t="str">
            <v>Мясо лошадей (конина), ослов, мулов или лошаков, свежее, охлажденное или мороженое</v>
          </cell>
          <cell r="G29">
            <v>47.491999999999997</v>
          </cell>
          <cell r="I29">
            <v>108.68237000000001</v>
          </cell>
        </row>
        <row r="30">
          <cell r="B30" t="str">
            <v>РОССИЯ</v>
          </cell>
          <cell r="G30">
            <v>47.491999999999997</v>
          </cell>
          <cell r="I30">
            <v>108.68237000000001</v>
          </cell>
        </row>
        <row r="31">
          <cell r="A31" t="str">
            <v>0206</v>
          </cell>
          <cell r="B31" t="str">
            <v>Пищевые субпродукты крупного рогатого скота, свиней, овец, коз, лошадей, ослов, мулов или лошаков, свежие, охлажденные или замороженные</v>
          </cell>
          <cell r="G31">
            <v>1.4410000000000001</v>
          </cell>
          <cell r="I31">
            <v>1.1741299999999999</v>
          </cell>
        </row>
        <row r="32">
          <cell r="B32" t="str">
            <v>РОССИЯ</v>
          </cell>
          <cell r="G32">
            <v>1.4410000000000001</v>
          </cell>
          <cell r="I32">
            <v>1.1741299999999999</v>
          </cell>
        </row>
        <row r="33">
          <cell r="A33" t="str">
            <v>0207</v>
          </cell>
          <cell r="B33" t="str">
            <v>Мясо и пищевые субпродукты домашней птицы, указанной в товарной позиции 0105, свежие, охлажденные или замороженные</v>
          </cell>
          <cell r="D33">
            <v>341.93374</v>
          </cell>
          <cell r="F33">
            <v>580.11386000000005</v>
          </cell>
          <cell r="G33">
            <v>18.746269999999999</v>
          </cell>
          <cell r="I33">
            <v>32.164000000000001</v>
          </cell>
        </row>
        <row r="34">
          <cell r="B34" t="str">
            <v>КЫРГЫЗСТАH</v>
          </cell>
          <cell r="D34">
            <v>39.984050000000003</v>
          </cell>
          <cell r="F34">
            <v>58.914000000000001</v>
          </cell>
        </row>
        <row r="35">
          <cell r="B35" t="str">
            <v>РОССИЯ</v>
          </cell>
          <cell r="D35">
            <v>301.94968999999998</v>
          </cell>
          <cell r="F35">
            <v>521.19985999999994</v>
          </cell>
          <cell r="G35">
            <v>18.746269999999999</v>
          </cell>
          <cell r="I35">
            <v>32.164000000000001</v>
          </cell>
        </row>
        <row r="36">
          <cell r="A36" t="str">
            <v>0303</v>
          </cell>
          <cell r="B36" t="str">
            <v>Рыба мороженая, за исключением рыбного филе и прочего мяса рыбы товарной позиции 0304</v>
          </cell>
          <cell r="G36">
            <v>82.49821</v>
          </cell>
          <cell r="I36">
            <v>97.075310000000002</v>
          </cell>
        </row>
        <row r="37">
          <cell r="B37" t="str">
            <v>РОССИЯ</v>
          </cell>
          <cell r="G37">
            <v>82.49821</v>
          </cell>
          <cell r="I37">
            <v>97.075310000000002</v>
          </cell>
        </row>
        <row r="38">
          <cell r="A38" t="str">
            <v>0304</v>
          </cell>
          <cell r="B38" t="str">
            <v>Филе рыбное и прочее мясо рыбы (включая фарш), свежие, охлажденные или мороженые</v>
          </cell>
          <cell r="G38">
            <v>1.94102</v>
          </cell>
          <cell r="I38">
            <v>4.9579700000000004</v>
          </cell>
        </row>
        <row r="39">
          <cell r="B39" t="str">
            <v>РОССИЯ</v>
          </cell>
          <cell r="G39">
            <v>1.94102</v>
          </cell>
          <cell r="I39">
            <v>4.9579700000000004</v>
          </cell>
        </row>
        <row r="40">
          <cell r="A40" t="str">
            <v>0305</v>
          </cell>
          <cell r="B40" t="str">
            <v>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v>
          </cell>
          <cell r="G40">
            <v>3.8296000000000001</v>
          </cell>
          <cell r="I40">
            <v>36.50206</v>
          </cell>
        </row>
        <row r="41">
          <cell r="B41" t="str">
            <v>РОССИЯ</v>
          </cell>
          <cell r="G41">
            <v>3.8296000000000001</v>
          </cell>
          <cell r="I41">
            <v>36.50206</v>
          </cell>
        </row>
        <row r="42">
          <cell r="A42" t="str">
            <v>0306</v>
          </cell>
          <cell r="B42" t="str">
            <v>Ракообразные, в панцире или без панциря, живые, свежие, охлажденные, мороженые, сушеные, соленые или в рассоле; ракообразные в панцире, сваренные на пару или в кипящей воде, охлажденные или неохлажденные, мороженые, сушеные, соленые или в рассоле; мука</v>
          </cell>
          <cell r="G42">
            <v>0.1</v>
          </cell>
          <cell r="I42">
            <v>0.45600000000000002</v>
          </cell>
        </row>
        <row r="43">
          <cell r="B43" t="str">
            <v>РОССИЯ</v>
          </cell>
          <cell r="G43">
            <v>0.1</v>
          </cell>
          <cell r="I43">
            <v>0.45600000000000002</v>
          </cell>
        </row>
        <row r="44">
          <cell r="A44" t="str">
            <v>0307</v>
          </cell>
          <cell r="B44" t="str">
            <v>Моллюски, в раковине или без раковины, живые, свежие, охлажденные, мороженые, сушеные, соленые или в рассоле; водные беспозвоночные, отличные от ракообразных и моллюсков, живые, свежие, охлажденные, мороженые, сушеные, соленые или в рассоле; мука тонког</v>
          </cell>
          <cell r="G44">
            <v>1.42117</v>
          </cell>
          <cell r="I44">
            <v>13.860810000000001</v>
          </cell>
        </row>
        <row r="45">
          <cell r="B45" t="str">
            <v>РОССИЯ</v>
          </cell>
          <cell r="G45">
            <v>1.42117</v>
          </cell>
          <cell r="I45">
            <v>13.860810000000001</v>
          </cell>
        </row>
        <row r="46">
          <cell r="A46" t="str">
            <v>0308</v>
          </cell>
          <cell r="B46" t="str">
            <v>Водные беспозвоночные, кроме ракообразных и моллюсков, живые, свежие, охлажденные, мороженые, сушеные, соленые или в рассоле; водные беспозвоночные, кроме ракообразных и моллюсков, копченые, не подвергнутые или подвергнутые тепловой обработке до или в пр</v>
          </cell>
          <cell r="G46">
            <v>0.01</v>
          </cell>
          <cell r="I46">
            <v>9.6000000000000002E-2</v>
          </cell>
        </row>
        <row r="47">
          <cell r="B47" t="str">
            <v>РОССИЯ</v>
          </cell>
          <cell r="G47">
            <v>0.01</v>
          </cell>
          <cell r="I47">
            <v>9.6000000000000002E-2</v>
          </cell>
        </row>
        <row r="48">
          <cell r="A48" t="str">
            <v>0401</v>
          </cell>
          <cell r="B48" t="str">
            <v>Молоко и сливки, несгущенные и без добавления сахара или других подслащивающих веществ</v>
          </cell>
          <cell r="G48">
            <v>1.339</v>
          </cell>
          <cell r="I48">
            <v>2.839</v>
          </cell>
        </row>
        <row r="49">
          <cell r="B49" t="str">
            <v>РОССИЯ</v>
          </cell>
          <cell r="G49">
            <v>1.339</v>
          </cell>
          <cell r="I49">
            <v>2.839</v>
          </cell>
        </row>
        <row r="50">
          <cell r="A50" t="str">
            <v>0402</v>
          </cell>
          <cell r="B50" t="str">
            <v>Молоко и сливки, сгущенные или с добавлением сахара или других подслащивающих веществ</v>
          </cell>
          <cell r="G50">
            <v>25.37594</v>
          </cell>
          <cell r="I50">
            <v>37.429870000000001</v>
          </cell>
        </row>
        <row r="51">
          <cell r="B51" t="str">
            <v>РОССИЯ</v>
          </cell>
          <cell r="G51">
            <v>25.37594</v>
          </cell>
          <cell r="I51">
            <v>37.429870000000001</v>
          </cell>
        </row>
        <row r="52">
          <cell r="A52" t="str">
            <v>0403</v>
          </cell>
          <cell r="B52" t="str">
            <v>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 или без</v>
          </cell>
          <cell r="G52">
            <v>119.55159999999999</v>
          </cell>
          <cell r="I52">
            <v>307.12876999999997</v>
          </cell>
        </row>
        <row r="53">
          <cell r="B53" t="str">
            <v>РОССИЯ</v>
          </cell>
          <cell r="G53">
            <v>119.55159999999999</v>
          </cell>
          <cell r="I53">
            <v>307.12876999999997</v>
          </cell>
        </row>
        <row r="54">
          <cell r="A54" t="str">
            <v>0404</v>
          </cell>
          <cell r="B54" t="str">
            <v>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 в другом мес</v>
          </cell>
          <cell r="G54">
            <v>13.763780000000001</v>
          </cell>
          <cell r="I54">
            <v>43.61983</v>
          </cell>
        </row>
        <row r="55">
          <cell r="B55" t="str">
            <v>РОССИЯ</v>
          </cell>
          <cell r="G55">
            <v>13.763780000000001</v>
          </cell>
          <cell r="I55">
            <v>43.61983</v>
          </cell>
        </row>
        <row r="56">
          <cell r="A56" t="str">
            <v>0406</v>
          </cell>
          <cell r="B56" t="str">
            <v>Сыры и творог</v>
          </cell>
          <cell r="G56">
            <v>17.508209999999998</v>
          </cell>
          <cell r="I56">
            <v>70.838049999999996</v>
          </cell>
        </row>
        <row r="57">
          <cell r="B57" t="str">
            <v>РОССИЯ</v>
          </cell>
          <cell r="G57">
            <v>17.508209999999998</v>
          </cell>
          <cell r="I57">
            <v>70.838049999999996</v>
          </cell>
        </row>
        <row r="58">
          <cell r="A58" t="str">
            <v>0407</v>
          </cell>
          <cell r="B58" t="str">
            <v>Яйца птиц, в скорлупе, свежие, консервированные или вареные</v>
          </cell>
          <cell r="G58">
            <v>516.07600000000002</v>
          </cell>
          <cell r="H58">
            <v>4972209</v>
          </cell>
          <cell r="I58">
            <v>1445.94281</v>
          </cell>
        </row>
        <row r="59">
          <cell r="B59" t="str">
            <v>РОССИЯ</v>
          </cell>
          <cell r="G59">
            <v>516.07600000000002</v>
          </cell>
          <cell r="H59">
            <v>4972209</v>
          </cell>
          <cell r="I59">
            <v>1445.94281</v>
          </cell>
        </row>
        <row r="60">
          <cell r="A60" t="str">
            <v>0409</v>
          </cell>
          <cell r="B60" t="str">
            <v>Мед натуральный</v>
          </cell>
          <cell r="G60">
            <v>5.0620000000000003</v>
          </cell>
          <cell r="I60">
            <v>7.0570000000000004</v>
          </cell>
        </row>
        <row r="61">
          <cell r="B61" t="str">
            <v>РОССИЯ</v>
          </cell>
          <cell r="G61">
            <v>5.0620000000000003</v>
          </cell>
          <cell r="I61">
            <v>7.0570000000000004</v>
          </cell>
        </row>
        <row r="62">
          <cell r="A62" t="str">
            <v>0504</v>
          </cell>
          <cell r="B62" t="str">
            <v>Кишки, пузыри и желудки животных (кроме рыбьих), целые или в кусках, свежие , охлажденные, мороженые, соленые,в рассоле,сушенные или копченные</v>
          </cell>
          <cell r="G62">
            <v>8.1839999999999993</v>
          </cell>
          <cell r="I62">
            <v>38.692639999999997</v>
          </cell>
        </row>
        <row r="63">
          <cell r="B63" t="str">
            <v>РОССИЯ</v>
          </cell>
          <cell r="G63">
            <v>8.1839999999999993</v>
          </cell>
          <cell r="I63">
            <v>38.692639999999997</v>
          </cell>
        </row>
        <row r="64">
          <cell r="A64" t="str">
            <v>0508</v>
          </cell>
          <cell r="B64" t="str">
            <v>Кораллы и аналог.мат-лы,необработ.или первич.обработ.; раковины, панцири моллюсков..., необработан.или подвергнут.первич.обработке, без придания формы;порошок и отходы этих продуктов</v>
          </cell>
          <cell r="G64">
            <v>67.5</v>
          </cell>
          <cell r="I64">
            <v>4.8899999999999997</v>
          </cell>
        </row>
        <row r="65">
          <cell r="B65" t="str">
            <v>РОССИЯ</v>
          </cell>
          <cell r="G65">
            <v>67.5</v>
          </cell>
          <cell r="I65">
            <v>4.8899999999999997</v>
          </cell>
        </row>
        <row r="66">
          <cell r="A66" t="str">
            <v>0601</v>
          </cell>
          <cell r="B66" t="str">
            <v>Луковицы, клубни, клубневидные корни, клубнелуковицы, корневища, включая разветвленные, находящиеся в состоянии вегетативного покоя, вегетации, или цветения; растения и корни цикория, кроме корней товарной позиции 1212</v>
          </cell>
          <cell r="C66" t="str">
            <v>Штука</v>
          </cell>
          <cell r="G66">
            <v>0.45</v>
          </cell>
          <cell r="H66">
            <v>10000</v>
          </cell>
          <cell r="I66">
            <v>0.86431000000000002</v>
          </cell>
        </row>
        <row r="67">
          <cell r="B67" t="str">
            <v>РОССИЯ</v>
          </cell>
          <cell r="G67">
            <v>0.45</v>
          </cell>
          <cell r="H67">
            <v>10000</v>
          </cell>
          <cell r="I67">
            <v>0.86431000000000002</v>
          </cell>
        </row>
        <row r="68">
          <cell r="A68" t="str">
            <v>0602</v>
          </cell>
          <cell r="B68" t="str">
            <v>Прочие живые растения (включая их корни), черенки и отводки; мицелий гриба</v>
          </cell>
          <cell r="G68">
            <v>16.614999999999998</v>
          </cell>
          <cell r="H68">
            <v>200221</v>
          </cell>
          <cell r="I68">
            <v>3.0887500000000001</v>
          </cell>
        </row>
        <row r="69">
          <cell r="B69" t="str">
            <v>РОССИЯ</v>
          </cell>
          <cell r="G69">
            <v>16.614999999999998</v>
          </cell>
          <cell r="H69">
            <v>200221</v>
          </cell>
          <cell r="I69">
            <v>3.0887500000000001</v>
          </cell>
        </row>
        <row r="70">
          <cell r="A70" t="str">
            <v>0701</v>
          </cell>
          <cell r="B70" t="str">
            <v>Картофель свежий или охлажденный</v>
          </cell>
          <cell r="G70">
            <v>514.20000000000005</v>
          </cell>
          <cell r="I70">
            <v>22.107150000000001</v>
          </cell>
        </row>
        <row r="71">
          <cell r="B71" t="str">
            <v>РОССИЯ</v>
          </cell>
          <cell r="G71">
            <v>514.20000000000005</v>
          </cell>
          <cell r="I71">
            <v>22.107150000000001</v>
          </cell>
        </row>
        <row r="72">
          <cell r="A72" t="str">
            <v>0702</v>
          </cell>
          <cell r="B72" t="str">
            <v>Томаты свежие или охлажденные</v>
          </cell>
          <cell r="D72">
            <v>3716.1019999999999</v>
          </cell>
          <cell r="F72">
            <v>18.25891</v>
          </cell>
        </row>
        <row r="73">
          <cell r="B73" t="str">
            <v>РОССИЯ</v>
          </cell>
          <cell r="D73">
            <v>3716.1019999999999</v>
          </cell>
          <cell r="F73">
            <v>18.25891</v>
          </cell>
        </row>
        <row r="74">
          <cell r="A74" t="str">
            <v>0703</v>
          </cell>
          <cell r="B74" t="str">
            <v>Лук репчатый, лук шалот, чеснок, лук-порей и прочие луковичные овощи, свежие или охлажденные</v>
          </cell>
          <cell r="D74">
            <v>843.04899999999998</v>
          </cell>
          <cell r="F74">
            <v>2.6258900000000001</v>
          </cell>
        </row>
        <row r="75">
          <cell r="B75" t="str">
            <v>РОССИЯ</v>
          </cell>
          <cell r="D75">
            <v>843.04899999999998</v>
          </cell>
          <cell r="F75">
            <v>2.6258900000000001</v>
          </cell>
        </row>
        <row r="76">
          <cell r="A76" t="str">
            <v>0704</v>
          </cell>
          <cell r="B76" t="str">
            <v>Капуста кочанная, капуста цветная, кольраби, капуста листовая и аналогичные съедобные овощи из рода brassica, свежие или охлажденные</v>
          </cell>
          <cell r="D76">
            <v>75.578000000000003</v>
          </cell>
          <cell r="F76">
            <v>0.27938000000000002</v>
          </cell>
          <cell r="G76">
            <v>130.21899999999999</v>
          </cell>
          <cell r="I76">
            <v>9.77</v>
          </cell>
        </row>
        <row r="77">
          <cell r="B77" t="str">
            <v>РОССИЯ</v>
          </cell>
          <cell r="D77">
            <v>75.578000000000003</v>
          </cell>
          <cell r="F77">
            <v>0.27938000000000002</v>
          </cell>
          <cell r="G77">
            <v>130.21899999999999</v>
          </cell>
          <cell r="I77">
            <v>9.77</v>
          </cell>
        </row>
        <row r="78">
          <cell r="A78" t="str">
            <v>0706</v>
          </cell>
          <cell r="B78" t="str">
            <v>Морковь, репа, свекла столовая, козлобородник, сельдерей корневой, редис и прочие аналогичные съедобные корнеплоды, свежие или охлажденные</v>
          </cell>
          <cell r="D78">
            <v>242.15100000000001</v>
          </cell>
          <cell r="F78">
            <v>0.83143</v>
          </cell>
        </row>
        <row r="79">
          <cell r="B79" t="str">
            <v>РОССИЯ</v>
          </cell>
          <cell r="D79">
            <v>242.15100000000001</v>
          </cell>
          <cell r="F79">
            <v>0.83143</v>
          </cell>
        </row>
        <row r="80">
          <cell r="A80" t="str">
            <v>0707</v>
          </cell>
          <cell r="B80" t="str">
            <v>Огурцы и корнишоны, свежие или охлажденные</v>
          </cell>
          <cell r="D80">
            <v>1320.048</v>
          </cell>
          <cell r="F80">
            <v>5.6415800000000003</v>
          </cell>
          <cell r="G80">
            <v>12.036</v>
          </cell>
          <cell r="I80">
            <v>1.36178</v>
          </cell>
        </row>
        <row r="81">
          <cell r="B81" t="str">
            <v>РОССИЯ</v>
          </cell>
          <cell r="D81">
            <v>1320.048</v>
          </cell>
          <cell r="F81">
            <v>5.6415800000000003</v>
          </cell>
          <cell r="G81">
            <v>12.036</v>
          </cell>
          <cell r="I81">
            <v>1.36178</v>
          </cell>
        </row>
        <row r="82">
          <cell r="A82" t="str">
            <v>0709</v>
          </cell>
          <cell r="B82" t="str">
            <v>Овощи прочие, свежие или охлажденные</v>
          </cell>
          <cell r="D82">
            <v>327.209</v>
          </cell>
          <cell r="F82">
            <v>1.27806</v>
          </cell>
        </row>
        <row r="83">
          <cell r="B83" t="str">
            <v>РОССИЯ</v>
          </cell>
          <cell r="D83">
            <v>327.209</v>
          </cell>
          <cell r="F83">
            <v>1.27806</v>
          </cell>
        </row>
        <row r="84">
          <cell r="A84" t="str">
            <v>0710</v>
          </cell>
          <cell r="B84" t="str">
            <v>Овощи (сырые или сваренные в воде или на пару) замороженные</v>
          </cell>
          <cell r="G84">
            <v>1.542</v>
          </cell>
          <cell r="I84">
            <v>2.2000000000000002</v>
          </cell>
        </row>
        <row r="85">
          <cell r="B85" t="str">
            <v>РОССИЯ</v>
          </cell>
          <cell r="G85">
            <v>1.542</v>
          </cell>
          <cell r="I85">
            <v>2.2000000000000002</v>
          </cell>
        </row>
        <row r="86">
          <cell r="A86" t="str">
            <v>0712</v>
          </cell>
          <cell r="B86" t="str">
            <v>Овощи сушеные, целые, нарезанные кусками, ломтиками, измельченные или в виде порошка, но не подвергнутые дальнейшей обработке</v>
          </cell>
          <cell r="G86">
            <v>2.87399</v>
          </cell>
          <cell r="I86">
            <v>13.236409999999999</v>
          </cell>
        </row>
        <row r="87">
          <cell r="B87" t="str">
            <v>РОССИЯ</v>
          </cell>
          <cell r="G87">
            <v>2.87399</v>
          </cell>
          <cell r="I87">
            <v>13.236409999999999</v>
          </cell>
        </row>
        <row r="88">
          <cell r="A88" t="str">
            <v>0713</v>
          </cell>
          <cell r="B88" t="str">
            <v>Овощи бобовые сушеные, лущеные, очищенные от семенной кожуры или неочищенные, колотые или неколотые</v>
          </cell>
          <cell r="G88">
            <v>36.845370000000003</v>
          </cell>
          <cell r="I88">
            <v>17.910509999999999</v>
          </cell>
        </row>
        <row r="89">
          <cell r="B89" t="str">
            <v>РОССИЯ</v>
          </cell>
          <cell r="G89">
            <v>36.845370000000003</v>
          </cell>
          <cell r="I89">
            <v>17.910509999999999</v>
          </cell>
        </row>
        <row r="90">
          <cell r="A90" t="str">
            <v>0801</v>
          </cell>
          <cell r="B90" t="str">
            <v>Орехи кокосовые, орехи бразильские и орехи кешью, свежие или сушеные, очищенные от скорлупы или не очищенные, с кожурой или без кожуры</v>
          </cell>
          <cell r="G90">
            <v>0.26078000000000001</v>
          </cell>
          <cell r="I90">
            <v>1.03451</v>
          </cell>
        </row>
        <row r="91">
          <cell r="B91" t="str">
            <v>РОССИЯ</v>
          </cell>
          <cell r="G91">
            <v>0.26078000000000001</v>
          </cell>
          <cell r="I91">
            <v>1.03451</v>
          </cell>
        </row>
        <row r="92">
          <cell r="A92" t="str">
            <v>0803</v>
          </cell>
          <cell r="B92" t="str">
            <v>Бананы, включая плантайны, свежие или сушеные</v>
          </cell>
          <cell r="G92">
            <v>0.01</v>
          </cell>
          <cell r="I92">
            <v>0.10453</v>
          </cell>
        </row>
        <row r="93">
          <cell r="B93" t="str">
            <v>РОССИЯ</v>
          </cell>
          <cell r="G93">
            <v>0.01</v>
          </cell>
          <cell r="I93">
            <v>0.10453</v>
          </cell>
        </row>
        <row r="94">
          <cell r="A94" t="str">
            <v>0805</v>
          </cell>
          <cell r="B94" t="str">
            <v>Цитрусовые плоды, свежие или сушеные</v>
          </cell>
          <cell r="D94">
            <v>433.37</v>
          </cell>
          <cell r="F94">
            <v>26.324909999999999</v>
          </cell>
        </row>
        <row r="95">
          <cell r="B95" t="str">
            <v>РОССИЯ</v>
          </cell>
          <cell r="D95">
            <v>433.37</v>
          </cell>
          <cell r="F95">
            <v>26.324909999999999</v>
          </cell>
        </row>
        <row r="96">
          <cell r="A96" t="str">
            <v>0806</v>
          </cell>
          <cell r="B96" t="str">
            <v>Виноград, свежий или сушеный</v>
          </cell>
          <cell r="D96">
            <v>5645.7809999999999</v>
          </cell>
          <cell r="F96">
            <v>48.381540000000001</v>
          </cell>
          <cell r="G96">
            <v>1.56E-3</v>
          </cell>
          <cell r="I96">
            <v>1.3650000000000001E-2</v>
          </cell>
        </row>
        <row r="97">
          <cell r="B97" t="str">
            <v>РОССИЯ</v>
          </cell>
          <cell r="D97">
            <v>5645.7809999999999</v>
          </cell>
          <cell r="F97">
            <v>48.381540000000001</v>
          </cell>
          <cell r="G97">
            <v>1.56E-3</v>
          </cell>
          <cell r="I97">
            <v>1.3650000000000001E-2</v>
          </cell>
        </row>
        <row r="98">
          <cell r="A98" t="str">
            <v>0808</v>
          </cell>
          <cell r="B98" t="str">
            <v>Яблоки, груши и айва, свежие</v>
          </cell>
          <cell r="D98">
            <v>27746.741999999998</v>
          </cell>
          <cell r="F98">
            <v>33.267879999999998</v>
          </cell>
        </row>
        <row r="99">
          <cell r="B99" t="str">
            <v>РОССИЯ</v>
          </cell>
          <cell r="D99">
            <v>27746.741999999998</v>
          </cell>
          <cell r="F99">
            <v>33.267879999999998</v>
          </cell>
        </row>
        <row r="100">
          <cell r="A100" t="str">
            <v>0809</v>
          </cell>
          <cell r="B100" t="str">
            <v>Абрикосы, вишня и черешня, персики (включая нектарины), сливы и терн, свежие</v>
          </cell>
          <cell r="D100">
            <v>11010.726000000001</v>
          </cell>
          <cell r="F100">
            <v>188.53782000000001</v>
          </cell>
          <cell r="G100">
            <v>0.2</v>
          </cell>
          <cell r="I100">
            <v>0.433</v>
          </cell>
        </row>
        <row r="101">
          <cell r="B101" t="str">
            <v>РОССИЯ</v>
          </cell>
          <cell r="D101">
            <v>11010.726000000001</v>
          </cell>
          <cell r="F101">
            <v>188.53782000000001</v>
          </cell>
          <cell r="G101">
            <v>0.2</v>
          </cell>
          <cell r="I101">
            <v>0.433</v>
          </cell>
        </row>
        <row r="102">
          <cell r="A102" t="str">
            <v>0810</v>
          </cell>
          <cell r="B102" t="str">
            <v>Прочие фрукты, свежие</v>
          </cell>
          <cell r="D102">
            <v>3719.33</v>
          </cell>
          <cell r="F102">
            <v>16.303940000000001</v>
          </cell>
          <cell r="G102">
            <v>1.7642500000000001</v>
          </cell>
          <cell r="I102">
            <v>3.1081699999999999</v>
          </cell>
        </row>
        <row r="103">
          <cell r="B103" t="str">
            <v>КЫРГЫЗСТАH</v>
          </cell>
          <cell r="G103">
            <v>0.76424999999999998</v>
          </cell>
          <cell r="I103">
            <v>0.88827</v>
          </cell>
        </row>
        <row r="104">
          <cell r="B104" t="str">
            <v>РОССИЯ</v>
          </cell>
          <cell r="D104">
            <v>3719.33</v>
          </cell>
          <cell r="F104">
            <v>16.303940000000001</v>
          </cell>
          <cell r="G104">
            <v>1</v>
          </cell>
          <cell r="I104">
            <v>2.2199</v>
          </cell>
        </row>
        <row r="105">
          <cell r="A105" t="str">
            <v>0811</v>
          </cell>
          <cell r="B105" t="str">
            <v>Фрукты и орехи, подвергнутые или не подвергнутые тепловой обработке в кипящей воде или на пару, замороженные, с добавлением или без добавления сахара или других подслащивающих веществ</v>
          </cell>
          <cell r="G105">
            <v>1.9516</v>
          </cell>
          <cell r="I105">
            <v>4.1480199999999998</v>
          </cell>
        </row>
        <row r="106">
          <cell r="B106" t="str">
            <v>РОССИЯ</v>
          </cell>
          <cell r="G106">
            <v>1.9516</v>
          </cell>
          <cell r="I106">
            <v>4.1480199999999998</v>
          </cell>
        </row>
        <row r="107">
          <cell r="A107" t="str">
            <v>0813</v>
          </cell>
          <cell r="B107" t="str">
            <v>Фрукты сушеные, кроме плодов товарных позиций 0801 - 0806; смеси орехов или сушеных плодов данной группы</v>
          </cell>
          <cell r="D107">
            <v>21.561</v>
          </cell>
          <cell r="F107">
            <v>0.15112999999999999</v>
          </cell>
          <cell r="G107">
            <v>3.4790000000000001E-2</v>
          </cell>
          <cell r="I107">
            <v>0.30125000000000002</v>
          </cell>
        </row>
        <row r="108">
          <cell r="B108" t="str">
            <v>РОССИЯ</v>
          </cell>
          <cell r="D108">
            <v>21.561</v>
          </cell>
          <cell r="F108">
            <v>0.15112999999999999</v>
          </cell>
          <cell r="G108">
            <v>3.4790000000000001E-2</v>
          </cell>
          <cell r="I108">
            <v>0.30125000000000002</v>
          </cell>
        </row>
        <row r="109">
          <cell r="A109" t="str">
            <v>0901</v>
          </cell>
          <cell r="B109" t="str">
            <v>Кофе, жареный или нежареный, с кофеином или без кофеина; кофейная шелуха и оболочки зерен кофе; заменители кофе, содержащие кофе в любой пропорции</v>
          </cell>
          <cell r="G109">
            <v>0.125</v>
          </cell>
          <cell r="I109">
            <v>0.76588999999999996</v>
          </cell>
        </row>
        <row r="110">
          <cell r="B110" t="str">
            <v>РОССИЯ</v>
          </cell>
          <cell r="G110">
            <v>0.125</v>
          </cell>
          <cell r="I110">
            <v>0.76588999999999996</v>
          </cell>
        </row>
        <row r="111">
          <cell r="A111" t="str">
            <v>0902</v>
          </cell>
          <cell r="B111" t="str">
            <v>Чай со вкусо-ароматическими добавками или без них</v>
          </cell>
          <cell r="D111">
            <v>0.93754999999999999</v>
          </cell>
          <cell r="F111">
            <v>3.1597300000000001</v>
          </cell>
          <cell r="G111">
            <v>3.8241499999999999</v>
          </cell>
          <cell r="I111">
            <v>23.673580000000001</v>
          </cell>
        </row>
        <row r="112">
          <cell r="B112" t="str">
            <v>РОССИЯ</v>
          </cell>
          <cell r="D112">
            <v>0.93754999999999999</v>
          </cell>
          <cell r="F112">
            <v>3.1597300000000001</v>
          </cell>
          <cell r="G112">
            <v>3.8241499999999999</v>
          </cell>
          <cell r="I112">
            <v>23.673580000000001</v>
          </cell>
        </row>
        <row r="113">
          <cell r="A113" t="str">
            <v>0904</v>
          </cell>
          <cell r="B113" t="str">
            <v>Перец рода piper; плоды рода capsicum или рода pimenta, сушеные, дробленые или молотые</v>
          </cell>
          <cell r="G113">
            <v>6.1007999999999996</v>
          </cell>
          <cell r="I113">
            <v>43.537590000000002</v>
          </cell>
        </row>
        <row r="114">
          <cell r="B114" t="str">
            <v>РОССИЯ</v>
          </cell>
          <cell r="G114">
            <v>6.1007999999999996</v>
          </cell>
          <cell r="I114">
            <v>43.537590000000002</v>
          </cell>
        </row>
        <row r="115">
          <cell r="A115" t="str">
            <v>0906</v>
          </cell>
          <cell r="B115" t="str">
            <v>Корица и цветки коричного дерева</v>
          </cell>
          <cell r="G115">
            <v>0.98680000000000001</v>
          </cell>
          <cell r="I115">
            <v>8.1369199999999999</v>
          </cell>
        </row>
        <row r="116">
          <cell r="B116" t="str">
            <v>РОССИЯ</v>
          </cell>
          <cell r="G116">
            <v>0.98680000000000001</v>
          </cell>
          <cell r="I116">
            <v>8.1369199999999999</v>
          </cell>
        </row>
        <row r="117">
          <cell r="A117" t="str">
            <v>0907</v>
          </cell>
          <cell r="B117" t="str">
            <v>Гвоздика (целые плоды, цветки и цветоножки)</v>
          </cell>
          <cell r="G117">
            <v>0.45041999999999999</v>
          </cell>
          <cell r="I117">
            <v>3.9603799999999998</v>
          </cell>
        </row>
        <row r="118">
          <cell r="B118" t="str">
            <v>РОССИЯ</v>
          </cell>
          <cell r="G118">
            <v>0.45041999999999999</v>
          </cell>
          <cell r="I118">
            <v>3.9603799999999998</v>
          </cell>
        </row>
        <row r="119">
          <cell r="A119" t="str">
            <v>0908</v>
          </cell>
          <cell r="B119" t="str">
            <v>Мускатный орех, мацис и кардамон</v>
          </cell>
          <cell r="G119">
            <v>2.64E-2</v>
          </cell>
          <cell r="I119">
            <v>0.17469999999999999</v>
          </cell>
        </row>
        <row r="120">
          <cell r="B120" t="str">
            <v>РОССИЯ</v>
          </cell>
          <cell r="G120">
            <v>2.64E-2</v>
          </cell>
          <cell r="I120">
            <v>0.17469999999999999</v>
          </cell>
        </row>
        <row r="121">
          <cell r="A121" t="str">
            <v>0909</v>
          </cell>
          <cell r="B121" t="str">
            <v>Семена аниса, бадьяна, фенхеля, кориандра, тмина римского, или тмина волошского, или тмина; ягоды можжевельника</v>
          </cell>
          <cell r="G121">
            <v>0.33417000000000002</v>
          </cell>
          <cell r="I121">
            <v>0.82225999999999999</v>
          </cell>
        </row>
        <row r="122">
          <cell r="B122" t="str">
            <v>РОССИЯ</v>
          </cell>
          <cell r="G122">
            <v>0.33417000000000002</v>
          </cell>
          <cell r="I122">
            <v>0.82225999999999999</v>
          </cell>
        </row>
        <row r="123">
          <cell r="A123" t="str">
            <v>0910</v>
          </cell>
          <cell r="B123" t="str">
            <v>Имбирь, шафран, турмерик (куркума), тимьян, или чабрец, лавровый лист, карри и прочие пряности</v>
          </cell>
          <cell r="G123">
            <v>1.71766</v>
          </cell>
          <cell r="I123">
            <v>9.4936199999999999</v>
          </cell>
        </row>
        <row r="124">
          <cell r="B124" t="str">
            <v>РОССИЯ</v>
          </cell>
          <cell r="G124">
            <v>1.71766</v>
          </cell>
          <cell r="I124">
            <v>9.4936199999999999</v>
          </cell>
        </row>
        <row r="125">
          <cell r="A125" t="str">
            <v>1001</v>
          </cell>
          <cell r="B125" t="str">
            <v>Пшеница и меслин</v>
          </cell>
          <cell r="G125">
            <v>57875.85</v>
          </cell>
          <cell r="I125">
            <v>9819.5300100000004</v>
          </cell>
        </row>
        <row r="126">
          <cell r="B126" t="str">
            <v>РОССИЯ</v>
          </cell>
          <cell r="G126">
            <v>57875.85</v>
          </cell>
          <cell r="I126">
            <v>9819.5300100000004</v>
          </cell>
        </row>
        <row r="127">
          <cell r="A127" t="str">
            <v>1003</v>
          </cell>
          <cell r="B127" t="str">
            <v>Ячмень</v>
          </cell>
          <cell r="G127">
            <v>16390.7</v>
          </cell>
          <cell r="I127">
            <v>1491.0902599999999</v>
          </cell>
        </row>
        <row r="128">
          <cell r="B128" t="str">
            <v>РОССИЯ</v>
          </cell>
          <cell r="G128">
            <v>16390.7</v>
          </cell>
          <cell r="I128">
            <v>1491.0902599999999</v>
          </cell>
        </row>
        <row r="129">
          <cell r="A129" t="str">
            <v>1004</v>
          </cell>
          <cell r="B129" t="str">
            <v>Овес</v>
          </cell>
          <cell r="G129">
            <v>4.3799999999999999E-2</v>
          </cell>
          <cell r="I129">
            <v>9.8000000000000004E-2</v>
          </cell>
        </row>
        <row r="130">
          <cell r="B130" t="str">
            <v>РОССИЯ</v>
          </cell>
          <cell r="G130">
            <v>4.3799999999999999E-2</v>
          </cell>
          <cell r="I130">
            <v>9.8000000000000004E-2</v>
          </cell>
        </row>
        <row r="131">
          <cell r="A131" t="str">
            <v>1005</v>
          </cell>
          <cell r="B131" t="str">
            <v>Кукуруза</v>
          </cell>
          <cell r="G131">
            <v>7.4662100000000002</v>
          </cell>
          <cell r="I131">
            <v>15.92671</v>
          </cell>
        </row>
        <row r="132">
          <cell r="B132" t="str">
            <v>РОССИЯ</v>
          </cell>
          <cell r="G132">
            <v>7.4662100000000002</v>
          </cell>
          <cell r="I132">
            <v>15.92671</v>
          </cell>
        </row>
        <row r="133">
          <cell r="A133" t="str">
            <v>1006</v>
          </cell>
          <cell r="B133" t="str">
            <v>Рис</v>
          </cell>
          <cell r="G133">
            <v>55.968510000000002</v>
          </cell>
          <cell r="I133">
            <v>53.036929999999998</v>
          </cell>
        </row>
        <row r="134">
          <cell r="B134" t="str">
            <v>РОССИЯ</v>
          </cell>
          <cell r="G134">
            <v>55.968510000000002</v>
          </cell>
          <cell r="I134">
            <v>53.036929999999998</v>
          </cell>
        </row>
        <row r="135">
          <cell r="A135" t="str">
            <v>1007</v>
          </cell>
          <cell r="B135" t="str">
            <v>Сорго зерновое</v>
          </cell>
          <cell r="G135">
            <v>20</v>
          </cell>
          <cell r="I135">
            <v>32.661290000000001</v>
          </cell>
        </row>
        <row r="136">
          <cell r="B136" t="str">
            <v>РОССИЯ</v>
          </cell>
          <cell r="G136">
            <v>20</v>
          </cell>
          <cell r="I136">
            <v>32.661290000000001</v>
          </cell>
        </row>
        <row r="137">
          <cell r="A137" t="str">
            <v>1008</v>
          </cell>
          <cell r="B137" t="str">
            <v>Гречиха, просо и семена канареечника; прочие злаки</v>
          </cell>
          <cell r="G137">
            <v>4.6158000000000001</v>
          </cell>
          <cell r="I137">
            <v>3.0470799999999998</v>
          </cell>
        </row>
        <row r="138">
          <cell r="B138" t="str">
            <v>РОССИЯ</v>
          </cell>
          <cell r="G138">
            <v>4.6158000000000001</v>
          </cell>
          <cell r="I138">
            <v>3.0470799999999998</v>
          </cell>
        </row>
        <row r="139">
          <cell r="A139" t="str">
            <v>1101</v>
          </cell>
          <cell r="B139" t="str">
            <v>Мука пшеничная или пшенично-ржаная</v>
          </cell>
          <cell r="G139">
            <v>48.926000000000002</v>
          </cell>
          <cell r="I139">
            <v>15.86068</v>
          </cell>
        </row>
        <row r="140">
          <cell r="B140" t="str">
            <v>РОССИЯ</v>
          </cell>
          <cell r="G140">
            <v>48.926000000000002</v>
          </cell>
          <cell r="I140">
            <v>15.86068</v>
          </cell>
        </row>
        <row r="141">
          <cell r="A141" t="str">
            <v>1102</v>
          </cell>
          <cell r="B141" t="str">
            <v>Мука из зерна прочих злаков, кроме пшеничной или пшенично-ржаной</v>
          </cell>
          <cell r="G141">
            <v>1.9E-2</v>
          </cell>
          <cell r="I141">
            <v>2.5000000000000001E-2</v>
          </cell>
        </row>
        <row r="142">
          <cell r="B142" t="str">
            <v>РОССИЯ</v>
          </cell>
          <cell r="G142">
            <v>1.9E-2</v>
          </cell>
          <cell r="I142">
            <v>2.5000000000000001E-2</v>
          </cell>
        </row>
        <row r="143">
          <cell r="A143" t="str">
            <v>1103</v>
          </cell>
          <cell r="B143" t="str">
            <v>Крупа, мука грубого помола и гранулы из зерна злаков</v>
          </cell>
          <cell r="G143">
            <v>118.0671</v>
          </cell>
          <cell r="I143">
            <v>54.756599999999999</v>
          </cell>
        </row>
        <row r="144">
          <cell r="B144" t="str">
            <v>РОССИЯ</v>
          </cell>
          <cell r="G144">
            <v>118.0671</v>
          </cell>
          <cell r="I144">
            <v>54.756599999999999</v>
          </cell>
        </row>
        <row r="145">
          <cell r="A145" t="str">
            <v>1104</v>
          </cell>
          <cell r="B145" t="str">
            <v>Зерно злаков, обработанное другими способами (например, шелушеное, плюще?ное,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v>
          </cell>
          <cell r="G145">
            <v>237.88051999999999</v>
          </cell>
          <cell r="I145">
            <v>202.38918000000001</v>
          </cell>
        </row>
        <row r="146">
          <cell r="B146" t="str">
            <v>РОССИЯ</v>
          </cell>
          <cell r="G146">
            <v>237.88051999999999</v>
          </cell>
          <cell r="I146">
            <v>202.38918000000001</v>
          </cell>
        </row>
        <row r="147">
          <cell r="A147" t="str">
            <v>1107</v>
          </cell>
          <cell r="B147" t="str">
            <v>Солод, поджаренный или неподжаренный</v>
          </cell>
          <cell r="G147">
            <v>240</v>
          </cell>
          <cell r="I147">
            <v>126.62600999999999</v>
          </cell>
        </row>
        <row r="148">
          <cell r="B148" t="str">
            <v>РОССИЯ</v>
          </cell>
          <cell r="G148">
            <v>240</v>
          </cell>
          <cell r="I148">
            <v>126.62600999999999</v>
          </cell>
        </row>
        <row r="149">
          <cell r="A149" t="str">
            <v>1108</v>
          </cell>
          <cell r="B149" t="str">
            <v>Крахмал; инулин</v>
          </cell>
          <cell r="G149">
            <v>105.83784</v>
          </cell>
          <cell r="I149">
            <v>35.802320000000002</v>
          </cell>
        </row>
        <row r="150">
          <cell r="B150" t="str">
            <v>РОССИЯ</v>
          </cell>
          <cell r="G150">
            <v>105.83784</v>
          </cell>
          <cell r="I150">
            <v>35.802320000000002</v>
          </cell>
        </row>
        <row r="151">
          <cell r="A151" t="str">
            <v>1201</v>
          </cell>
          <cell r="B151" t="str">
            <v>Соевые бобы, дробленые или недробленые</v>
          </cell>
          <cell r="G151">
            <v>2149.1979299999998</v>
          </cell>
          <cell r="I151">
            <v>935.15209000000004</v>
          </cell>
        </row>
        <row r="152">
          <cell r="B152" t="str">
            <v>РОССИЯ</v>
          </cell>
          <cell r="G152">
            <v>2149.1979299999998</v>
          </cell>
          <cell r="I152">
            <v>935.15209000000004</v>
          </cell>
        </row>
        <row r="153">
          <cell r="A153" t="str">
            <v>1204</v>
          </cell>
          <cell r="B153" t="str">
            <v>Семена льна, дробленые или недробленые</v>
          </cell>
          <cell r="G153">
            <v>660.4479</v>
          </cell>
          <cell r="I153">
            <v>95.244</v>
          </cell>
        </row>
        <row r="154">
          <cell r="B154" t="str">
            <v>РОССИЯ</v>
          </cell>
          <cell r="G154">
            <v>660.4479</v>
          </cell>
          <cell r="I154">
            <v>95.244</v>
          </cell>
        </row>
        <row r="155">
          <cell r="A155" t="str">
            <v>1206</v>
          </cell>
          <cell r="B155" t="str">
            <v>Семена подсолнечника, дробленые или недробленые</v>
          </cell>
          <cell r="D155">
            <v>1.1499999999999999</v>
          </cell>
          <cell r="F155">
            <v>3.9629500000000002</v>
          </cell>
          <cell r="G155">
            <v>159077.223</v>
          </cell>
          <cell r="I155">
            <v>56760.985489999999</v>
          </cell>
        </row>
        <row r="156">
          <cell r="B156" t="str">
            <v>РОССИЯ</v>
          </cell>
          <cell r="D156">
            <v>1.1499999999999999</v>
          </cell>
          <cell r="F156">
            <v>3.9629500000000002</v>
          </cell>
          <cell r="G156">
            <v>159077.223</v>
          </cell>
          <cell r="I156">
            <v>56760.985489999999</v>
          </cell>
        </row>
        <row r="157">
          <cell r="A157" t="str">
            <v>1207</v>
          </cell>
          <cell r="B157" t="str">
            <v>Семена и плоды прочих масличных культур, дробленые или недробленые</v>
          </cell>
          <cell r="G157">
            <v>0.55694999999999995</v>
          </cell>
          <cell r="I157">
            <v>5.8335900000000001</v>
          </cell>
        </row>
        <row r="158">
          <cell r="B158" t="str">
            <v>РОССИЯ</v>
          </cell>
          <cell r="G158">
            <v>0.55694999999999995</v>
          </cell>
          <cell r="I158">
            <v>5.8335900000000001</v>
          </cell>
        </row>
        <row r="159">
          <cell r="A159" t="str">
            <v>1208</v>
          </cell>
          <cell r="B159" t="str">
            <v>Мука тонкого и грубого помола из семян или плодов масличных культур, кроме семян горчицы</v>
          </cell>
          <cell r="G159">
            <v>0.1188</v>
          </cell>
          <cell r="I159">
            <v>0.218</v>
          </cell>
        </row>
        <row r="160">
          <cell r="B160" t="str">
            <v>РОССИЯ</v>
          </cell>
          <cell r="G160">
            <v>0.1188</v>
          </cell>
          <cell r="I160">
            <v>0.218</v>
          </cell>
        </row>
        <row r="161">
          <cell r="A161" t="str">
            <v>1209</v>
          </cell>
          <cell r="B161" t="str">
            <v>Семена, плоды и споры для посева</v>
          </cell>
          <cell r="G161">
            <v>3.4410099999999999</v>
          </cell>
          <cell r="I161">
            <v>13.160629999999999</v>
          </cell>
        </row>
        <row r="162">
          <cell r="B162" t="str">
            <v>РОССИЯ</v>
          </cell>
          <cell r="G162">
            <v>3.4410099999999999</v>
          </cell>
          <cell r="I162">
            <v>13.160629999999999</v>
          </cell>
        </row>
        <row r="163">
          <cell r="A163" t="str">
            <v>1210</v>
          </cell>
          <cell r="B163" t="str">
            <v>Шишки хмеля, свежие или сушеные, дробленые или недробленые, в порошкообразном виде или в виде гранул; лупулин</v>
          </cell>
          <cell r="G163">
            <v>0.14000000000000001</v>
          </cell>
          <cell r="I163">
            <v>1.9916100000000001</v>
          </cell>
        </row>
        <row r="164">
          <cell r="B164" t="str">
            <v>РОССИЯ</v>
          </cell>
          <cell r="G164">
            <v>0.14000000000000001</v>
          </cell>
          <cell r="I164">
            <v>1.9916100000000001</v>
          </cell>
        </row>
        <row r="165">
          <cell r="A165" t="str">
            <v>1211</v>
          </cell>
          <cell r="B165" t="str">
            <v>Растения и их части (включая семена и плоды), используемые в основном в парфюмерии, фармации или инсектицидных, фунгицидных или аналогичных целях, свежие или сушеные, целые или измельченные, дробленые или молотые</v>
          </cell>
          <cell r="G165">
            <v>3.7399999999999998E-3</v>
          </cell>
          <cell r="I165">
            <v>8.0000000000000002E-3</v>
          </cell>
        </row>
        <row r="166">
          <cell r="B166" t="str">
            <v>РОССИЯ</v>
          </cell>
          <cell r="G166">
            <v>3.7399999999999998E-3</v>
          </cell>
          <cell r="I166">
            <v>8.0000000000000002E-3</v>
          </cell>
        </row>
        <row r="167">
          <cell r="A167" t="str">
            <v>1212</v>
          </cell>
          <cell r="B167" t="str">
            <v>Плоды рожкового дерева, морские и прочие водоросли, свекла сахарная и сахарный тростник, свежие, охлажденные, мороженые или сушеные, дробленые или недробленые; косточки плодов и их ядра, прочие продукты растительного происхождения (включая необжаренные</v>
          </cell>
          <cell r="G167">
            <v>7.1669999999999998E-2</v>
          </cell>
          <cell r="I167">
            <v>0.57899999999999996</v>
          </cell>
        </row>
        <row r="168">
          <cell r="B168" t="str">
            <v>РОССИЯ</v>
          </cell>
          <cell r="G168">
            <v>7.1669999999999998E-2</v>
          </cell>
          <cell r="I168">
            <v>0.57899999999999996</v>
          </cell>
        </row>
        <row r="169">
          <cell r="A169" t="str">
            <v>1301</v>
          </cell>
          <cell r="B169" t="str">
            <v>Шеллак природный неочищенный; природные камеди, смолы, гуммисмолы и живица (например, бальзамы)</v>
          </cell>
          <cell r="D169">
            <v>3.7999999999999999E-2</v>
          </cell>
          <cell r="F169">
            <v>1.788E-2</v>
          </cell>
        </row>
        <row r="170">
          <cell r="B170" t="str">
            <v>РОССИЯ</v>
          </cell>
          <cell r="D170">
            <v>3.7999999999999999E-2</v>
          </cell>
          <cell r="F170">
            <v>1.788E-2</v>
          </cell>
        </row>
        <row r="171">
          <cell r="A171" t="str">
            <v>1302</v>
          </cell>
          <cell r="B171" t="str">
            <v>Соки и экстракты растительные; пектиновые вещества, пектинаты и пектаты; агар-агар и другие клеи и загустители растительного происхождения, видоизмененные или невидоизмененные</v>
          </cell>
          <cell r="G171">
            <v>0.15345</v>
          </cell>
          <cell r="I171">
            <v>1.9326000000000001</v>
          </cell>
        </row>
        <row r="172">
          <cell r="B172" t="str">
            <v>РОССИЯ</v>
          </cell>
          <cell r="G172">
            <v>0.15345</v>
          </cell>
          <cell r="I172">
            <v>1.9326000000000001</v>
          </cell>
        </row>
        <row r="173">
          <cell r="A173" t="str">
            <v>1404</v>
          </cell>
          <cell r="B173" t="str">
            <v>Материалы растительного происхождения, в другом месте не поименованные или не включенные</v>
          </cell>
          <cell r="G173">
            <v>14</v>
          </cell>
          <cell r="I173">
            <v>62.69</v>
          </cell>
        </row>
        <row r="174">
          <cell r="B174" t="str">
            <v>РОССИЯ</v>
          </cell>
          <cell r="G174">
            <v>14</v>
          </cell>
          <cell r="I174">
            <v>62.69</v>
          </cell>
        </row>
        <row r="175">
          <cell r="A175" t="str">
            <v>1502</v>
          </cell>
          <cell r="B175" t="str">
            <v>Жир крупного рогатого скота, овец или коз, кроме жира товарной позиции 1503</v>
          </cell>
          <cell r="G175">
            <v>1.5269999999999999</v>
          </cell>
          <cell r="I175">
            <v>8.5000000000000006E-2</v>
          </cell>
        </row>
        <row r="176">
          <cell r="B176" t="str">
            <v>РОССИЯ</v>
          </cell>
          <cell r="G176">
            <v>1.5269999999999999</v>
          </cell>
          <cell r="I176">
            <v>8.5000000000000006E-2</v>
          </cell>
        </row>
        <row r="177">
          <cell r="A177" t="str">
            <v>1504</v>
          </cell>
          <cell r="B177" t="str">
            <v>Жиры, масла и их фракции, из рыбы или морских млекопитающих, нерафинированные или рафинированные, но без изменения химического состава</v>
          </cell>
          <cell r="G177">
            <v>0.11700000000000001</v>
          </cell>
          <cell r="I177">
            <v>2.3416800000000002</v>
          </cell>
        </row>
        <row r="178">
          <cell r="B178" t="str">
            <v>РОССИЯ</v>
          </cell>
          <cell r="G178">
            <v>0.11700000000000001</v>
          </cell>
          <cell r="I178">
            <v>2.3416800000000002</v>
          </cell>
        </row>
        <row r="179">
          <cell r="A179" t="str">
            <v>1509</v>
          </cell>
          <cell r="B179" t="str">
            <v>Масло оливковое и его фракции, нерафинированные или рафинированные, но без изменения химического состава</v>
          </cell>
          <cell r="G179">
            <v>0.61487999999999998</v>
          </cell>
          <cell r="I179">
            <v>3.3632</v>
          </cell>
        </row>
        <row r="180">
          <cell r="B180" t="str">
            <v>РОССИЯ</v>
          </cell>
          <cell r="G180">
            <v>0.61487999999999998</v>
          </cell>
          <cell r="I180">
            <v>3.3632</v>
          </cell>
        </row>
        <row r="181">
          <cell r="A181" t="str">
            <v>1512</v>
          </cell>
          <cell r="B181" t="str">
            <v>Масло подсолнечное, сафлоровое или хлопковое и их фракции, нерафинированные или рафинированные, но без изменения химического состава</v>
          </cell>
          <cell r="G181">
            <v>168.5104</v>
          </cell>
          <cell r="I181">
            <v>178.61510000000001</v>
          </cell>
        </row>
        <row r="182">
          <cell r="B182" t="str">
            <v>РОССИЯ</v>
          </cell>
          <cell r="G182">
            <v>168.5104</v>
          </cell>
          <cell r="I182">
            <v>178.61510000000001</v>
          </cell>
        </row>
        <row r="183">
          <cell r="A183" t="str">
            <v>1514</v>
          </cell>
          <cell r="B183" t="str">
            <v>Масло рапсовое (из рапса, или кользы) или горчичное и их фракции, нерафинированные или рафинированные, но без изменения химического состава</v>
          </cell>
          <cell r="G183">
            <v>0.25635999999999998</v>
          </cell>
          <cell r="I183">
            <v>0.66754000000000002</v>
          </cell>
        </row>
        <row r="184">
          <cell r="B184" t="str">
            <v>РОССИЯ</v>
          </cell>
          <cell r="G184">
            <v>0.25635999999999998</v>
          </cell>
          <cell r="I184">
            <v>0.66754000000000002</v>
          </cell>
        </row>
        <row r="185">
          <cell r="A185" t="str">
            <v>1515</v>
          </cell>
          <cell r="B185" t="str">
            <v>Прочие нелетучие растительные жиры, масла (включая масло жожоба) и их фракции, нерафинированные или рафинированные, но без изменения химического состава</v>
          </cell>
          <cell r="G185">
            <v>1.4174800000000001</v>
          </cell>
          <cell r="I185">
            <v>4.4301000000000004</v>
          </cell>
        </row>
        <row r="186">
          <cell r="B186" t="str">
            <v>РОССИЯ</v>
          </cell>
          <cell r="G186">
            <v>1.4174800000000001</v>
          </cell>
          <cell r="I186">
            <v>4.4301000000000004</v>
          </cell>
        </row>
        <row r="187">
          <cell r="A187" t="str">
            <v>1517</v>
          </cell>
          <cell r="B187" t="str">
            <v>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v>
          </cell>
          <cell r="G187">
            <v>305.06945000000002</v>
          </cell>
          <cell r="I187">
            <v>381.18194</v>
          </cell>
        </row>
        <row r="188">
          <cell r="B188" t="str">
            <v>РОССИЯ</v>
          </cell>
          <cell r="G188">
            <v>305.06945000000002</v>
          </cell>
          <cell r="I188">
            <v>381.18194</v>
          </cell>
        </row>
        <row r="189">
          <cell r="A189" t="str">
            <v>1518</v>
          </cell>
          <cell r="B189" t="str">
            <v>Животные или растительные жиры и масла и их фракции, вареные, окисленные, дегидратированные, сульфурированные или полимеризованные, кроме товарной позиции n 1516, непищевые смеси</v>
          </cell>
          <cell r="G189">
            <v>34.72</v>
          </cell>
          <cell r="I189">
            <v>33.424590000000002</v>
          </cell>
        </row>
        <row r="190">
          <cell r="B190" t="str">
            <v>РОССИЯ</v>
          </cell>
          <cell r="G190">
            <v>34.72</v>
          </cell>
          <cell r="I190">
            <v>33.424590000000002</v>
          </cell>
        </row>
        <row r="191">
          <cell r="A191" t="str">
            <v>1520</v>
          </cell>
          <cell r="B191" t="str">
            <v>Глицерин сырой; глицериновая вода и глицериновый щелок</v>
          </cell>
          <cell r="D191">
            <v>0.59004999999999996</v>
          </cell>
          <cell r="F191">
            <v>0.53544000000000003</v>
          </cell>
          <cell r="G191">
            <v>8.6999999999999994E-2</v>
          </cell>
          <cell r="I191">
            <v>1.65011</v>
          </cell>
        </row>
        <row r="192">
          <cell r="B192" t="str">
            <v>РОССИЯ</v>
          </cell>
          <cell r="D192">
            <v>0.59004999999999996</v>
          </cell>
          <cell r="F192">
            <v>0.53544000000000003</v>
          </cell>
          <cell r="G192">
            <v>8.6999999999999994E-2</v>
          </cell>
          <cell r="I192">
            <v>1.65011</v>
          </cell>
        </row>
        <row r="193">
          <cell r="A193" t="str">
            <v>1601</v>
          </cell>
          <cell r="B193" t="str">
            <v>Колбасы и аналогичные продукты из мяса, мясных субпродуктов или крови, пищевые продукты, изготовленные на их основе</v>
          </cell>
          <cell r="G193">
            <v>203.24243999999999</v>
          </cell>
          <cell r="I193">
            <v>617.58678999999995</v>
          </cell>
        </row>
        <row r="194">
          <cell r="B194" t="str">
            <v>РОССИЯ</v>
          </cell>
          <cell r="G194">
            <v>203.24243999999999</v>
          </cell>
          <cell r="I194">
            <v>617.58678999999995</v>
          </cell>
        </row>
        <row r="195">
          <cell r="A195" t="str">
            <v>1602</v>
          </cell>
          <cell r="B195" t="str">
            <v>Готовые или консервированные продукты из мяса, мясных субпродуктов или крови прочие</v>
          </cell>
          <cell r="D195">
            <v>38</v>
          </cell>
          <cell r="F195">
            <v>58.746000000000002</v>
          </cell>
          <cell r="G195">
            <v>8.51661</v>
          </cell>
          <cell r="I195">
            <v>16.57762</v>
          </cell>
        </row>
        <row r="196">
          <cell r="B196" t="str">
            <v>РОССИЯ</v>
          </cell>
          <cell r="D196">
            <v>38</v>
          </cell>
          <cell r="F196">
            <v>58.746000000000002</v>
          </cell>
          <cell r="G196">
            <v>8.51661</v>
          </cell>
          <cell r="I196">
            <v>16.57762</v>
          </cell>
        </row>
        <row r="197">
          <cell r="A197" t="str">
            <v>1604</v>
          </cell>
          <cell r="B197" t="str">
            <v>Готовая или консервированная рыба; икра осетровых и ее заменители, изготовленные из икринок рыбы</v>
          </cell>
          <cell r="G197">
            <v>63.094050000000003</v>
          </cell>
          <cell r="I197">
            <v>191.22900000000001</v>
          </cell>
        </row>
        <row r="198">
          <cell r="B198" t="str">
            <v>РОССИЯ</v>
          </cell>
          <cell r="G198">
            <v>63.094050000000003</v>
          </cell>
          <cell r="I198">
            <v>191.22900000000001</v>
          </cell>
        </row>
        <row r="199">
          <cell r="A199" t="str">
            <v>1605</v>
          </cell>
          <cell r="B199" t="str">
            <v>Готовые или консервированные ракообразные, моллюски и прочие водные беспозвоночные</v>
          </cell>
          <cell r="G199">
            <v>0.40679999999999999</v>
          </cell>
          <cell r="I199">
            <v>1.85164</v>
          </cell>
        </row>
        <row r="200">
          <cell r="B200" t="str">
            <v>РОССИЯ</v>
          </cell>
          <cell r="G200">
            <v>0.40679999999999999</v>
          </cell>
          <cell r="I200">
            <v>1.85164</v>
          </cell>
        </row>
        <row r="201">
          <cell r="A201" t="str">
            <v>1701</v>
          </cell>
          <cell r="B201" t="str">
            <v>Сахар тростниковый или свекловичный и химически чистая сахароза, в твердом состоянии</v>
          </cell>
          <cell r="G201">
            <v>114.8466</v>
          </cell>
          <cell r="I201">
            <v>97.024500000000003</v>
          </cell>
        </row>
        <row r="202">
          <cell r="B202" t="str">
            <v>РОССИЯ</v>
          </cell>
          <cell r="G202">
            <v>114.8466</v>
          </cell>
          <cell r="I202">
            <v>97.024500000000003</v>
          </cell>
        </row>
        <row r="203">
          <cell r="A203" t="str">
            <v>1702</v>
          </cell>
          <cell r="B203" t="str">
            <v>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 карамельный к</v>
          </cell>
          <cell r="G203">
            <v>1.55901</v>
          </cell>
          <cell r="I203">
            <v>6.0619399999999999</v>
          </cell>
        </row>
        <row r="204">
          <cell r="B204" t="str">
            <v>РОССИЯ</v>
          </cell>
          <cell r="G204">
            <v>1.55901</v>
          </cell>
          <cell r="I204">
            <v>6.0619399999999999</v>
          </cell>
        </row>
        <row r="205">
          <cell r="A205" t="str">
            <v>1704</v>
          </cell>
          <cell r="B205" t="str">
            <v>Кондитерские изделия из сахара (включая белый шоколад), не содержащие какао</v>
          </cell>
          <cell r="D205">
            <v>2.8660000000000001E-2</v>
          </cell>
          <cell r="F205">
            <v>5.8020000000000002E-2</v>
          </cell>
          <cell r="G205">
            <v>158.11036999999999</v>
          </cell>
          <cell r="I205">
            <v>373.27204999999998</v>
          </cell>
        </row>
        <row r="206">
          <cell r="B206" t="str">
            <v>РОССИЯ</v>
          </cell>
          <cell r="D206">
            <v>2.8660000000000001E-2</v>
          </cell>
          <cell r="F206">
            <v>5.8020000000000002E-2</v>
          </cell>
          <cell r="G206">
            <v>158.11036999999999</v>
          </cell>
          <cell r="I206">
            <v>373.27204999999998</v>
          </cell>
        </row>
        <row r="207">
          <cell r="A207" t="str">
            <v>1805</v>
          </cell>
          <cell r="B207" t="str">
            <v>Какао-порошок без добавок сахара или других подслащивающих веществ</v>
          </cell>
          <cell r="G207">
            <v>0.59067000000000003</v>
          </cell>
          <cell r="I207">
            <v>2.3646199999999999</v>
          </cell>
        </row>
        <row r="208">
          <cell r="B208" t="str">
            <v>РОССИЯ</v>
          </cell>
          <cell r="G208">
            <v>0.59067000000000003</v>
          </cell>
          <cell r="I208">
            <v>2.3646199999999999</v>
          </cell>
        </row>
        <row r="209">
          <cell r="A209" t="str">
            <v>1806</v>
          </cell>
          <cell r="B209" t="str">
            <v>Шоколад и прочие готовые пищевые продукты, содержащие какао</v>
          </cell>
          <cell r="G209">
            <v>567.83583999999996</v>
          </cell>
          <cell r="I209">
            <v>1889.9077299999999</v>
          </cell>
        </row>
        <row r="210">
          <cell r="B210" t="str">
            <v>БЕЛАРУСЬ</v>
          </cell>
          <cell r="G210">
            <v>0.5</v>
          </cell>
          <cell r="I210">
            <v>1.4930000000000001</v>
          </cell>
        </row>
        <row r="211">
          <cell r="B211" t="str">
            <v>РОССИЯ</v>
          </cell>
          <cell r="G211">
            <v>567.33583999999996</v>
          </cell>
          <cell r="I211">
            <v>1888.41473</v>
          </cell>
        </row>
        <row r="212">
          <cell r="A212" t="str">
            <v>1901</v>
          </cell>
          <cell r="B212" t="str">
            <v>Экстракт солодовый; готовые пищевые продукты из муки тонкого или грубого помола, крупы, крахмала или солодового экстракта, не содержащие какао или содержащие менее 40 мас.% какао в пересчете на полностью обезжиренную основу, в другом месте не поименован</v>
          </cell>
          <cell r="G212">
            <v>174.88956999999999</v>
          </cell>
          <cell r="I212">
            <v>292.80362000000002</v>
          </cell>
        </row>
        <row r="213">
          <cell r="B213" t="str">
            <v>РОССИЯ</v>
          </cell>
          <cell r="G213">
            <v>174.88956999999999</v>
          </cell>
          <cell r="I213">
            <v>292.80362000000002</v>
          </cell>
        </row>
        <row r="214">
          <cell r="A214" t="str">
            <v>1902</v>
          </cell>
          <cell r="B214" t="str">
            <v>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 гото</v>
          </cell>
          <cell r="D214">
            <v>20.260000000000002</v>
          </cell>
          <cell r="F214">
            <v>20.771599999999999</v>
          </cell>
          <cell r="G214">
            <v>318.53935999999999</v>
          </cell>
          <cell r="I214">
            <v>204.75235000000001</v>
          </cell>
        </row>
        <row r="215">
          <cell r="B215" t="str">
            <v>РОССИЯ</v>
          </cell>
          <cell r="D215">
            <v>20.260000000000002</v>
          </cell>
          <cell r="F215">
            <v>20.771599999999999</v>
          </cell>
          <cell r="G215">
            <v>318.53935999999999</v>
          </cell>
          <cell r="I215">
            <v>204.75235000000001</v>
          </cell>
        </row>
        <row r="216">
          <cell r="A216" t="str">
            <v>1904</v>
          </cell>
          <cell r="B216" t="str">
            <v>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 (за исключением м</v>
          </cell>
          <cell r="G216">
            <v>34.438839999999999</v>
          </cell>
          <cell r="I216">
            <v>68.525649999999999</v>
          </cell>
        </row>
        <row r="217">
          <cell r="B217" t="str">
            <v>РОССИЯ</v>
          </cell>
          <cell r="G217">
            <v>34.438839999999999</v>
          </cell>
          <cell r="I217">
            <v>68.525649999999999</v>
          </cell>
        </row>
        <row r="218">
          <cell r="A218" t="str">
            <v>1905</v>
          </cell>
          <cell r="B218" t="str">
            <v>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 дл</v>
          </cell>
          <cell r="D218">
            <v>20.08135</v>
          </cell>
          <cell r="F218">
            <v>20.191320000000001</v>
          </cell>
          <cell r="G218">
            <v>1835.8237099999999</v>
          </cell>
          <cell r="I218">
            <v>3773.92416</v>
          </cell>
        </row>
        <row r="219">
          <cell r="B219" t="str">
            <v>РОССИЯ</v>
          </cell>
          <cell r="D219">
            <v>20.08135</v>
          </cell>
          <cell r="F219">
            <v>20.191320000000001</v>
          </cell>
          <cell r="G219">
            <v>1835.8237099999999</v>
          </cell>
          <cell r="I219">
            <v>3773.92416</v>
          </cell>
        </row>
        <row r="220">
          <cell r="A220" t="str">
            <v>2001</v>
          </cell>
          <cell r="B220" t="str">
            <v>Овощи, фрукты, орехи и другие съедобные части растений, приготовленные или консервированные с добавлением уксуса или уксусной кислоты</v>
          </cell>
          <cell r="G220">
            <v>42.317329999999998</v>
          </cell>
          <cell r="I220">
            <v>77.414209999999997</v>
          </cell>
        </row>
        <row r="221">
          <cell r="B221" t="str">
            <v>РОССИЯ</v>
          </cell>
          <cell r="G221">
            <v>42.317329999999998</v>
          </cell>
          <cell r="I221">
            <v>77.414209999999997</v>
          </cell>
        </row>
        <row r="222">
          <cell r="A222" t="str">
            <v>2002</v>
          </cell>
          <cell r="B222" t="str">
            <v>Томаты, приготовленные или консервированные без добавления уксуса или уксусной кислоты</v>
          </cell>
          <cell r="G222">
            <v>6.4556100000000001</v>
          </cell>
          <cell r="I222">
            <v>10.22251</v>
          </cell>
        </row>
        <row r="223">
          <cell r="B223" t="str">
            <v>РОССИЯ</v>
          </cell>
          <cell r="G223">
            <v>6.4556100000000001</v>
          </cell>
          <cell r="I223">
            <v>10.22251</v>
          </cell>
        </row>
        <row r="224">
          <cell r="A224" t="str">
            <v>2003</v>
          </cell>
          <cell r="B224" t="str">
            <v>Грибы и трюфели, приготовленные или консервированные без добавления уксуса или уксусной кислоты</v>
          </cell>
          <cell r="G224">
            <v>1.3762000000000001</v>
          </cell>
          <cell r="I224">
            <v>2.59666</v>
          </cell>
        </row>
        <row r="225">
          <cell r="B225" t="str">
            <v>РОССИЯ</v>
          </cell>
          <cell r="G225">
            <v>1.3762000000000001</v>
          </cell>
          <cell r="I225">
            <v>2.59666</v>
          </cell>
        </row>
        <row r="226">
          <cell r="A226" t="str">
            <v>2004</v>
          </cell>
          <cell r="B226" t="str">
            <v>Овощи прочие, приготовленные или консервированные без добавления уксуса или уксусной кислоты, замороженные, кроме продуктов товарной позиции 2006</v>
          </cell>
          <cell r="G226">
            <v>6.3E-2</v>
          </cell>
          <cell r="I226">
            <v>0.189</v>
          </cell>
        </row>
        <row r="227">
          <cell r="B227" t="str">
            <v>РОССИЯ</v>
          </cell>
          <cell r="G227">
            <v>6.3E-2</v>
          </cell>
          <cell r="I227">
            <v>0.189</v>
          </cell>
        </row>
        <row r="228">
          <cell r="A228" t="str">
            <v>2005</v>
          </cell>
          <cell r="B228" t="str">
            <v>Овощи прочие, приготовленные или консервированные, без добавления уксуса или уксусной кислоты, незамороженные, кроме продуктов товарной позиции 2006</v>
          </cell>
          <cell r="G228">
            <v>229.50756000000001</v>
          </cell>
          <cell r="I228">
            <v>783.60181999999998</v>
          </cell>
        </row>
        <row r="229">
          <cell r="B229" t="str">
            <v>РОССИЯ</v>
          </cell>
          <cell r="G229">
            <v>229.50756000000001</v>
          </cell>
          <cell r="I229">
            <v>783.60181999999998</v>
          </cell>
        </row>
        <row r="230">
          <cell r="A230" t="str">
            <v>2006</v>
          </cell>
          <cell r="B230" t="str">
            <v>Овощи, плоды, орехи, кожура плодов и прочие части растений, консервированные в сахаре (пропитанные сахарным сиропом, засахаренные или глазированные)</v>
          </cell>
          <cell r="G230">
            <v>0.22720000000000001</v>
          </cell>
          <cell r="I230">
            <v>0.85182999999999998</v>
          </cell>
        </row>
        <row r="231">
          <cell r="B231" t="str">
            <v>РОССИЯ</v>
          </cell>
          <cell r="G231">
            <v>0.22720000000000001</v>
          </cell>
          <cell r="I231">
            <v>0.85182999999999998</v>
          </cell>
        </row>
        <row r="232">
          <cell r="A232" t="str">
            <v>2007</v>
          </cell>
          <cell r="B232" t="str">
            <v>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v>
          </cell>
          <cell r="G232">
            <v>56.00712</v>
          </cell>
          <cell r="I232">
            <v>92.730140000000006</v>
          </cell>
        </row>
        <row r="233">
          <cell r="B233" t="str">
            <v>РОССИЯ</v>
          </cell>
          <cell r="G233">
            <v>56.00712</v>
          </cell>
          <cell r="I233">
            <v>92.730140000000006</v>
          </cell>
        </row>
        <row r="234">
          <cell r="A234" t="str">
            <v>2008</v>
          </cell>
          <cell r="B234" t="str">
            <v>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v>
          </cell>
          <cell r="G234">
            <v>77.357460000000003</v>
          </cell>
          <cell r="I234">
            <v>195.71458999999999</v>
          </cell>
        </row>
        <row r="235">
          <cell r="B235" t="str">
            <v>РОССИЯ</v>
          </cell>
          <cell r="G235">
            <v>77.357460000000003</v>
          </cell>
          <cell r="I235">
            <v>195.71458999999999</v>
          </cell>
        </row>
        <row r="236">
          <cell r="A236" t="str">
            <v>2009</v>
          </cell>
          <cell r="B236" t="str">
            <v>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v>
          </cell>
          <cell r="G236">
            <v>102.86532</v>
          </cell>
          <cell r="I236">
            <v>64.285610000000005</v>
          </cell>
        </row>
        <row r="237">
          <cell r="B237" t="str">
            <v>РОССИЯ</v>
          </cell>
          <cell r="G237">
            <v>102.86532</v>
          </cell>
          <cell r="I237">
            <v>64.285610000000005</v>
          </cell>
        </row>
        <row r="238">
          <cell r="A238" t="str">
            <v>2101</v>
          </cell>
          <cell r="B238" t="str">
            <v>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 и концентр</v>
          </cell>
          <cell r="G238">
            <v>11.02116</v>
          </cell>
          <cell r="I238">
            <v>46.773260000000001</v>
          </cell>
        </row>
        <row r="239">
          <cell r="B239" t="str">
            <v>РОССИЯ</v>
          </cell>
          <cell r="G239">
            <v>11.02116</v>
          </cell>
          <cell r="I239">
            <v>46.773260000000001</v>
          </cell>
        </row>
        <row r="240">
          <cell r="A240" t="str">
            <v>2102</v>
          </cell>
          <cell r="B240" t="str">
            <v>Дрожжи (активные или неактивные); прочие мертвые одноклеточные микроорганизмы (кроме вакцин товарной позиции 3002); готовые пекарные порошки</v>
          </cell>
          <cell r="G240">
            <v>1.9585699999999999</v>
          </cell>
          <cell r="I240">
            <v>9.8077100000000002</v>
          </cell>
        </row>
        <row r="241">
          <cell r="B241" t="str">
            <v>РОССИЯ</v>
          </cell>
          <cell r="G241">
            <v>1.9585699999999999</v>
          </cell>
          <cell r="I241">
            <v>9.8077100000000002</v>
          </cell>
        </row>
        <row r="242">
          <cell r="A242" t="str">
            <v>2103</v>
          </cell>
          <cell r="B242" t="str">
            <v>Продукты для приготовления соусов и готовые соусы; вкусовые добавки и приправы смешанные; горчичный порошок и готовая горчица</v>
          </cell>
          <cell r="G242">
            <v>898.22454000000005</v>
          </cell>
          <cell r="I242">
            <v>1322.9483299999999</v>
          </cell>
        </row>
        <row r="243">
          <cell r="B243" t="str">
            <v>КЫРГЫЗСТАH</v>
          </cell>
          <cell r="G243">
            <v>9.7599999999999996E-3</v>
          </cell>
          <cell r="I243">
            <v>0.94899999999999995</v>
          </cell>
        </row>
        <row r="244">
          <cell r="B244" t="str">
            <v>РОССИЯ</v>
          </cell>
          <cell r="G244">
            <v>898.21478000000002</v>
          </cell>
          <cell r="I244">
            <v>1321.9993300000001</v>
          </cell>
        </row>
        <row r="245">
          <cell r="A245" t="str">
            <v>2104</v>
          </cell>
          <cell r="B245" t="str">
            <v>Супы и бульоны готовые и заготовки для их приготовления; гомогенизированные составные готовые пищевые продукты</v>
          </cell>
          <cell r="G245">
            <v>5.5670400000000004</v>
          </cell>
          <cell r="I245">
            <v>14.875310000000001</v>
          </cell>
        </row>
        <row r="246">
          <cell r="B246" t="str">
            <v>РОССИЯ</v>
          </cell>
          <cell r="G246">
            <v>5.5670400000000004</v>
          </cell>
          <cell r="I246">
            <v>14.875310000000001</v>
          </cell>
        </row>
        <row r="247">
          <cell r="A247" t="str">
            <v>2105</v>
          </cell>
          <cell r="B247" t="str">
            <v>Мороженое и прочие виды пищевого льда, не содержащие или содержащие какао</v>
          </cell>
          <cell r="G247">
            <v>3.0470000000000002</v>
          </cell>
          <cell r="I247">
            <v>10.739000000000001</v>
          </cell>
        </row>
        <row r="248">
          <cell r="B248" t="str">
            <v>РОССИЯ</v>
          </cell>
          <cell r="G248">
            <v>3.0470000000000002</v>
          </cell>
          <cell r="I248">
            <v>10.739000000000001</v>
          </cell>
        </row>
        <row r="249">
          <cell r="A249" t="str">
            <v>2106</v>
          </cell>
          <cell r="B249" t="str">
            <v>Пищевые продукты, в другом месте не поименованные или не включенные</v>
          </cell>
          <cell r="G249">
            <v>120.99026000000001</v>
          </cell>
          <cell r="I249">
            <v>235.86721</v>
          </cell>
        </row>
        <row r="250">
          <cell r="B250" t="str">
            <v>РОССИЯ</v>
          </cell>
          <cell r="G250">
            <v>120.99026000000001</v>
          </cell>
          <cell r="I250">
            <v>235.86721</v>
          </cell>
        </row>
        <row r="251">
          <cell r="A251" t="str">
            <v>2201</v>
          </cell>
          <cell r="B251" t="str">
            <v>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v>
          </cell>
          <cell r="C251" t="str">
            <v>Литр (куб. дм.)</v>
          </cell>
          <cell r="G251">
            <v>47.917999999999999</v>
          </cell>
          <cell r="H251">
            <v>47918</v>
          </cell>
          <cell r="I251">
            <v>31.247489999999999</v>
          </cell>
        </row>
        <row r="252">
          <cell r="B252" t="str">
            <v>РОССИЯ</v>
          </cell>
          <cell r="G252">
            <v>47.917999999999999</v>
          </cell>
          <cell r="H252">
            <v>47918</v>
          </cell>
          <cell r="I252">
            <v>31.247489999999999</v>
          </cell>
        </row>
        <row r="253">
          <cell r="A253" t="str">
            <v>2202</v>
          </cell>
          <cell r="B253" t="str">
            <v>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v>
          </cell>
          <cell r="C253" t="str">
            <v>Литр (куб. дм.)</v>
          </cell>
          <cell r="D253">
            <v>0.92820000000000003</v>
          </cell>
          <cell r="E253">
            <v>913.4</v>
          </cell>
          <cell r="F253">
            <v>0.33895999999999998</v>
          </cell>
          <cell r="G253">
            <v>1808.29413</v>
          </cell>
          <cell r="H253">
            <v>1794867.3</v>
          </cell>
          <cell r="I253">
            <v>525.93038000000001</v>
          </cell>
        </row>
        <row r="254">
          <cell r="B254" t="str">
            <v>РОССИЯ</v>
          </cell>
          <cell r="D254">
            <v>0.92820000000000003</v>
          </cell>
          <cell r="E254">
            <v>913.4</v>
          </cell>
          <cell r="F254">
            <v>0.33895999999999998</v>
          </cell>
          <cell r="G254">
            <v>1808.29413</v>
          </cell>
          <cell r="H254">
            <v>1794867.3</v>
          </cell>
          <cell r="I254">
            <v>525.93038000000001</v>
          </cell>
        </row>
        <row r="255">
          <cell r="A255" t="str">
            <v>2203</v>
          </cell>
          <cell r="B255" t="str">
            <v>Пиво солодовое</v>
          </cell>
          <cell r="C255" t="str">
            <v>Литр (куб. дм.)</v>
          </cell>
          <cell r="G255">
            <v>296.99657999999999</v>
          </cell>
          <cell r="H255">
            <v>263748.5</v>
          </cell>
          <cell r="I255">
            <v>163.965</v>
          </cell>
        </row>
        <row r="256">
          <cell r="B256" t="str">
            <v>РОССИЯ</v>
          </cell>
          <cell r="G256">
            <v>296.99657999999999</v>
          </cell>
          <cell r="H256">
            <v>263748.5</v>
          </cell>
          <cell r="I256">
            <v>163.965</v>
          </cell>
        </row>
        <row r="257">
          <cell r="A257" t="str">
            <v>2206</v>
          </cell>
          <cell r="B257" t="str">
            <v>Прочие напитки сброженные (сидр яблочный, перри [сидр грушевый], напиток медовый); смеси из сброженных напитков и смеси сброженных напитков и безалкогольных напитков, в другом месте не поименованные</v>
          </cell>
          <cell r="C257" t="str">
            <v>Литр (куб. дм.)</v>
          </cell>
          <cell r="G257">
            <v>3.3696000000000002</v>
          </cell>
          <cell r="H257">
            <v>3369.6</v>
          </cell>
          <cell r="I257">
            <v>0.85870000000000002</v>
          </cell>
        </row>
        <row r="258">
          <cell r="B258" t="str">
            <v>РОССИЯ</v>
          </cell>
          <cell r="G258">
            <v>3.3696000000000002</v>
          </cell>
          <cell r="H258">
            <v>3369.6</v>
          </cell>
          <cell r="I258">
            <v>0.85870000000000002</v>
          </cell>
        </row>
        <row r="259">
          <cell r="A259" t="str">
            <v>2209</v>
          </cell>
          <cell r="B259" t="str">
            <v>Уксус и его заменители, полученные из уксусной кислоты</v>
          </cell>
          <cell r="C259" t="str">
            <v>Литр (куб. дм.)</v>
          </cell>
          <cell r="G259">
            <v>61.641039999999997</v>
          </cell>
          <cell r="H259">
            <v>59303.9</v>
          </cell>
          <cell r="I259">
            <v>45.457250000000002</v>
          </cell>
        </row>
        <row r="260">
          <cell r="B260" t="str">
            <v>РОССИЯ</v>
          </cell>
          <cell r="G260">
            <v>61.641039999999997</v>
          </cell>
          <cell r="H260">
            <v>59303.9</v>
          </cell>
          <cell r="I260">
            <v>45.457250000000002</v>
          </cell>
        </row>
        <row r="261">
          <cell r="A261" t="str">
            <v>2301</v>
          </cell>
          <cell r="B261" t="str">
            <v>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v>
          </cell>
          <cell r="G261">
            <v>63.59</v>
          </cell>
          <cell r="I261">
            <v>100.327</v>
          </cell>
        </row>
        <row r="262">
          <cell r="B262" t="str">
            <v>РОССИЯ</v>
          </cell>
          <cell r="G262">
            <v>63.59</v>
          </cell>
          <cell r="I262">
            <v>100.327</v>
          </cell>
        </row>
        <row r="263">
          <cell r="A263" t="str">
            <v>2302</v>
          </cell>
          <cell r="B263" t="str">
            <v>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v>
          </cell>
          <cell r="G263">
            <v>7447.6675999999998</v>
          </cell>
          <cell r="I263">
            <v>810.17065000000002</v>
          </cell>
        </row>
        <row r="264">
          <cell r="B264" t="str">
            <v>РОССИЯ</v>
          </cell>
          <cell r="G264">
            <v>7447.6675999999998</v>
          </cell>
          <cell r="I264">
            <v>810.17065000000002</v>
          </cell>
        </row>
        <row r="265">
          <cell r="A265" t="str">
            <v>2303</v>
          </cell>
          <cell r="B265" t="str">
            <v>Остатки от производства крахмала и аналогичные остатки, свекловичный жом, багасса, или жом сахарного тростника, и прочие отходы производства сахара, барда и прочие отходы пивоварения или винокурения, негранулированные или гранулированные</v>
          </cell>
          <cell r="G265">
            <v>8.9999999999999998E-4</v>
          </cell>
          <cell r="I265">
            <v>0.105</v>
          </cell>
        </row>
        <row r="266">
          <cell r="B266" t="str">
            <v>КЫРГЫЗСТАH</v>
          </cell>
          <cell r="G266">
            <v>8.9999999999999998E-4</v>
          </cell>
          <cell r="I266">
            <v>0.105</v>
          </cell>
        </row>
        <row r="267">
          <cell r="A267" t="str">
            <v>2304</v>
          </cell>
          <cell r="B267" t="str">
            <v>Жмыхи и другие твердые отходы, получаемые при извлечении соевого масла, немолотые или молотые,негранулированные или гранулированные</v>
          </cell>
          <cell r="G267">
            <v>2498.6799999999998</v>
          </cell>
          <cell r="I267">
            <v>1406.2344700000001</v>
          </cell>
        </row>
        <row r="268">
          <cell r="B268" t="str">
            <v>РОССИЯ</v>
          </cell>
          <cell r="G268">
            <v>2498.6799999999998</v>
          </cell>
          <cell r="I268">
            <v>1406.2344700000001</v>
          </cell>
        </row>
        <row r="269">
          <cell r="A269" t="str">
            <v>2306</v>
          </cell>
          <cell r="B269" t="str">
            <v>Жмыхи и другие твердые отходы, получаемые при извлечении растительных жиров или масел, кроме отходов товарной позиции 2304 или 2305, немолотые или молотые, негранулированные или гранулированные</v>
          </cell>
          <cell r="D269">
            <v>1298.8499999999999</v>
          </cell>
          <cell r="F269">
            <v>300.60199999999998</v>
          </cell>
        </row>
        <row r="270">
          <cell r="B270" t="str">
            <v>БЕЛАРУСЬ</v>
          </cell>
          <cell r="D270">
            <v>67.05</v>
          </cell>
          <cell r="F270">
            <v>8.4730000000000008</v>
          </cell>
        </row>
        <row r="271">
          <cell r="B271" t="str">
            <v>КЫРГЫЗСТАH</v>
          </cell>
          <cell r="D271">
            <v>1231.8</v>
          </cell>
          <cell r="F271">
            <v>292.12900000000002</v>
          </cell>
        </row>
        <row r="272">
          <cell r="A272" t="str">
            <v>2309</v>
          </cell>
          <cell r="B272" t="str">
            <v>Продукты, используемые для кормления животных</v>
          </cell>
          <cell r="G272">
            <v>5481.9296800000002</v>
          </cell>
          <cell r="I272">
            <v>1799.9518700000001</v>
          </cell>
        </row>
        <row r="273">
          <cell r="B273" t="str">
            <v>РОССИЯ</v>
          </cell>
          <cell r="G273">
            <v>5481.9296800000002</v>
          </cell>
          <cell r="I273">
            <v>1799.9518700000001</v>
          </cell>
        </row>
        <row r="274">
          <cell r="A274" t="str">
            <v>2501</v>
          </cell>
          <cell r="B274" t="str">
            <v>Соль (включая соль столовую и денатурированную) и хлорид натрия чистый, растворенные или не растворенные в воде, а также содержащие добавки агентов; вода морская</v>
          </cell>
          <cell r="D274">
            <v>218.40531999999999</v>
          </cell>
          <cell r="F274">
            <v>79.030010000000004</v>
          </cell>
          <cell r="G274">
            <v>28.119119999999999</v>
          </cell>
          <cell r="I274">
            <v>5.1092599999999999</v>
          </cell>
        </row>
        <row r="275">
          <cell r="B275" t="str">
            <v>РОССИЯ</v>
          </cell>
          <cell r="D275">
            <v>218.40531999999999</v>
          </cell>
          <cell r="F275">
            <v>79.030010000000004</v>
          </cell>
          <cell r="G275">
            <v>28.119119999999999</v>
          </cell>
          <cell r="I275">
            <v>5.1092599999999999</v>
          </cell>
        </row>
        <row r="276">
          <cell r="A276" t="str">
            <v>2505</v>
          </cell>
          <cell r="B276" t="str">
            <v>Пески природные всех видов, окрашенные или неокрашенные, кроме металлоносных песков группы 26</v>
          </cell>
          <cell r="G276">
            <v>201.27760000000001</v>
          </cell>
          <cell r="I276">
            <v>13.207079999999999</v>
          </cell>
        </row>
        <row r="277">
          <cell r="B277" t="str">
            <v>РОССИЯ</v>
          </cell>
          <cell r="G277">
            <v>201.27760000000001</v>
          </cell>
          <cell r="I277">
            <v>13.207079999999999</v>
          </cell>
        </row>
        <row r="278">
          <cell r="A278" t="str">
            <v>2506</v>
          </cell>
          <cell r="B278" t="str">
            <v>Кварц (кроме песков природных); кварцит, грубо раздробленный или нераздробленный, распиленный или нераспиленный, или разделенный другим способом на блоки или плиты прямоугольной (включая квадратную) формы</v>
          </cell>
          <cell r="G278">
            <v>40.075020000000002</v>
          </cell>
          <cell r="I278">
            <v>9.5155799999999999</v>
          </cell>
        </row>
        <row r="279">
          <cell r="B279" t="str">
            <v>РОССИЯ</v>
          </cell>
          <cell r="G279">
            <v>40.075020000000002</v>
          </cell>
          <cell r="I279">
            <v>9.5155799999999999</v>
          </cell>
        </row>
        <row r="280">
          <cell r="A280" t="str">
            <v>2508</v>
          </cell>
          <cell r="B280" t="str">
            <v>Глины прочие (исключая вспученные глины товарной позиции 6806), андалузит, кианит и силлиманит, кальцинированные или некальцинированные; муллит; земли шамотные или динасовые</v>
          </cell>
          <cell r="D280">
            <v>1E-3</v>
          </cell>
          <cell r="F280">
            <v>1.67E-3</v>
          </cell>
          <cell r="G280">
            <v>3.5880000000000002E-2</v>
          </cell>
          <cell r="I280">
            <v>7.0673599999999999</v>
          </cell>
        </row>
        <row r="281">
          <cell r="B281" t="str">
            <v>РОССИЯ</v>
          </cell>
          <cell r="D281">
            <v>1E-3</v>
          </cell>
          <cell r="F281">
            <v>1.67E-3</v>
          </cell>
          <cell r="G281">
            <v>3.5880000000000002E-2</v>
          </cell>
          <cell r="I281">
            <v>7.0673599999999999</v>
          </cell>
        </row>
        <row r="282">
          <cell r="A282" t="str">
            <v>2509</v>
          </cell>
          <cell r="B282" t="str">
            <v>Мел</v>
          </cell>
          <cell r="G282">
            <v>172.23898</v>
          </cell>
          <cell r="I282">
            <v>33.291020000000003</v>
          </cell>
        </row>
        <row r="283">
          <cell r="B283" t="str">
            <v>РОССИЯ</v>
          </cell>
          <cell r="G283">
            <v>172.23898</v>
          </cell>
          <cell r="I283">
            <v>33.291020000000003</v>
          </cell>
        </row>
        <row r="284">
          <cell r="A284" t="str">
            <v>2512</v>
          </cell>
          <cell r="B284" t="str">
            <v>Земли инфузорные кремнистые (напр.кизельгур, трепел и диатомит) и аналогичные кремнистые земли, кальцинированные или некальцинированные, с удельным весом 1 или менее</v>
          </cell>
          <cell r="G284">
            <v>2E-3</v>
          </cell>
          <cell r="I284">
            <v>0.52400000000000002</v>
          </cell>
        </row>
        <row r="285">
          <cell r="B285" t="str">
            <v>РОССИЯ</v>
          </cell>
          <cell r="G285">
            <v>2E-3</v>
          </cell>
          <cell r="I285">
            <v>0.52400000000000002</v>
          </cell>
        </row>
        <row r="286">
          <cell r="A286" t="str">
            <v>2517</v>
          </cell>
          <cell r="B286" t="str">
            <v>Галька, гравий, щебень или дробленый камень, обычно используемые в качестве наполнителей бетона, балласта для шоссейных дорог или железнодорожных путей или другого балласта, галька, а также валуны и кремневый гравий, термически обработанные или необрабо</v>
          </cell>
          <cell r="G286">
            <v>1732.4970000000001</v>
          </cell>
          <cell r="I286">
            <v>53.355429999999998</v>
          </cell>
        </row>
        <row r="287">
          <cell r="B287" t="str">
            <v>РОССИЯ</v>
          </cell>
          <cell r="G287">
            <v>1732.4970000000001</v>
          </cell>
          <cell r="I287">
            <v>53.355429999999998</v>
          </cell>
        </row>
        <row r="288">
          <cell r="A288" t="str">
            <v>2519</v>
          </cell>
          <cell r="B288" t="str">
            <v>Карбонат магния природный (магнезит); магнезия плавленая; магнезия обожженная до спекания (агломерированная), содержащая или не содержащая небольшие количества других оксидов, добавляемых перед агломерацией; прочие оксиды магния, с примесями или без при</v>
          </cell>
          <cell r="D288">
            <v>5.5683499999999997</v>
          </cell>
          <cell r="F288">
            <v>2.7353700000000001</v>
          </cell>
        </row>
        <row r="289">
          <cell r="B289" t="str">
            <v>РОССИЯ</v>
          </cell>
          <cell r="D289">
            <v>5.5683499999999997</v>
          </cell>
          <cell r="F289">
            <v>2.7353700000000001</v>
          </cell>
        </row>
        <row r="290">
          <cell r="A290" t="str">
            <v>2520</v>
          </cell>
          <cell r="B290" t="str">
            <v>Гипс; ангидрит; гипсовые вяжущие (представляющие собой кальцинированный гипс или сульфат кальция), окрашенные или неокрашенные, содержащие или не содержащие небольшие количества ускорителей или замедлителей</v>
          </cell>
          <cell r="D290">
            <v>36</v>
          </cell>
          <cell r="F290">
            <v>6.6772299999999998</v>
          </cell>
        </row>
        <row r="291">
          <cell r="B291" t="str">
            <v>РОССИЯ</v>
          </cell>
          <cell r="D291">
            <v>36</v>
          </cell>
          <cell r="F291">
            <v>6.6772299999999998</v>
          </cell>
        </row>
        <row r="292">
          <cell r="A292" t="str">
            <v>2522</v>
          </cell>
          <cell r="B292" t="str">
            <v>Известь негашеная, гашеная и гидравлическая, кроме оксида и гидроксида кальция, указанных в товарной позиции 2825</v>
          </cell>
          <cell r="G292">
            <v>1481.4</v>
          </cell>
          <cell r="I292">
            <v>204.62434999999999</v>
          </cell>
        </row>
        <row r="293">
          <cell r="B293" t="str">
            <v>РОССИЯ</v>
          </cell>
          <cell r="G293">
            <v>1481.4</v>
          </cell>
          <cell r="I293">
            <v>204.62434999999999</v>
          </cell>
        </row>
        <row r="294">
          <cell r="A294" t="str">
            <v>2523</v>
          </cell>
          <cell r="B294" t="str">
            <v>Портландцемент, цемент глиноземистый, цемент шлаковый, цемент суперсульфатный и аналогичные гидравлические цементы, неокрашенные или окрашенные, готовые или в форме клинкеров</v>
          </cell>
          <cell r="D294">
            <v>164085</v>
          </cell>
          <cell r="F294">
            <v>10793.220230000001</v>
          </cell>
        </row>
        <row r="295">
          <cell r="B295" t="str">
            <v>РОССИЯ</v>
          </cell>
          <cell r="D295">
            <v>164085</v>
          </cell>
          <cell r="F295">
            <v>10793.220230000001</v>
          </cell>
        </row>
        <row r="296">
          <cell r="A296" t="str">
            <v>2524</v>
          </cell>
          <cell r="B296" t="str">
            <v>Асбест</v>
          </cell>
          <cell r="D296">
            <v>3835.0010000000002</v>
          </cell>
          <cell r="F296">
            <v>1711.71</v>
          </cell>
          <cell r="G296">
            <v>11505</v>
          </cell>
          <cell r="I296">
            <v>2165.1644999999999</v>
          </cell>
        </row>
        <row r="297">
          <cell r="B297" t="str">
            <v>КЫРГЫЗСТАH</v>
          </cell>
          <cell r="D297">
            <v>3835.0010000000002</v>
          </cell>
          <cell r="F297">
            <v>1711.71</v>
          </cell>
        </row>
        <row r="298">
          <cell r="B298" t="str">
            <v>РОССИЯ</v>
          </cell>
          <cell r="G298">
            <v>11505</v>
          </cell>
          <cell r="I298">
            <v>2165.1644999999999</v>
          </cell>
        </row>
        <row r="299">
          <cell r="A299" t="str">
            <v>2526</v>
          </cell>
          <cell r="B299" t="str">
            <v>Стеатит природный, грубо раздробленный или нераздробленный, распиленный или нераспиленный, либо разделенный другим способом на блоки или плиты прямоугольной (включая квадратную) формы; тальк</v>
          </cell>
          <cell r="G299">
            <v>5.0000000000000001E-3</v>
          </cell>
          <cell r="I299">
            <v>2.9409999999999999E-2</v>
          </cell>
        </row>
        <row r="300">
          <cell r="B300" t="str">
            <v>РОССИЯ</v>
          </cell>
          <cell r="G300">
            <v>5.0000000000000001E-3</v>
          </cell>
          <cell r="I300">
            <v>2.9409999999999999E-2</v>
          </cell>
        </row>
        <row r="301">
          <cell r="A301" t="str">
            <v>2530</v>
          </cell>
          <cell r="B301" t="str">
            <v>Вещества минеральные, в другом месте не поименованные или не включенные</v>
          </cell>
          <cell r="G301">
            <v>189</v>
          </cell>
          <cell r="I301">
            <v>86.796999999999997</v>
          </cell>
        </row>
        <row r="302">
          <cell r="B302" t="str">
            <v>РОССИЯ</v>
          </cell>
          <cell r="G302">
            <v>189</v>
          </cell>
          <cell r="I302">
            <v>86.796999999999997</v>
          </cell>
        </row>
        <row r="303">
          <cell r="A303" t="str">
            <v>2602</v>
          </cell>
          <cell r="B303" t="str">
            <v>Руды и концентраты марганцевые, вкл. Железистые марганцевые руды и концентраты с содержанием марганца 20 мас.% или более в пересчете на сухой продукт</v>
          </cell>
          <cell r="G303">
            <v>2.9999999999999997E-4</v>
          </cell>
          <cell r="I303">
            <v>0.10636</v>
          </cell>
        </row>
        <row r="304">
          <cell r="B304" t="str">
            <v>РОССИЯ</v>
          </cell>
          <cell r="G304">
            <v>2.9999999999999997E-4</v>
          </cell>
          <cell r="I304">
            <v>0.10636</v>
          </cell>
        </row>
        <row r="305">
          <cell r="A305" t="str">
            <v>2616</v>
          </cell>
          <cell r="B305" t="str">
            <v>Руды и концентраты драгоценных металлов</v>
          </cell>
          <cell r="D305">
            <v>29366.386989999999</v>
          </cell>
          <cell r="F305">
            <v>186068.53201</v>
          </cell>
        </row>
        <row r="306">
          <cell r="B306" t="str">
            <v>РОССИЯ</v>
          </cell>
          <cell r="D306">
            <v>29366.386989999999</v>
          </cell>
          <cell r="F306">
            <v>186068.53201</v>
          </cell>
        </row>
        <row r="307">
          <cell r="A307" t="str">
            <v>2701</v>
          </cell>
          <cell r="B307" t="str">
            <v>Уголь каменный; брикеты, окатыши и аналогичные виды твердого топлива, полученные из каменного угля</v>
          </cell>
          <cell r="D307">
            <v>824595</v>
          </cell>
          <cell r="F307">
            <v>26922.26743</v>
          </cell>
          <cell r="G307">
            <v>3086.25</v>
          </cell>
          <cell r="I307">
            <v>895.87904000000003</v>
          </cell>
        </row>
        <row r="308">
          <cell r="B308" t="str">
            <v>КЫРГЫЗСТАH</v>
          </cell>
          <cell r="D308">
            <v>457653</v>
          </cell>
          <cell r="F308">
            <v>19976.682000000001</v>
          </cell>
        </row>
        <row r="309">
          <cell r="B309" t="str">
            <v>РОССИЯ</v>
          </cell>
          <cell r="D309">
            <v>366942</v>
          </cell>
          <cell r="F309">
            <v>6945.5854300000001</v>
          </cell>
          <cell r="G309">
            <v>3086.25</v>
          </cell>
          <cell r="I309">
            <v>895.87904000000003</v>
          </cell>
        </row>
        <row r="310">
          <cell r="A310" t="str">
            <v>2703</v>
          </cell>
          <cell r="B310" t="str">
            <v>Торф (включая торфяную крошку), агломерированный или неагломерированный</v>
          </cell>
          <cell r="G310">
            <v>104.98945999999999</v>
          </cell>
          <cell r="I310">
            <v>8.5647800000000007</v>
          </cell>
        </row>
        <row r="311">
          <cell r="B311" t="str">
            <v>РОССИЯ</v>
          </cell>
          <cell r="G311">
            <v>104.98945999999999</v>
          </cell>
          <cell r="I311">
            <v>8.5647800000000007</v>
          </cell>
        </row>
        <row r="312">
          <cell r="A312" t="str">
            <v>2704</v>
          </cell>
          <cell r="B312" t="str">
            <v>Кокс и полукокс из каменного угля, лигнита или торфа, агломерированные или неагломерированные; уголь ретортный</v>
          </cell>
          <cell r="G312">
            <v>102.809</v>
          </cell>
          <cell r="I312">
            <v>60.520980000000002</v>
          </cell>
        </row>
        <row r="313">
          <cell r="B313" t="str">
            <v>РОССИЯ</v>
          </cell>
          <cell r="G313">
            <v>102.809</v>
          </cell>
          <cell r="I313">
            <v>60.520980000000002</v>
          </cell>
        </row>
        <row r="314">
          <cell r="A314" t="str">
            <v>2710</v>
          </cell>
          <cell r="B314" t="str">
            <v>Нефть и нефтепродукты, полученные из битуминозных пород, кроме сырых; продукты, в другом месте не поименованные или не включенные, содержащие 70 мас.% или более нефти или нефтепродуктов, полученных из битуминозных пород,</v>
          </cell>
          <cell r="D314">
            <v>19.591339999999999</v>
          </cell>
          <cell r="F314">
            <v>114.69569</v>
          </cell>
          <cell r="G314">
            <v>67.959999999999994</v>
          </cell>
          <cell r="I314">
            <v>87.248699999999999</v>
          </cell>
        </row>
        <row r="315">
          <cell r="B315" t="str">
            <v>РОССИЯ</v>
          </cell>
          <cell r="D315">
            <v>19.591339999999999</v>
          </cell>
          <cell r="F315">
            <v>114.69569</v>
          </cell>
          <cell r="G315">
            <v>67.959999999999994</v>
          </cell>
          <cell r="I315">
            <v>87.248699999999999</v>
          </cell>
        </row>
        <row r="316">
          <cell r="A316" t="str">
            <v>2711</v>
          </cell>
          <cell r="B316" t="str">
            <v>Газы нефтяные и углеводороды газообразные прочие</v>
          </cell>
          <cell r="G316">
            <v>0.17</v>
          </cell>
          <cell r="I316">
            <v>8.5923599999999993</v>
          </cell>
        </row>
        <row r="317">
          <cell r="B317" t="str">
            <v>РОССИЯ</v>
          </cell>
          <cell r="G317">
            <v>0.17</v>
          </cell>
          <cell r="I317">
            <v>8.5923599999999993</v>
          </cell>
        </row>
        <row r="318">
          <cell r="A318" t="str">
            <v>2712</v>
          </cell>
          <cell r="B318" t="str">
            <v>Вазелин нефтяной; парафин, воск нефтяной микрокристаллический, гач парафиновый, озокерит, воск буроугольный, воск торфяной, прочие минеральные воски и аналогичные продукты, полученные в результате синтеза или других процессов, окрашенные или неокрашенны</v>
          </cell>
          <cell r="G318">
            <v>1.6000000000000001E-4</v>
          </cell>
          <cell r="I318">
            <v>8.4899999999999993E-3</v>
          </cell>
        </row>
        <row r="319">
          <cell r="B319" t="str">
            <v>РОССИЯ</v>
          </cell>
          <cell r="G319">
            <v>1.6000000000000001E-4</v>
          </cell>
          <cell r="I319">
            <v>8.4899999999999993E-3</v>
          </cell>
        </row>
        <row r="320">
          <cell r="A320" t="str">
            <v>2715</v>
          </cell>
          <cell r="B320" t="str">
            <v>Смеси битумные, на основе природного асфальта, природного битума, нефтяного битума, минеральных смол или пека минеральных смол (например, битумные мастики, асфальтовые смеси для дорожных покрытий)</v>
          </cell>
          <cell r="G320">
            <v>107.91889999999999</v>
          </cell>
          <cell r="I320">
            <v>87.483400000000003</v>
          </cell>
        </row>
        <row r="321">
          <cell r="B321" t="str">
            <v>РОССИЯ</v>
          </cell>
          <cell r="G321">
            <v>107.91889999999999</v>
          </cell>
          <cell r="I321">
            <v>87.483400000000003</v>
          </cell>
        </row>
        <row r="322">
          <cell r="A322" t="str">
            <v>2803</v>
          </cell>
          <cell r="B322" t="str">
            <v>Углерод (сажи и прочие формы углерода, в другом месте не поименованные)</v>
          </cell>
          <cell r="G322">
            <v>1.8</v>
          </cell>
          <cell r="I322">
            <v>5.1790799999999999</v>
          </cell>
        </row>
        <row r="323">
          <cell r="B323" t="str">
            <v>РОССИЯ</v>
          </cell>
          <cell r="G323">
            <v>1.8</v>
          </cell>
          <cell r="I323">
            <v>5.1790799999999999</v>
          </cell>
        </row>
        <row r="324">
          <cell r="A324" t="str">
            <v>2804</v>
          </cell>
          <cell r="B324" t="str">
            <v>Водород, газы инертные и прочие неметаллы</v>
          </cell>
          <cell r="G324">
            <v>5.0000000000000001E-4</v>
          </cell>
          <cell r="I324">
            <v>0.18854000000000001</v>
          </cell>
        </row>
        <row r="325">
          <cell r="B325" t="str">
            <v>РОССИЯ</v>
          </cell>
          <cell r="G325">
            <v>5.0000000000000001E-4</v>
          </cell>
          <cell r="I325">
            <v>0.18854000000000001</v>
          </cell>
        </row>
        <row r="326">
          <cell r="A326" t="str">
            <v>2805</v>
          </cell>
          <cell r="B326" t="str">
            <v>Металлы щелочные или щелочно-земельные; металлы редкоземельные, скандий и иттрий в чистом виде, в смесях или сплавах; ртуть</v>
          </cell>
          <cell r="D326">
            <v>1.2999999999999999E-2</v>
          </cell>
          <cell r="F326">
            <v>1.1780000000000001E-2</v>
          </cell>
        </row>
        <row r="327">
          <cell r="B327" t="str">
            <v>РОССИЯ</v>
          </cell>
          <cell r="D327">
            <v>1.2999999999999999E-2</v>
          </cell>
          <cell r="F327">
            <v>1.1780000000000001E-2</v>
          </cell>
        </row>
        <row r="328">
          <cell r="A328" t="str">
            <v>2806</v>
          </cell>
          <cell r="B328" t="str">
            <v>Хлорид водорода (кислота соляная); кислота хлорсульфоновая</v>
          </cell>
          <cell r="G328">
            <v>128.74</v>
          </cell>
          <cell r="I328">
            <v>40.979680000000002</v>
          </cell>
        </row>
        <row r="329">
          <cell r="B329" t="str">
            <v>РОССИЯ</v>
          </cell>
          <cell r="G329">
            <v>128.74</v>
          </cell>
          <cell r="I329">
            <v>40.979680000000002</v>
          </cell>
        </row>
        <row r="330">
          <cell r="A330" t="str">
            <v>2810</v>
          </cell>
          <cell r="B330" t="str">
            <v>Оксиды бора; кислоты борные</v>
          </cell>
          <cell r="G330">
            <v>1.00116</v>
          </cell>
          <cell r="I330">
            <v>1.8393600000000001</v>
          </cell>
        </row>
        <row r="331">
          <cell r="B331" t="str">
            <v>РОССИЯ</v>
          </cell>
          <cell r="G331">
            <v>1.00116</v>
          </cell>
          <cell r="I331">
            <v>1.8393600000000001</v>
          </cell>
        </row>
        <row r="332">
          <cell r="A332" t="str">
            <v>2811</v>
          </cell>
          <cell r="B332" t="str">
            <v>Кислоты неорганические прочие и соединения неметаллов с кислородом неорганические прочие</v>
          </cell>
          <cell r="D332">
            <v>0.83499999999999996</v>
          </cell>
          <cell r="F332">
            <v>14.52148</v>
          </cell>
          <cell r="G332">
            <v>525.92999999999995</v>
          </cell>
          <cell r="I332">
            <v>97.25609</v>
          </cell>
        </row>
        <row r="333">
          <cell r="B333" t="str">
            <v>РОССИЯ</v>
          </cell>
          <cell r="D333">
            <v>0.83499999999999996</v>
          </cell>
          <cell r="F333">
            <v>14.52148</v>
          </cell>
          <cell r="G333">
            <v>525.92999999999995</v>
          </cell>
          <cell r="I333">
            <v>97.25609</v>
          </cell>
        </row>
        <row r="334">
          <cell r="A334" t="str">
            <v>2815</v>
          </cell>
          <cell r="B334" t="str">
            <v>Гидроксид натрия (сода каустическая); гидроксид калия (едкое кали); пероксиды натрия или калия</v>
          </cell>
          <cell r="G334">
            <v>67.804699999999997</v>
          </cell>
          <cell r="H334">
            <v>4</v>
          </cell>
          <cell r="I334">
            <v>51.745420000000003</v>
          </cell>
        </row>
        <row r="335">
          <cell r="B335" t="str">
            <v>РОССИЯ</v>
          </cell>
          <cell r="G335">
            <v>67.804699999999997</v>
          </cell>
          <cell r="H335">
            <v>4</v>
          </cell>
          <cell r="I335">
            <v>51.745420000000003</v>
          </cell>
        </row>
        <row r="336">
          <cell r="A336" t="str">
            <v>2816</v>
          </cell>
          <cell r="B336" t="str">
            <v>Гидроксид и пероксид магния; оксиды, гидроксиды и пероксиды стронция или бария</v>
          </cell>
          <cell r="D336">
            <v>1.2E-2</v>
          </cell>
          <cell r="F336">
            <v>0.29887999999999998</v>
          </cell>
        </row>
        <row r="337">
          <cell r="B337" t="str">
            <v>РОССИЯ</v>
          </cell>
          <cell r="D337">
            <v>1.2E-2</v>
          </cell>
          <cell r="F337">
            <v>0.29887999999999998</v>
          </cell>
        </row>
        <row r="338">
          <cell r="A338" t="str">
            <v>2818</v>
          </cell>
          <cell r="B338" t="str">
            <v>Искусственный корунд определенного или неопределенного химического состава; оксид алюминия; гидроксид алюминия</v>
          </cell>
          <cell r="D338">
            <v>7.3999999999999996E-2</v>
          </cell>
          <cell r="F338">
            <v>0.21947</v>
          </cell>
          <cell r="G338">
            <v>20.217500000000001</v>
          </cell>
          <cell r="I338">
            <v>13.895569999999999</v>
          </cell>
        </row>
        <row r="339">
          <cell r="B339" t="str">
            <v>РОССИЯ</v>
          </cell>
          <cell r="D339">
            <v>7.3999999999999996E-2</v>
          </cell>
          <cell r="F339">
            <v>0.21947</v>
          </cell>
          <cell r="G339">
            <v>20.217500000000001</v>
          </cell>
          <cell r="I339">
            <v>13.895569999999999</v>
          </cell>
        </row>
        <row r="340">
          <cell r="A340" t="str">
            <v>2821</v>
          </cell>
          <cell r="B340" t="str">
            <v>Оксиды и гидроксиды железа; красители минеральные, содержащие 70 мас.% или более химически связанного железа в пересчете на fе2o3</v>
          </cell>
          <cell r="D340">
            <v>0.95104999999999995</v>
          </cell>
          <cell r="F340">
            <v>3.4973999999999998</v>
          </cell>
          <cell r="G340">
            <v>504.166</v>
          </cell>
          <cell r="I340">
            <v>606.86004000000003</v>
          </cell>
        </row>
        <row r="341">
          <cell r="B341" t="str">
            <v>РОССИЯ</v>
          </cell>
          <cell r="D341">
            <v>0.95104999999999995</v>
          </cell>
          <cell r="F341">
            <v>3.4973999999999998</v>
          </cell>
          <cell r="G341">
            <v>504.166</v>
          </cell>
          <cell r="I341">
            <v>606.86004000000003</v>
          </cell>
        </row>
        <row r="342">
          <cell r="A342" t="str">
            <v>2823</v>
          </cell>
          <cell r="B342" t="str">
            <v>Оксиды титана</v>
          </cell>
          <cell r="G342">
            <v>2.3E-2</v>
          </cell>
          <cell r="I342">
            <v>0.13378999999999999</v>
          </cell>
        </row>
        <row r="343">
          <cell r="B343" t="str">
            <v>РОССИЯ</v>
          </cell>
          <cell r="G343">
            <v>2.3E-2</v>
          </cell>
          <cell r="I343">
            <v>0.13378999999999999</v>
          </cell>
        </row>
        <row r="344">
          <cell r="A344" t="str">
            <v>2824</v>
          </cell>
          <cell r="B344" t="str">
            <v>Оксиды свинца; сурик свинцовый (красный и оранжевый)</v>
          </cell>
          <cell r="G344">
            <v>2</v>
          </cell>
          <cell r="I344">
            <v>10.812200000000001</v>
          </cell>
        </row>
        <row r="345">
          <cell r="B345" t="str">
            <v>РОССИЯ</v>
          </cell>
          <cell r="G345">
            <v>2</v>
          </cell>
          <cell r="I345">
            <v>10.812200000000001</v>
          </cell>
        </row>
        <row r="346">
          <cell r="A346" t="str">
            <v>2827</v>
          </cell>
          <cell r="B346" t="str">
            <v>Хлориды, хлорид оксиды и хлорид гидроксиды; бромиды и бромид оксиды; йодиды и йодид оксиды</v>
          </cell>
          <cell r="G346">
            <v>5.0000000000000001E-3</v>
          </cell>
          <cell r="I346">
            <v>0.37336999999999998</v>
          </cell>
        </row>
        <row r="347">
          <cell r="B347" t="str">
            <v>РОССИЯ</v>
          </cell>
          <cell r="G347">
            <v>5.0000000000000001E-3</v>
          </cell>
          <cell r="I347">
            <v>0.37336999999999998</v>
          </cell>
        </row>
        <row r="348">
          <cell r="A348" t="str">
            <v>2828</v>
          </cell>
          <cell r="B348" t="str">
            <v>Гипохлориты; гипохлорит кальция технический; хлориты; гипобромиты</v>
          </cell>
          <cell r="G348">
            <v>3.2699999999999999E-3</v>
          </cell>
          <cell r="I348">
            <v>4.4150000000000002E-2</v>
          </cell>
        </row>
        <row r="349">
          <cell r="B349" t="str">
            <v>РОССИЯ</v>
          </cell>
          <cell r="G349">
            <v>3.2699999999999999E-3</v>
          </cell>
          <cell r="I349">
            <v>4.4150000000000002E-2</v>
          </cell>
        </row>
        <row r="350">
          <cell r="A350" t="str">
            <v>2832</v>
          </cell>
          <cell r="B350" t="str">
            <v>Сульфиты; тиосульфаты</v>
          </cell>
          <cell r="D350">
            <v>240</v>
          </cell>
          <cell r="F350">
            <v>165.6</v>
          </cell>
          <cell r="G350">
            <v>60</v>
          </cell>
          <cell r="I350">
            <v>69.656000000000006</v>
          </cell>
        </row>
        <row r="351">
          <cell r="B351" t="str">
            <v>КЫРГЫЗСТАH</v>
          </cell>
          <cell r="D351">
            <v>240</v>
          </cell>
          <cell r="F351">
            <v>165.6</v>
          </cell>
        </row>
        <row r="352">
          <cell r="B352" t="str">
            <v>РОССИЯ</v>
          </cell>
          <cell r="G352">
            <v>60</v>
          </cell>
          <cell r="I352">
            <v>69.656000000000006</v>
          </cell>
        </row>
        <row r="353">
          <cell r="A353" t="str">
            <v>2833</v>
          </cell>
          <cell r="B353" t="str">
            <v>Сульфаты; квасцы; пероксосульфаты (персульфаты)</v>
          </cell>
          <cell r="G353">
            <v>418.01452</v>
          </cell>
          <cell r="I353">
            <v>971.36404000000005</v>
          </cell>
        </row>
        <row r="354">
          <cell r="B354" t="str">
            <v>РОССИЯ</v>
          </cell>
          <cell r="G354">
            <v>418.01452</v>
          </cell>
          <cell r="I354">
            <v>971.36404000000005</v>
          </cell>
        </row>
        <row r="355">
          <cell r="A355" t="str">
            <v>2834</v>
          </cell>
          <cell r="B355" t="str">
            <v>Нитриты; нитраты</v>
          </cell>
          <cell r="G355">
            <v>4.0000000000000002E-4</v>
          </cell>
          <cell r="I355">
            <v>0.49170999999999998</v>
          </cell>
        </row>
        <row r="356">
          <cell r="B356" t="str">
            <v>РОССИЯ</v>
          </cell>
          <cell r="G356">
            <v>4.0000000000000002E-4</v>
          </cell>
          <cell r="I356">
            <v>0.49170999999999998</v>
          </cell>
        </row>
        <row r="357">
          <cell r="A357" t="str">
            <v>2835</v>
          </cell>
          <cell r="B357" t="str">
            <v>Фосфинаты (гипофосфиты), фосфонаты (фосфиты) и фосфаты; полифосфаты определенного или неопределенного химического состава</v>
          </cell>
          <cell r="D357">
            <v>428</v>
          </cell>
          <cell r="F357">
            <v>964.17767000000003</v>
          </cell>
          <cell r="G357">
            <v>3524.5055900000002</v>
          </cell>
          <cell r="I357">
            <v>2623.61177</v>
          </cell>
        </row>
        <row r="358">
          <cell r="B358" t="str">
            <v>КЫРГЫЗСТАH</v>
          </cell>
          <cell r="D358">
            <v>188</v>
          </cell>
          <cell r="F358">
            <v>232.12</v>
          </cell>
        </row>
        <row r="359">
          <cell r="B359" t="str">
            <v>РОССИЯ</v>
          </cell>
          <cell r="D359">
            <v>240</v>
          </cell>
          <cell r="F359">
            <v>732.05767000000003</v>
          </cell>
          <cell r="G359">
            <v>3524.5055900000002</v>
          </cell>
          <cell r="I359">
            <v>2623.61177</v>
          </cell>
        </row>
        <row r="360">
          <cell r="A360" t="str">
            <v>2836</v>
          </cell>
          <cell r="B360" t="str">
            <v>Карбонаты; пероксокарбонаты (перкарбонаты); карбонат аммония технический, содержащий карбамат аммония</v>
          </cell>
          <cell r="D360">
            <v>6.4999999999999997E-3</v>
          </cell>
          <cell r="F360">
            <v>1.01E-2</v>
          </cell>
          <cell r="G360">
            <v>2852</v>
          </cell>
          <cell r="I360">
            <v>846.82644000000005</v>
          </cell>
        </row>
        <row r="361">
          <cell r="B361" t="str">
            <v>РОССИЯ</v>
          </cell>
          <cell r="D361">
            <v>6.4999999999999997E-3</v>
          </cell>
          <cell r="F361">
            <v>1.01E-2</v>
          </cell>
          <cell r="G361">
            <v>2852</v>
          </cell>
          <cell r="I361">
            <v>846.82644000000005</v>
          </cell>
        </row>
        <row r="362">
          <cell r="A362" t="str">
            <v>2837</v>
          </cell>
          <cell r="B362" t="str">
            <v>Цианиды, цианид оксиды, цианиды комплексные</v>
          </cell>
          <cell r="G362">
            <v>1220</v>
          </cell>
          <cell r="I362">
            <v>4376.63814</v>
          </cell>
        </row>
        <row r="363">
          <cell r="B363" t="str">
            <v>РОССИЯ</v>
          </cell>
          <cell r="G363">
            <v>1220</v>
          </cell>
          <cell r="I363">
            <v>4376.63814</v>
          </cell>
        </row>
        <row r="364">
          <cell r="A364" t="str">
            <v>2839</v>
          </cell>
          <cell r="B364" t="str">
            <v>Силикаты; силикаты щелочных металлов технические</v>
          </cell>
          <cell r="G364">
            <v>20.547999999999998</v>
          </cell>
          <cell r="I364">
            <v>10.34858</v>
          </cell>
        </row>
        <row r="365">
          <cell r="B365" t="str">
            <v>РОССИЯ</v>
          </cell>
          <cell r="G365">
            <v>20.547999999999998</v>
          </cell>
          <cell r="I365">
            <v>10.34858</v>
          </cell>
        </row>
        <row r="366">
          <cell r="A366" t="str">
            <v>2840</v>
          </cell>
          <cell r="B366" t="str">
            <v>Бораты; пероксобораты (пербораты)</v>
          </cell>
          <cell r="G366">
            <v>2.222</v>
          </cell>
          <cell r="I366">
            <v>9.9007400000000008</v>
          </cell>
        </row>
        <row r="367">
          <cell r="B367" t="str">
            <v>РОССИЯ</v>
          </cell>
          <cell r="G367">
            <v>2.222</v>
          </cell>
          <cell r="I367">
            <v>9.9007400000000008</v>
          </cell>
        </row>
        <row r="368">
          <cell r="A368" t="str">
            <v>2841</v>
          </cell>
          <cell r="B368" t="str">
            <v>Соли оксометаллических или пероксометаллических кислот</v>
          </cell>
          <cell r="G368">
            <v>1.536E-2</v>
          </cell>
          <cell r="I368">
            <v>0.94842000000000004</v>
          </cell>
        </row>
        <row r="369">
          <cell r="B369" t="str">
            <v>РОССИЯ</v>
          </cell>
          <cell r="G369">
            <v>1.536E-2</v>
          </cell>
          <cell r="I369">
            <v>0.94842000000000004</v>
          </cell>
        </row>
        <row r="370">
          <cell r="A370" t="str">
            <v>2845</v>
          </cell>
          <cell r="B370" t="str">
            <v>Изотопы, кроме изотопов товарной позиции 2844; соединения неорганические или органические этих изотопов, определенного или неопределенного химического состава</v>
          </cell>
          <cell r="D370">
            <v>1E-3</v>
          </cell>
          <cell r="F370">
            <v>43.435859999999998</v>
          </cell>
        </row>
        <row r="371">
          <cell r="B371" t="str">
            <v>БЕЛАРУСЬ</v>
          </cell>
          <cell r="D371">
            <v>1E-3</v>
          </cell>
          <cell r="F371">
            <v>43.435859999999998</v>
          </cell>
        </row>
        <row r="372">
          <cell r="A372" t="str">
            <v>2852</v>
          </cell>
          <cell r="B372" t="str">
            <v>Соединения ртути, неорганические или органические,кроме амальгам</v>
          </cell>
          <cell r="G372">
            <v>3.0000000000000001E-3</v>
          </cell>
          <cell r="I372">
            <v>0.38072</v>
          </cell>
        </row>
        <row r="373">
          <cell r="B373" t="str">
            <v>РОССИЯ</v>
          </cell>
          <cell r="G373">
            <v>3.0000000000000001E-3</v>
          </cell>
          <cell r="I373">
            <v>0.38072</v>
          </cell>
        </row>
        <row r="374">
          <cell r="A374" t="str">
            <v>2853</v>
          </cell>
          <cell r="B374" t="str">
            <v>Соединения неорганические прочие (включая дистиллированную или кондуктометрическую воду и воду аналогичной чистоты); воздух жидкий (с удалением или без удаления инертных газов); воздух сжатый; амальга</v>
          </cell>
          <cell r="G374">
            <v>0.19305</v>
          </cell>
          <cell r="I374">
            <v>2.155E-2</v>
          </cell>
        </row>
        <row r="375">
          <cell r="B375" t="str">
            <v>РОССИЯ</v>
          </cell>
          <cell r="G375">
            <v>0.19305</v>
          </cell>
          <cell r="I375">
            <v>2.155E-2</v>
          </cell>
        </row>
        <row r="376">
          <cell r="A376" t="str">
            <v>2901</v>
          </cell>
          <cell r="B376" t="str">
            <v>Углеводороды ациклические</v>
          </cell>
          <cell r="G376">
            <v>1.7999999999999999E-2</v>
          </cell>
          <cell r="I376">
            <v>0.18356</v>
          </cell>
        </row>
        <row r="377">
          <cell r="B377" t="str">
            <v>РОССИЯ</v>
          </cell>
          <cell r="G377">
            <v>1.7999999999999999E-2</v>
          </cell>
          <cell r="I377">
            <v>0.18356</v>
          </cell>
        </row>
        <row r="378">
          <cell r="A378" t="str">
            <v>2903</v>
          </cell>
          <cell r="B378" t="str">
            <v>Галогенированные производные углеводородов</v>
          </cell>
          <cell r="D378">
            <v>5.2</v>
          </cell>
          <cell r="F378">
            <v>6.9409999999999998</v>
          </cell>
          <cell r="G378">
            <v>18.625</v>
          </cell>
          <cell r="I378">
            <v>28.369759999999999</v>
          </cell>
        </row>
        <row r="379">
          <cell r="B379" t="str">
            <v>РОССИЯ</v>
          </cell>
          <cell r="D379">
            <v>5.2</v>
          </cell>
          <cell r="F379">
            <v>6.9409999999999998</v>
          </cell>
          <cell r="G379">
            <v>18.625</v>
          </cell>
          <cell r="I379">
            <v>28.369759999999999</v>
          </cell>
        </row>
        <row r="380">
          <cell r="A380" t="str">
            <v>2905</v>
          </cell>
          <cell r="B380" t="str">
            <v>Спирты ациклические и их галогенированные, сульфированные, нитрованные или нитрозированные производные</v>
          </cell>
          <cell r="D380">
            <v>0.84577000000000002</v>
          </cell>
          <cell r="F380">
            <v>2.3802400000000001</v>
          </cell>
          <cell r="G380">
            <v>50.245739999999998</v>
          </cell>
          <cell r="I380">
            <v>40.633949999999999</v>
          </cell>
        </row>
        <row r="381">
          <cell r="B381" t="str">
            <v>АРМЕHИЯ</v>
          </cell>
          <cell r="D381">
            <v>4.6199999999999998E-2</v>
          </cell>
          <cell r="F381">
            <v>0.77200000000000002</v>
          </cell>
        </row>
        <row r="382">
          <cell r="B382" t="str">
            <v>РОССИЯ</v>
          </cell>
          <cell r="D382">
            <v>0.79957</v>
          </cell>
          <cell r="F382">
            <v>1.6082399999999999</v>
          </cell>
          <cell r="G382">
            <v>50.245739999999998</v>
          </cell>
          <cell r="I382">
            <v>40.633949999999999</v>
          </cell>
        </row>
        <row r="383">
          <cell r="A383" t="str">
            <v>2906</v>
          </cell>
          <cell r="B383" t="str">
            <v>Спирты циклические и их галогенированные, сульфированные, нитрованные или нитрозированные производные</v>
          </cell>
          <cell r="D383">
            <v>5.0000000000000001E-3</v>
          </cell>
          <cell r="F383">
            <v>3.1759999999999997E-2</v>
          </cell>
        </row>
        <row r="384">
          <cell r="B384" t="str">
            <v>РОССИЯ</v>
          </cell>
          <cell r="D384">
            <v>5.0000000000000001E-3</v>
          </cell>
          <cell r="F384">
            <v>3.1759999999999997E-2</v>
          </cell>
        </row>
        <row r="385">
          <cell r="A385" t="str">
            <v>2909</v>
          </cell>
          <cell r="B385" t="str">
            <v>Эфиры простые, эфироспирты, эфирофенолы, эфироспиртофенолы, пероксиды спиртов, простых эфиров и кетонов (определенного или неопределенного химического состава) и их галогенированные, сульфированные, нитрованные или нитрозированные производные</v>
          </cell>
          <cell r="D385">
            <v>6.4370000000000003</v>
          </cell>
          <cell r="F385">
            <v>21.46987</v>
          </cell>
          <cell r="G385">
            <v>0.37655</v>
          </cell>
          <cell r="I385">
            <v>4.2048800000000002</v>
          </cell>
        </row>
        <row r="386">
          <cell r="B386" t="str">
            <v>РОССИЯ</v>
          </cell>
          <cell r="D386">
            <v>6.4370000000000003</v>
          </cell>
          <cell r="F386">
            <v>21.46987</v>
          </cell>
          <cell r="G386">
            <v>0.37655</v>
          </cell>
          <cell r="I386">
            <v>4.2048800000000002</v>
          </cell>
        </row>
        <row r="387">
          <cell r="A387" t="str">
            <v>2912</v>
          </cell>
          <cell r="B387" t="str">
            <v>Альдегиды, содержащие или не содержащие другую кислородсодержащую функциональную группу; полимеры альдегидов циклические; параформальдегид</v>
          </cell>
          <cell r="G387">
            <v>0.28620000000000001</v>
          </cell>
          <cell r="I387">
            <v>3.98522</v>
          </cell>
        </row>
        <row r="388">
          <cell r="B388" t="str">
            <v>РОССИЯ</v>
          </cell>
          <cell r="G388">
            <v>0.28620000000000001</v>
          </cell>
          <cell r="I388">
            <v>3.98522</v>
          </cell>
        </row>
        <row r="389">
          <cell r="A389" t="str">
            <v>2915</v>
          </cell>
          <cell r="B389" t="str">
            <v>Кислоты ациклические монокарбоновые насыщенные и их ангидриды, галогенангидриды, пероксиды и пероксикислоты; их галогенированные, сульфированные, нитрованные или нитрозированные производные</v>
          </cell>
          <cell r="G389">
            <v>106.88816</v>
          </cell>
          <cell r="I389">
            <v>181.69493</v>
          </cell>
        </row>
        <row r="390">
          <cell r="B390" t="str">
            <v>РОССИЯ</v>
          </cell>
          <cell r="G390">
            <v>106.88816</v>
          </cell>
          <cell r="I390">
            <v>181.69493</v>
          </cell>
        </row>
        <row r="391">
          <cell r="A391" t="str">
            <v>2916</v>
          </cell>
          <cell r="B391" t="str">
            <v>Кислоты ациклические монокарбоновые ненасыщенные, кислоты циклические монокарбоновые, их ангидриды, галогенангидриды, пероксиды и пероксикислоты; их галогенированные, сульфированные, нитрованные или нитрозированные производные</v>
          </cell>
          <cell r="G391">
            <v>1.5E-3</v>
          </cell>
          <cell r="I391">
            <v>0.13900000000000001</v>
          </cell>
        </row>
        <row r="392">
          <cell r="B392" t="str">
            <v>РОССИЯ</v>
          </cell>
          <cell r="G392">
            <v>1.5E-3</v>
          </cell>
          <cell r="I392">
            <v>0.13900000000000001</v>
          </cell>
        </row>
        <row r="393">
          <cell r="A393" t="str">
            <v>2917</v>
          </cell>
          <cell r="B393" t="str">
            <v>Кислоты поликарбоновые, их ангидриды, галогенангидриды, пероксиды и пероксикислоты; их галогенированные, сульфированные, нитрованные или нитрозированные производные</v>
          </cell>
          <cell r="D393">
            <v>0.18</v>
          </cell>
          <cell r="F393">
            <v>1.0433300000000001</v>
          </cell>
          <cell r="G393">
            <v>5.1999999999999995E-4</v>
          </cell>
          <cell r="I393">
            <v>1.736E-2</v>
          </cell>
        </row>
        <row r="394">
          <cell r="B394" t="str">
            <v>РОССИЯ</v>
          </cell>
          <cell r="D394">
            <v>0.18</v>
          </cell>
          <cell r="F394">
            <v>1.0433300000000001</v>
          </cell>
          <cell r="G394">
            <v>5.1999999999999995E-4</v>
          </cell>
          <cell r="I394">
            <v>1.736E-2</v>
          </cell>
        </row>
        <row r="395">
          <cell r="A395" t="str">
            <v>2918</v>
          </cell>
          <cell r="B395" t="str">
            <v>Кислоты карбоновые, содержащие дополнительную кислородсодержащую функциональную группу, и их ангидриды, галогенангидриды, пероксиды и пероксикислоты; их галогенированные, сульфированные, нитрованные или нитрозированные производные</v>
          </cell>
          <cell r="G395">
            <v>1.4631000000000001</v>
          </cell>
          <cell r="I395">
            <v>5.4321299999999999</v>
          </cell>
        </row>
        <row r="396">
          <cell r="B396" t="str">
            <v>РОССИЯ</v>
          </cell>
          <cell r="G396">
            <v>1.4631000000000001</v>
          </cell>
          <cell r="I396">
            <v>5.4321299999999999</v>
          </cell>
        </row>
        <row r="397">
          <cell r="A397" t="str">
            <v>2919</v>
          </cell>
          <cell r="B397" t="str">
            <v>Эфиры фосфорной кислоты сложные и их соли, включая лактофосфаты; их галогенированные, сульфированные, нитрованные или нитрозированные производные</v>
          </cell>
          <cell r="D397">
            <v>0.78700000000000003</v>
          </cell>
          <cell r="F397">
            <v>3.7383700000000002</v>
          </cell>
        </row>
        <row r="398">
          <cell r="B398" t="str">
            <v>РОССИЯ</v>
          </cell>
          <cell r="D398">
            <v>0.78700000000000003</v>
          </cell>
          <cell r="F398">
            <v>3.7383700000000002</v>
          </cell>
        </row>
        <row r="399">
          <cell r="A399" t="str">
            <v>2920</v>
          </cell>
          <cell r="B399" t="str">
            <v>Сложные эфиры прочих неорганических кислот неметаллов (кроме сложных эфиров галогенводородов) и их соли; их галогенированные, сульфированные, нитрованные или нитрозированные производные</v>
          </cell>
          <cell r="G399">
            <v>0.02</v>
          </cell>
          <cell r="I399">
            <v>0.11053</v>
          </cell>
        </row>
        <row r="400">
          <cell r="B400" t="str">
            <v>РОССИЯ</v>
          </cell>
          <cell r="G400">
            <v>0.02</v>
          </cell>
          <cell r="I400">
            <v>0.11053</v>
          </cell>
        </row>
        <row r="401">
          <cell r="A401" t="str">
            <v>2921</v>
          </cell>
          <cell r="B401" t="str">
            <v>Соединения с аминной функциональной группой</v>
          </cell>
          <cell r="G401">
            <v>2.7499999999999998E-3</v>
          </cell>
          <cell r="I401">
            <v>1.02898</v>
          </cell>
        </row>
        <row r="402">
          <cell r="B402" t="str">
            <v>РОССИЯ</v>
          </cell>
          <cell r="G402">
            <v>2.7499999999999998E-3</v>
          </cell>
          <cell r="I402">
            <v>1.02898</v>
          </cell>
        </row>
        <row r="403">
          <cell r="A403" t="str">
            <v>2922</v>
          </cell>
          <cell r="B403" t="str">
            <v>Аминосоединения, включающие кислородсодержащую функциональную группу</v>
          </cell>
          <cell r="D403">
            <v>1.7999999999999999E-2</v>
          </cell>
          <cell r="F403">
            <v>4.6760000000000003E-2</v>
          </cell>
          <cell r="G403">
            <v>23.36</v>
          </cell>
          <cell r="I403">
            <v>48.174999999999997</v>
          </cell>
        </row>
        <row r="404">
          <cell r="B404" t="str">
            <v>БЕЛАРУСЬ</v>
          </cell>
          <cell r="G404">
            <v>15</v>
          </cell>
          <cell r="I404">
            <v>24.8</v>
          </cell>
        </row>
        <row r="405">
          <cell r="B405" t="str">
            <v>РОССИЯ</v>
          </cell>
          <cell r="D405">
            <v>1.7999999999999999E-2</v>
          </cell>
          <cell r="F405">
            <v>4.6760000000000003E-2</v>
          </cell>
          <cell r="G405">
            <v>8.36</v>
          </cell>
          <cell r="I405">
            <v>23.375</v>
          </cell>
        </row>
        <row r="406">
          <cell r="A406" t="str">
            <v>2923</v>
          </cell>
          <cell r="B406" t="str">
            <v>Соли и гидроксиды четвертичного аммониевого основания; лецитины и фосфоаминолипиды прочие, определенного или неопределенного химического состава</v>
          </cell>
          <cell r="D406">
            <v>80.38</v>
          </cell>
          <cell r="F406">
            <v>120.03</v>
          </cell>
        </row>
        <row r="407">
          <cell r="B407" t="str">
            <v>РОССИЯ</v>
          </cell>
          <cell r="D407">
            <v>80.38</v>
          </cell>
          <cell r="F407">
            <v>120.03</v>
          </cell>
        </row>
        <row r="408">
          <cell r="A408" t="str">
            <v>2929</v>
          </cell>
          <cell r="B408" t="str">
            <v>Соединения, содержащие другие азотсодержащие функциональные группы</v>
          </cell>
          <cell r="D408">
            <v>1670.182</v>
          </cell>
          <cell r="F408">
            <v>5933.5409799999998</v>
          </cell>
          <cell r="G408">
            <v>82.42</v>
          </cell>
          <cell r="I408">
            <v>239.42852999999999</v>
          </cell>
        </row>
        <row r="409">
          <cell r="B409" t="str">
            <v>РОССИЯ</v>
          </cell>
          <cell r="D409">
            <v>1670.182</v>
          </cell>
          <cell r="F409">
            <v>5933.5409799999998</v>
          </cell>
          <cell r="G409">
            <v>82.42</v>
          </cell>
          <cell r="I409">
            <v>239.42852999999999</v>
          </cell>
        </row>
        <row r="410">
          <cell r="A410" t="str">
            <v>2930</v>
          </cell>
          <cell r="B410" t="str">
            <v>Соединения сероорганические</v>
          </cell>
          <cell r="D410">
            <v>128.49</v>
          </cell>
          <cell r="F410">
            <v>414.33681000000001</v>
          </cell>
          <cell r="G410">
            <v>458.00099999999998</v>
          </cell>
          <cell r="I410">
            <v>939.72433000000001</v>
          </cell>
        </row>
        <row r="411">
          <cell r="B411" t="str">
            <v>БЕЛАРУСЬ</v>
          </cell>
          <cell r="G411">
            <v>5</v>
          </cell>
          <cell r="I411">
            <v>13.137</v>
          </cell>
        </row>
        <row r="412">
          <cell r="B412" t="str">
            <v>РОССИЯ</v>
          </cell>
          <cell r="D412">
            <v>128.49</v>
          </cell>
          <cell r="F412">
            <v>414.33681000000001</v>
          </cell>
          <cell r="G412">
            <v>453.00099999999998</v>
          </cell>
          <cell r="I412">
            <v>926.58732999999995</v>
          </cell>
        </row>
        <row r="413">
          <cell r="A413" t="str">
            <v>2933</v>
          </cell>
          <cell r="B413" t="str">
            <v>Соединения гетероциклические, содержащие лишь гетероатом(ы) азота</v>
          </cell>
          <cell r="D413">
            <v>13.493</v>
          </cell>
          <cell r="F413">
            <v>42.442680000000003</v>
          </cell>
          <cell r="G413">
            <v>0.62785000000000002</v>
          </cell>
          <cell r="I413">
            <v>8.6478400000000004</v>
          </cell>
        </row>
        <row r="414">
          <cell r="B414" t="str">
            <v>РОССИЯ</v>
          </cell>
          <cell r="D414">
            <v>13.493</v>
          </cell>
          <cell r="F414">
            <v>42.442680000000003</v>
          </cell>
          <cell r="G414">
            <v>0.62785000000000002</v>
          </cell>
          <cell r="I414">
            <v>8.6478400000000004</v>
          </cell>
        </row>
        <row r="415">
          <cell r="A415" t="str">
            <v>2936</v>
          </cell>
          <cell r="B415" t="str">
            <v>Провитамины и витамины, природные или синтезированные (включая природные концентраты), их производные, используемые в основном в качестве витаминов, и смеси этих соединений, в том числе в любом растворителе</v>
          </cell>
          <cell r="G415">
            <v>1.2529999999999999</v>
          </cell>
          <cell r="I415">
            <v>8.4656400000000005</v>
          </cell>
        </row>
        <row r="416">
          <cell r="B416" t="str">
            <v>РОССИЯ</v>
          </cell>
          <cell r="G416">
            <v>1.2529999999999999</v>
          </cell>
          <cell r="I416">
            <v>8.4656400000000005</v>
          </cell>
        </row>
        <row r="417">
          <cell r="A417" t="str">
            <v>3002</v>
          </cell>
          <cell r="B417" t="str">
            <v>Кровь человеческая; кровь животных, приготовленная для использования в терапевтических, профилактических или диагностических целях; сыворотки иммунные и фракции крови прочие и модифицированные иммунологические продукты, в том числе полученные методами</v>
          </cell>
          <cell r="G417">
            <v>0.14169999999999999</v>
          </cell>
          <cell r="I417">
            <v>9.8091699999999999</v>
          </cell>
        </row>
        <row r="418">
          <cell r="B418" t="str">
            <v>РОССИЯ</v>
          </cell>
          <cell r="G418">
            <v>0.14169999999999999</v>
          </cell>
          <cell r="I418">
            <v>9.8091699999999999</v>
          </cell>
        </row>
        <row r="419">
          <cell r="A419" t="str">
            <v>3003</v>
          </cell>
          <cell r="B419" t="str">
            <v>Лекарственные средства (кроме товаров товарной позиции 3002, 3005 или 3006), состоящие из смеси двух или более компонентов, для использования в терапевтических или профилактических целях, но не расфасованные в виде дозированных лекарственных форм или в</v>
          </cell>
          <cell r="G419">
            <v>0.3</v>
          </cell>
          <cell r="I419">
            <v>1.097</v>
          </cell>
        </row>
        <row r="420">
          <cell r="B420" t="str">
            <v>РОССИЯ</v>
          </cell>
          <cell r="G420">
            <v>0.3</v>
          </cell>
          <cell r="I420">
            <v>1.097</v>
          </cell>
        </row>
        <row r="421">
          <cell r="A421" t="str">
            <v>3004</v>
          </cell>
          <cell r="B421" t="str">
            <v>Лекарственные средства (кроме товаров товарной позиции 3002, 3005 или 3006), состоящие из смешанных или несмешанных продуктов, для использования в терапевтических или профилактических целях, расфасованные в виде дозированных лекарственных форм</v>
          </cell>
          <cell r="G421">
            <v>2.1875</v>
          </cell>
          <cell r="I421">
            <v>34.57855</v>
          </cell>
        </row>
        <row r="422">
          <cell r="B422" t="str">
            <v>РОССИЯ</v>
          </cell>
          <cell r="G422">
            <v>2.1875</v>
          </cell>
          <cell r="I422">
            <v>34.57855</v>
          </cell>
        </row>
        <row r="423">
          <cell r="A423" t="str">
            <v>3101</v>
          </cell>
          <cell r="B423" t="str">
            <v>Удобрения животного (растительного происхождения, смешанные или несмешанные, химически обработанные или необработанные...</v>
          </cell>
          <cell r="G423">
            <v>9.5440000000000005</v>
          </cell>
          <cell r="I423">
            <v>51.335999999999999</v>
          </cell>
        </row>
        <row r="424">
          <cell r="B424" t="str">
            <v>РОССИЯ</v>
          </cell>
          <cell r="G424">
            <v>9.5440000000000005</v>
          </cell>
          <cell r="I424">
            <v>51.335999999999999</v>
          </cell>
        </row>
        <row r="425">
          <cell r="A425" t="str">
            <v>3102</v>
          </cell>
          <cell r="B425" t="str">
            <v>Удобрения минеральные или химические, азотные</v>
          </cell>
          <cell r="G425">
            <v>3071.9449199999999</v>
          </cell>
          <cell r="H425">
            <v>2698234</v>
          </cell>
          <cell r="I425">
            <v>905.93376999999998</v>
          </cell>
        </row>
        <row r="426">
          <cell r="B426" t="str">
            <v>РОССИЯ</v>
          </cell>
          <cell r="G426">
            <v>3071.9449199999999</v>
          </cell>
          <cell r="H426">
            <v>2698234</v>
          </cell>
          <cell r="I426">
            <v>905.93376999999998</v>
          </cell>
        </row>
        <row r="427">
          <cell r="A427" t="str">
            <v>3104</v>
          </cell>
          <cell r="B427" t="str">
            <v>Удобрения минеральные или химические, калийные</v>
          </cell>
          <cell r="C427" t="str">
            <v>Килограмм оксида калия</v>
          </cell>
          <cell r="G427">
            <v>64.363</v>
          </cell>
          <cell r="H427">
            <v>32182</v>
          </cell>
          <cell r="I427">
            <v>36.01708</v>
          </cell>
        </row>
        <row r="428">
          <cell r="B428" t="str">
            <v>РОССИЯ</v>
          </cell>
          <cell r="G428">
            <v>64.363</v>
          </cell>
          <cell r="H428">
            <v>32182</v>
          </cell>
          <cell r="I428">
            <v>36.01708</v>
          </cell>
        </row>
        <row r="429">
          <cell r="A429" t="str">
            <v>3105</v>
          </cell>
          <cell r="B429" t="str">
            <v>Удобрения минеральные или химические, содержащие два или три питательных элемента: азот, фосфор и калий; удобрения прочие; товары данной группы в таблетках или аналогичных формах или в упаковках, брутто-масса которых не превышает 10 кг</v>
          </cell>
          <cell r="G429">
            <v>0.53352999999999995</v>
          </cell>
          <cell r="I429">
            <v>1.57081</v>
          </cell>
        </row>
        <row r="430">
          <cell r="B430" t="str">
            <v>РОССИЯ</v>
          </cell>
          <cell r="G430">
            <v>0.53352999999999995</v>
          </cell>
          <cell r="I430">
            <v>1.57081</v>
          </cell>
        </row>
        <row r="431">
          <cell r="A431" t="str">
            <v>3202</v>
          </cell>
          <cell r="B431" t="str">
            <v>Органические дубильные вещества синтетические; неорганические дубильные вещества; препараты для дубления, содержащие или не содержащие природные дубильные вещества; ферментные препараты для предварительного дубления</v>
          </cell>
          <cell r="D431">
            <v>21.35</v>
          </cell>
          <cell r="F431">
            <v>87.561999999999998</v>
          </cell>
        </row>
        <row r="432">
          <cell r="B432" t="str">
            <v>РОССИЯ</v>
          </cell>
          <cell r="D432">
            <v>21.35</v>
          </cell>
          <cell r="F432">
            <v>87.561999999999998</v>
          </cell>
        </row>
        <row r="433">
          <cell r="A433" t="str">
            <v>3204</v>
          </cell>
          <cell r="B433" t="str">
            <v>Органические красящие вещества синтетические, определенного или неопределенного химического состава; препараты, изготовленные на основе синтетических органических красящих веществ, указанные в примечании 3 к данной группе;</v>
          </cell>
          <cell r="D433">
            <v>1.04</v>
          </cell>
          <cell r="F433">
            <v>25.67643</v>
          </cell>
          <cell r="G433">
            <v>0.73680999999999996</v>
          </cell>
          <cell r="I433">
            <v>9.1504700000000003</v>
          </cell>
        </row>
        <row r="434">
          <cell r="B434" t="str">
            <v>РОССИЯ</v>
          </cell>
          <cell r="D434">
            <v>1.04</v>
          </cell>
          <cell r="F434">
            <v>25.67643</v>
          </cell>
          <cell r="G434">
            <v>0.73680999999999996</v>
          </cell>
          <cell r="I434">
            <v>9.1504700000000003</v>
          </cell>
        </row>
        <row r="435">
          <cell r="A435" t="str">
            <v>3207</v>
          </cell>
          <cell r="B435" t="str">
            <v>Готовые пигменты, готовые глушители стекла и готовые краски, эмали и глазури стекловидные, ангобы (шликеры), глянцы жидкие и аналогичные препараты, используемые при производстве керамики, эмали или стекла; фритта стекловидная и стекло прочее в порошке,</v>
          </cell>
          <cell r="D435">
            <v>1.3414999999999999</v>
          </cell>
          <cell r="F435">
            <v>4.3144400000000003</v>
          </cell>
          <cell r="G435">
            <v>0.36</v>
          </cell>
          <cell r="I435">
            <v>0.66800000000000004</v>
          </cell>
        </row>
        <row r="436">
          <cell r="B436" t="str">
            <v>РОССИЯ</v>
          </cell>
          <cell r="D436">
            <v>1.3414999999999999</v>
          </cell>
          <cell r="F436">
            <v>4.3144400000000003</v>
          </cell>
          <cell r="G436">
            <v>0.36</v>
          </cell>
          <cell r="I436">
            <v>0.66800000000000004</v>
          </cell>
        </row>
        <row r="437">
          <cell r="A437" t="str">
            <v>3208</v>
          </cell>
          <cell r="B437" t="str">
            <v>Краски и лаки (включая эмали и политуры) на основе синтетических полимеров или химически модифицированных природных полимеров, диспергированные или растворенные в неводной среде; растворы, указанные в примечании 4 к данной группе</v>
          </cell>
          <cell r="D437">
            <v>2.0499499999999999</v>
          </cell>
          <cell r="F437">
            <v>3.4312900000000002</v>
          </cell>
          <cell r="G437">
            <v>175.22474</v>
          </cell>
          <cell r="I437">
            <v>283.32920000000001</v>
          </cell>
        </row>
        <row r="438">
          <cell r="B438" t="str">
            <v>РОССИЯ</v>
          </cell>
          <cell r="D438">
            <v>2.0499499999999999</v>
          </cell>
          <cell r="F438">
            <v>3.4312900000000002</v>
          </cell>
          <cell r="G438">
            <v>175.22474</v>
          </cell>
          <cell r="I438">
            <v>283.32920000000001</v>
          </cell>
        </row>
        <row r="439">
          <cell r="A439" t="str">
            <v>3209</v>
          </cell>
          <cell r="B439" t="str">
            <v>Краски и лаки (включая эмали и политуры) на основе синтетических полимеров или химически модифицированных природных полимеров, диспергированные или растворенные в водной среде</v>
          </cell>
          <cell r="D439">
            <v>0.15534999999999999</v>
          </cell>
          <cell r="F439">
            <v>5.1139999999999998E-2</v>
          </cell>
          <cell r="G439">
            <v>1.2637400000000001</v>
          </cell>
          <cell r="I439">
            <v>2.6478899999999999</v>
          </cell>
        </row>
        <row r="440">
          <cell r="B440" t="str">
            <v>РОССИЯ</v>
          </cell>
          <cell r="D440">
            <v>0.15534999999999999</v>
          </cell>
          <cell r="F440">
            <v>5.1139999999999998E-2</v>
          </cell>
          <cell r="G440">
            <v>1.2637400000000001</v>
          </cell>
          <cell r="I440">
            <v>2.6478899999999999</v>
          </cell>
        </row>
        <row r="441">
          <cell r="A441" t="str">
            <v>3210</v>
          </cell>
          <cell r="B441" t="str">
            <v>Прочие краски и лаки (включая эмали, политуры и клеевые краски); готовые водные пигменты типа используемых для отделки кож</v>
          </cell>
          <cell r="G441">
            <v>3.12</v>
          </cell>
          <cell r="I441">
            <v>3.1166999999999998</v>
          </cell>
        </row>
        <row r="442">
          <cell r="B442" t="str">
            <v>РОССИЯ</v>
          </cell>
          <cell r="G442">
            <v>3.12</v>
          </cell>
          <cell r="I442">
            <v>3.1166999999999998</v>
          </cell>
        </row>
        <row r="443">
          <cell r="A443" t="str">
            <v>3212</v>
          </cell>
          <cell r="B443" t="str">
            <v>Пигменты (включая металлические порошки и хлопья), диспергированные в неводных средах, жидкие или пастообразные, используемые при производстве красок (включая эмали); фольга для тиснения; красители и прочие красящие вещества, расфасованные в формы или у</v>
          </cell>
          <cell r="G443">
            <v>2.4409999999999998</v>
          </cell>
          <cell r="I443">
            <v>6.6980000000000004</v>
          </cell>
        </row>
        <row r="444">
          <cell r="B444" t="str">
            <v>РОССИЯ</v>
          </cell>
          <cell r="G444">
            <v>2.4409999999999998</v>
          </cell>
          <cell r="I444">
            <v>6.6980000000000004</v>
          </cell>
        </row>
        <row r="445">
          <cell r="A445" t="str">
            <v>3213</v>
          </cell>
          <cell r="B445" t="str">
            <v>Краски художественные, используемые художниками, студентами или для оформления вывесок, лессировочные краски, краски для досуга и аналогичные продукты в таблетках, тюбиках, банках, флаконах, лотках или в аналогичных формах или упаковках</v>
          </cell>
          <cell r="D445">
            <v>1.4025000000000001</v>
          </cell>
          <cell r="F445">
            <v>4.5070399999999999</v>
          </cell>
          <cell r="G445">
            <v>1.55708</v>
          </cell>
          <cell r="I445">
            <v>6.9294799999999999</v>
          </cell>
        </row>
        <row r="446">
          <cell r="B446" t="str">
            <v>РОССИЯ</v>
          </cell>
          <cell r="D446">
            <v>1.4025000000000001</v>
          </cell>
          <cell r="F446">
            <v>4.5070399999999999</v>
          </cell>
          <cell r="G446">
            <v>1.55708</v>
          </cell>
          <cell r="I446">
            <v>6.9294799999999999</v>
          </cell>
        </row>
        <row r="447">
          <cell r="A447" t="str">
            <v>3214</v>
          </cell>
          <cell r="B447" t="str">
            <v>Замазки стекольная и садовая, цементы смоляные, составы для уплотнения и прочие мастики; шпатлевки для малярных работ; неогнеупорные составы для подготовки поверхностей фасадов, внутренних стен зданий, полов, потолков или аналогичные</v>
          </cell>
          <cell r="D447">
            <v>0.37159999999999999</v>
          </cell>
          <cell r="F447">
            <v>2.23448</v>
          </cell>
          <cell r="G447">
            <v>304.07958000000002</v>
          </cell>
          <cell r="I447">
            <v>211.86573999999999</v>
          </cell>
        </row>
        <row r="448">
          <cell r="B448" t="str">
            <v>РОССИЯ</v>
          </cell>
          <cell r="D448">
            <v>0.37159999999999999</v>
          </cell>
          <cell r="F448">
            <v>2.23448</v>
          </cell>
          <cell r="G448">
            <v>304.07958000000002</v>
          </cell>
          <cell r="I448">
            <v>211.86573999999999</v>
          </cell>
        </row>
        <row r="449">
          <cell r="A449" t="str">
            <v>3215</v>
          </cell>
          <cell r="B449" t="str">
            <v>Краска полиграфическая, чернила или тушь для письма или рисования и прочие чернила, концентрированные или неконцентрированные, твердые или нетвердые</v>
          </cell>
          <cell r="D449">
            <v>12.210430000000001</v>
          </cell>
          <cell r="F449">
            <v>29.487670000000001</v>
          </cell>
          <cell r="G449">
            <v>1.1330499999999999</v>
          </cell>
          <cell r="I449">
            <v>18.352039999999999</v>
          </cell>
        </row>
        <row r="450">
          <cell r="B450" t="str">
            <v>КЫРГЫЗСТАH</v>
          </cell>
          <cell r="G450">
            <v>7.0000000000000001E-3</v>
          </cell>
          <cell r="I450">
            <v>0.42</v>
          </cell>
        </row>
        <row r="451">
          <cell r="B451" t="str">
            <v>РОССИЯ</v>
          </cell>
          <cell r="D451">
            <v>12.210430000000001</v>
          </cell>
          <cell r="F451">
            <v>29.487670000000001</v>
          </cell>
          <cell r="G451">
            <v>1.12605</v>
          </cell>
          <cell r="I451">
            <v>17.932040000000001</v>
          </cell>
        </row>
        <row r="452">
          <cell r="A452" t="str">
            <v>3301</v>
          </cell>
          <cell r="B452" t="str">
            <v>Масла эфирные (содержащие или не содержащие терпены), включая конкреты и абсолюты; резиноиды; экстрагированные эфирные масла; концентраты эфирных масел в жирах, нелетучих маслах, восках или аналогичных продуктах, получаемые методом анфлеража или мацерац</v>
          </cell>
          <cell r="G452">
            <v>5.6439999999999997E-2</v>
          </cell>
          <cell r="I452">
            <v>0.22736000000000001</v>
          </cell>
        </row>
        <row r="453">
          <cell r="B453" t="str">
            <v>РОССИЯ</v>
          </cell>
          <cell r="G453">
            <v>5.6439999999999997E-2</v>
          </cell>
          <cell r="I453">
            <v>0.22736000000000001</v>
          </cell>
        </row>
        <row r="454">
          <cell r="A454" t="str">
            <v>3302</v>
          </cell>
          <cell r="B454" t="str">
            <v>Смеси душистых веществ и смеси (включая спиртовые растворы) на основе одного или более таких веществ, используемые в качестве промышленного сырья; прочие препараты на основе душистых веществ, используемые для производства напитков</v>
          </cell>
          <cell r="G454">
            <v>0.3</v>
          </cell>
          <cell r="I454">
            <v>4.0510000000000002</v>
          </cell>
        </row>
        <row r="455">
          <cell r="B455" t="str">
            <v>РОССИЯ</v>
          </cell>
          <cell r="G455">
            <v>0.3</v>
          </cell>
          <cell r="I455">
            <v>4.0510000000000002</v>
          </cell>
        </row>
        <row r="456">
          <cell r="A456" t="str">
            <v>3303</v>
          </cell>
          <cell r="B456" t="str">
            <v>Духи и туалетная вода</v>
          </cell>
          <cell r="G456">
            <v>4.6559999999999997E-2</v>
          </cell>
          <cell r="I456">
            <v>14.325950000000001</v>
          </cell>
        </row>
        <row r="457">
          <cell r="B457" t="str">
            <v>РОССИЯ</v>
          </cell>
          <cell r="G457">
            <v>4.6559999999999997E-2</v>
          </cell>
          <cell r="I457">
            <v>14.325950000000001</v>
          </cell>
        </row>
        <row r="458">
          <cell r="A458" t="str">
            <v>3304</v>
          </cell>
          <cell r="B458" t="str">
            <v>Косметические средства или средства для макияжа и средства для ухода за кожей (кроме лекарственных), включая средства против загара или для загара; средства для маникюра или педикюра</v>
          </cell>
          <cell r="D458">
            <v>5.4982100000000003</v>
          </cell>
          <cell r="F458">
            <v>23.844519999999999</v>
          </cell>
          <cell r="G458">
            <v>18.241849999999999</v>
          </cell>
          <cell r="I458">
            <v>134.00291999999999</v>
          </cell>
        </row>
        <row r="459">
          <cell r="B459" t="str">
            <v>БЕЛАРУСЬ</v>
          </cell>
          <cell r="G459">
            <v>1.12652</v>
          </cell>
          <cell r="I459">
            <v>66.273250000000004</v>
          </cell>
        </row>
        <row r="460">
          <cell r="B460" t="str">
            <v>РОССИЯ</v>
          </cell>
          <cell r="D460">
            <v>5.4982100000000003</v>
          </cell>
          <cell r="F460">
            <v>23.844519999999999</v>
          </cell>
          <cell r="G460">
            <v>17.11533</v>
          </cell>
          <cell r="I460">
            <v>67.729669999999999</v>
          </cell>
        </row>
        <row r="461">
          <cell r="A461" t="str">
            <v>3305</v>
          </cell>
          <cell r="B461" t="str">
            <v>Средства для волос</v>
          </cell>
          <cell r="D461">
            <v>2.6315</v>
          </cell>
          <cell r="F461">
            <v>3.1094900000000001</v>
          </cell>
          <cell r="G461">
            <v>5.8804400000000001</v>
          </cell>
          <cell r="I461">
            <v>16.743600000000001</v>
          </cell>
        </row>
        <row r="462">
          <cell r="B462" t="str">
            <v>РОССИЯ</v>
          </cell>
          <cell r="D462">
            <v>2.6315</v>
          </cell>
          <cell r="F462">
            <v>3.1094900000000001</v>
          </cell>
          <cell r="G462">
            <v>5.8804400000000001</v>
          </cell>
          <cell r="I462">
            <v>16.743600000000001</v>
          </cell>
        </row>
        <row r="463">
          <cell r="A463" t="str">
            <v>3306</v>
          </cell>
          <cell r="B463" t="str">
            <v>Средства для гигиены полости рта или зубов, включая фиксирующие порошки и пасты для зубных протезов; нитки, используемые для очистки межзубных промежутков (зубной шелк), в индивидуальной упаковке для розничной продажи</v>
          </cell>
          <cell r="G463">
            <v>7.14832</v>
          </cell>
          <cell r="I463">
            <v>23.263580000000001</v>
          </cell>
        </row>
        <row r="464">
          <cell r="B464" t="str">
            <v>РОССИЯ</v>
          </cell>
          <cell r="G464">
            <v>7.14832</v>
          </cell>
          <cell r="I464">
            <v>23.263580000000001</v>
          </cell>
        </row>
        <row r="465">
          <cell r="A465" t="str">
            <v>3307</v>
          </cell>
          <cell r="B465" t="str">
            <v>Средства, используемые до, во время или после бритья, дезодоранты индивидуального назначения, составы для принятия ванн, средства для удаления волос и прочие парфюмерные, косметические или туалетные средства, в другом месте не поименованные или не включ</v>
          </cell>
          <cell r="D465">
            <v>1.8957200000000001</v>
          </cell>
          <cell r="F465">
            <v>10.197710000000001</v>
          </cell>
          <cell r="G465">
            <v>13.180110000000001</v>
          </cell>
          <cell r="I465">
            <v>23.61983</v>
          </cell>
        </row>
        <row r="466">
          <cell r="B466" t="str">
            <v>РОССИЯ</v>
          </cell>
          <cell r="D466">
            <v>1.8957200000000001</v>
          </cell>
          <cell r="F466">
            <v>10.197710000000001</v>
          </cell>
          <cell r="G466">
            <v>13.180110000000001</v>
          </cell>
          <cell r="I466">
            <v>23.61983</v>
          </cell>
        </row>
        <row r="467">
          <cell r="A467" t="str">
            <v>3401</v>
          </cell>
          <cell r="B467" t="str">
            <v>Мыло; поверхностно-активные органические вещества и средства, применяемые в качестве мыла, в форме брусков, кусков или в виде формованных изделий, содержащие или не содержащие мыло; поверхностно-активные органические вещества и средства для мытья кожи в</v>
          </cell>
          <cell r="D467">
            <v>2.3212000000000002</v>
          </cell>
          <cell r="F467">
            <v>2.5630299999999999</v>
          </cell>
          <cell r="G467">
            <v>150.03646000000001</v>
          </cell>
          <cell r="I467">
            <v>239.03497999999999</v>
          </cell>
        </row>
        <row r="468">
          <cell r="B468" t="str">
            <v>РОССИЯ</v>
          </cell>
          <cell r="D468">
            <v>2.3212000000000002</v>
          </cell>
          <cell r="F468">
            <v>2.5630299999999999</v>
          </cell>
          <cell r="G468">
            <v>150.03646000000001</v>
          </cell>
          <cell r="I468">
            <v>239.03497999999999</v>
          </cell>
        </row>
        <row r="469">
          <cell r="A469" t="str">
            <v>3402</v>
          </cell>
          <cell r="B469" t="str">
            <v>Вещества поверхностно-активные органические (кроме мыла); поверхностно-активные средства, моющие средства (включая вспомогательные моющие средства) и средства чистящие, содержащие или не содержащие мыло (кроме средств товарной позиции 3401)</v>
          </cell>
          <cell r="D469">
            <v>95.835579999999993</v>
          </cell>
          <cell r="F469">
            <v>998.18299000000002</v>
          </cell>
          <cell r="G469">
            <v>263.85984000000002</v>
          </cell>
          <cell r="I469">
            <v>305.92345</v>
          </cell>
        </row>
        <row r="470">
          <cell r="B470" t="str">
            <v>БЕЛАРУСЬ</v>
          </cell>
          <cell r="G470">
            <v>2.1419999999999999</v>
          </cell>
          <cell r="I470">
            <v>2.5604</v>
          </cell>
        </row>
        <row r="471">
          <cell r="B471" t="str">
            <v>РОССИЯ</v>
          </cell>
          <cell r="D471">
            <v>95.835579999999993</v>
          </cell>
          <cell r="F471">
            <v>998.18299000000002</v>
          </cell>
          <cell r="G471">
            <v>261.71784000000002</v>
          </cell>
          <cell r="I471">
            <v>303.36304999999999</v>
          </cell>
        </row>
        <row r="472">
          <cell r="A472" t="str">
            <v>3403</v>
          </cell>
          <cell r="B472" t="str">
            <v>Материалы смазочные (включая смазочно-охлаждающие эмульсии для режущих инструментов, средства для облегчения вывинчивания болтов или гаек, средства для удаления ржавчины или антикоррозионные средства и препараты для облегчения выемки изделий из форм, из</v>
          </cell>
          <cell r="G472">
            <v>25.905740000000002</v>
          </cell>
          <cell r="I472">
            <v>107.77481</v>
          </cell>
        </row>
        <row r="473">
          <cell r="B473" t="str">
            <v>РОССИЯ</v>
          </cell>
          <cell r="G473">
            <v>25.905740000000002</v>
          </cell>
          <cell r="I473">
            <v>107.77481</v>
          </cell>
        </row>
        <row r="474">
          <cell r="A474" t="str">
            <v>3404</v>
          </cell>
          <cell r="B474" t="str">
            <v>Воски искусственные и готовые воски</v>
          </cell>
          <cell r="D474">
            <v>3.6093600000000001</v>
          </cell>
          <cell r="F474">
            <v>11.709770000000001</v>
          </cell>
          <cell r="G474">
            <v>1.5551600000000001</v>
          </cell>
          <cell r="I474">
            <v>6.2973999999999997</v>
          </cell>
        </row>
        <row r="475">
          <cell r="B475" t="str">
            <v>РОССИЯ</v>
          </cell>
          <cell r="D475">
            <v>3.6093600000000001</v>
          </cell>
          <cell r="F475">
            <v>11.709770000000001</v>
          </cell>
          <cell r="G475">
            <v>1.5551600000000001</v>
          </cell>
          <cell r="I475">
            <v>6.2973999999999997</v>
          </cell>
        </row>
        <row r="476">
          <cell r="A476" t="str">
            <v>3405</v>
          </cell>
          <cell r="B476" t="str">
            <v>Ваксы и кремы для обуви, полироли и мастики для мебели, полов, автомобильных кузовов, стекла или металла, чистящие пасты и порошки и аналогичные средства (в том числе бумага, вата, войлок или фетр, нетканые материалы, пористые пластмассы или пористая ре</v>
          </cell>
          <cell r="G476">
            <v>1.9898899999999999</v>
          </cell>
          <cell r="I476">
            <v>5.5594400000000004</v>
          </cell>
        </row>
        <row r="477">
          <cell r="B477" t="str">
            <v>РОССИЯ</v>
          </cell>
          <cell r="G477">
            <v>1.9898899999999999</v>
          </cell>
          <cell r="I477">
            <v>5.5594400000000004</v>
          </cell>
        </row>
        <row r="478">
          <cell r="A478" t="str">
            <v>3406</v>
          </cell>
          <cell r="B478" t="str">
            <v>Свечи, тонкие восковые свечки и аналогичные изделия</v>
          </cell>
          <cell r="D478">
            <v>0.53234999999999999</v>
          </cell>
          <cell r="F478">
            <v>1.77007</v>
          </cell>
          <cell r="G478">
            <v>0.31030999999999997</v>
          </cell>
          <cell r="I478">
            <v>4.0538499999999997</v>
          </cell>
        </row>
        <row r="479">
          <cell r="B479" t="str">
            <v>РОССИЯ</v>
          </cell>
          <cell r="D479">
            <v>0.53234999999999999</v>
          </cell>
          <cell r="F479">
            <v>1.77007</v>
          </cell>
          <cell r="G479">
            <v>0.31030999999999997</v>
          </cell>
          <cell r="I479">
            <v>4.0538499999999997</v>
          </cell>
        </row>
        <row r="480">
          <cell r="A480" t="str">
            <v>3407</v>
          </cell>
          <cell r="B480" t="str">
            <v>Пасты для лепки, включая пластилин для детской лепки; 'зубоврачебный воск' или составы для получения слепков зубов, расфас. В наборы, в упаковки для розн. Продажи или в виде плиток, в форме подков,...</v>
          </cell>
          <cell r="D480">
            <v>0.86155999999999999</v>
          </cell>
          <cell r="F480">
            <v>2.79311</v>
          </cell>
          <cell r="G480">
            <v>1.8622000000000001</v>
          </cell>
          <cell r="I480">
            <v>5.3325399999999998</v>
          </cell>
        </row>
        <row r="481">
          <cell r="B481" t="str">
            <v>РОССИЯ</v>
          </cell>
          <cell r="D481">
            <v>0.86155999999999999</v>
          </cell>
          <cell r="F481">
            <v>2.79311</v>
          </cell>
          <cell r="G481">
            <v>1.8622000000000001</v>
          </cell>
          <cell r="I481">
            <v>5.3325399999999998</v>
          </cell>
        </row>
        <row r="482">
          <cell r="A482" t="str">
            <v>3503</v>
          </cell>
          <cell r="B482" t="str">
            <v>Желатин (с поверхностной обработкой или без обработки) и его производные;клей рыбий; прочие клеи животного происхождения, кроме казеиновых, указанных в товарной позиции 3501</v>
          </cell>
          <cell r="G482">
            <v>0.35215999999999997</v>
          </cell>
          <cell r="I482">
            <v>3.0750000000000002</v>
          </cell>
        </row>
        <row r="483">
          <cell r="B483" t="str">
            <v>РОССИЯ</v>
          </cell>
          <cell r="G483">
            <v>0.35215999999999997</v>
          </cell>
          <cell r="I483">
            <v>3.0750000000000002</v>
          </cell>
        </row>
        <row r="484">
          <cell r="A484" t="str">
            <v>3505</v>
          </cell>
          <cell r="B484" t="str">
            <v>Декстрины и прочие модифицированные крахмалы (например, крахмалы, предварительно желатинизированные или превращенные в сложный эфир); клеи на основе крахмалов или декстринов, или прочих модифицированных крахмалов</v>
          </cell>
          <cell r="G484">
            <v>2.0202399999999998</v>
          </cell>
          <cell r="I484">
            <v>3.0623200000000002</v>
          </cell>
        </row>
        <row r="485">
          <cell r="B485" t="str">
            <v>РОССИЯ</v>
          </cell>
          <cell r="G485">
            <v>2.0202399999999998</v>
          </cell>
          <cell r="I485">
            <v>3.0623200000000002</v>
          </cell>
        </row>
        <row r="486">
          <cell r="A486" t="str">
            <v>3506</v>
          </cell>
          <cell r="B486" t="str">
            <v>Готовые клеи и прочие готовые адгезивы, в другом месте не поименованные или не включенные; продукты, пригодные для использования в качестве клеев или адгезивов, расфасованные для розничной продажи в качестве клеев или адгезивов, нетто-массой не более 1</v>
          </cell>
          <cell r="D486">
            <v>2.9963099999999998</v>
          </cell>
          <cell r="F486">
            <v>7.42896</v>
          </cell>
          <cell r="G486">
            <v>114.78344</v>
          </cell>
          <cell r="I486">
            <v>346.61464000000001</v>
          </cell>
        </row>
        <row r="487">
          <cell r="B487" t="str">
            <v>КЫРГЫЗСТАH</v>
          </cell>
          <cell r="G487">
            <v>0.73599999999999999</v>
          </cell>
          <cell r="I487">
            <v>0.58636999999999995</v>
          </cell>
        </row>
        <row r="488">
          <cell r="B488" t="str">
            <v>РОССИЯ</v>
          </cell>
          <cell r="D488">
            <v>2.9963099999999998</v>
          </cell>
          <cell r="F488">
            <v>7.42896</v>
          </cell>
          <cell r="G488">
            <v>114.04743999999999</v>
          </cell>
          <cell r="I488">
            <v>346.02827000000002</v>
          </cell>
        </row>
        <row r="489">
          <cell r="A489" t="str">
            <v>3507</v>
          </cell>
          <cell r="B489" t="str">
            <v>Ферменты; ферментные препараты, в другом месте не поименованные или не включенные</v>
          </cell>
          <cell r="G489">
            <v>1.0249999999999999</v>
          </cell>
          <cell r="I489">
            <v>9.2745599999999992</v>
          </cell>
        </row>
        <row r="490">
          <cell r="B490" t="str">
            <v>РОССИЯ</v>
          </cell>
          <cell r="G490">
            <v>1.0249999999999999</v>
          </cell>
          <cell r="I490">
            <v>9.2745599999999992</v>
          </cell>
        </row>
        <row r="491">
          <cell r="A491" t="str">
            <v>3605</v>
          </cell>
          <cell r="B491" t="str">
            <v>Спички, кроме пиротехнических изделий товарной позиции 3604</v>
          </cell>
          <cell r="G491">
            <v>104.062</v>
          </cell>
          <cell r="I491">
            <v>141.01232999999999</v>
          </cell>
        </row>
        <row r="492">
          <cell r="B492" t="str">
            <v>РОССИЯ</v>
          </cell>
          <cell r="G492">
            <v>104.062</v>
          </cell>
          <cell r="I492">
            <v>141.01232999999999</v>
          </cell>
        </row>
        <row r="493">
          <cell r="A493" t="str">
            <v>3606</v>
          </cell>
          <cell r="B493" t="str">
            <v>Ферроцерий и сплавы пирофорные прочие в любых формах; изделия из горючих материалов, указанные в примечании 2 к данной группе</v>
          </cell>
          <cell r="D493">
            <v>6.0999999999999999E-2</v>
          </cell>
          <cell r="F493">
            <v>6.7229999999999998E-2</v>
          </cell>
          <cell r="G493">
            <v>6.0000000000000002E-5</v>
          </cell>
          <cell r="I493">
            <v>1.5709999999999998E-2</v>
          </cell>
        </row>
        <row r="494">
          <cell r="B494" t="str">
            <v>РОССИЯ</v>
          </cell>
          <cell r="D494">
            <v>6.0999999999999999E-2</v>
          </cell>
          <cell r="F494">
            <v>6.7229999999999998E-2</v>
          </cell>
          <cell r="G494">
            <v>6.0000000000000002E-5</v>
          </cell>
          <cell r="I494">
            <v>1.5709999999999998E-2</v>
          </cell>
        </row>
        <row r="495">
          <cell r="A495" t="str">
            <v>3701</v>
          </cell>
          <cell r="B495" t="str">
            <v>Фотопластинки и фотопленки плоские, сенсибилизированные, неэкспонированные, из любых материалов, кроме бумаги, картона или текстильных; пленки плоские для моментальной фотографии, сенсибилизированные, неэкспонированные, в упаковке или без упаковки</v>
          </cell>
          <cell r="G495">
            <v>1.61338</v>
          </cell>
          <cell r="H495">
            <v>1898.5</v>
          </cell>
          <cell r="I495">
            <v>34.807200000000002</v>
          </cell>
        </row>
        <row r="496">
          <cell r="B496" t="str">
            <v>РОССИЯ</v>
          </cell>
          <cell r="G496">
            <v>1.61338</v>
          </cell>
          <cell r="H496">
            <v>1898.5</v>
          </cell>
          <cell r="I496">
            <v>34.807200000000002</v>
          </cell>
        </row>
        <row r="497">
          <cell r="A497" t="str">
            <v>3703</v>
          </cell>
          <cell r="B497" t="str">
            <v>Фотографические бумага, картон и текстильные материалы, сенсибилизированные, неэкспонированные</v>
          </cell>
          <cell r="D497">
            <v>0.42</v>
          </cell>
          <cell r="F497">
            <v>1.4255599999999999</v>
          </cell>
          <cell r="G497">
            <v>1.3799999999999999E-3</v>
          </cell>
          <cell r="I497">
            <v>4.4000000000000003E-3</v>
          </cell>
        </row>
        <row r="498">
          <cell r="B498" t="str">
            <v>РОССИЯ</v>
          </cell>
          <cell r="D498">
            <v>0.42</v>
          </cell>
          <cell r="F498">
            <v>1.4255599999999999</v>
          </cell>
          <cell r="G498">
            <v>1.3799999999999999E-3</v>
          </cell>
          <cell r="I498">
            <v>4.4000000000000003E-3</v>
          </cell>
        </row>
        <row r="499">
          <cell r="A499" t="str">
            <v>3802</v>
          </cell>
          <cell r="B499" t="str">
            <v>Уголь активированный; продукты минеральные природные активированные; уголь животный, включая использованный животный уголь</v>
          </cell>
          <cell r="D499">
            <v>293.60000000000002</v>
          </cell>
          <cell r="F499">
            <v>57.017000000000003</v>
          </cell>
          <cell r="G499">
            <v>6.6151900000000001</v>
          </cell>
          <cell r="I499">
            <v>3.80294</v>
          </cell>
        </row>
        <row r="500">
          <cell r="B500" t="str">
            <v>БЕЛАРУСЬ</v>
          </cell>
          <cell r="D500">
            <v>253.6</v>
          </cell>
          <cell r="F500">
            <v>48.780999999999999</v>
          </cell>
        </row>
        <row r="501">
          <cell r="B501" t="str">
            <v>РОССИЯ</v>
          </cell>
          <cell r="D501">
            <v>40</v>
          </cell>
          <cell r="F501">
            <v>8.2360000000000007</v>
          </cell>
          <cell r="G501">
            <v>6.6151900000000001</v>
          </cell>
          <cell r="I501">
            <v>3.80294</v>
          </cell>
        </row>
        <row r="502">
          <cell r="A502" t="str">
            <v>3806</v>
          </cell>
          <cell r="B502" t="str">
            <v>Канифоль и смоляные кислоты, и их производные; спирт канифольный и масла канифольные; переплавленные смолы</v>
          </cell>
          <cell r="G502">
            <v>6.5300000000000002E-3</v>
          </cell>
          <cell r="I502">
            <v>9.1670000000000001E-2</v>
          </cell>
        </row>
        <row r="503">
          <cell r="B503" t="str">
            <v>РОССИЯ</v>
          </cell>
          <cell r="G503">
            <v>6.5300000000000002E-3</v>
          </cell>
          <cell r="I503">
            <v>9.1670000000000001E-2</v>
          </cell>
        </row>
        <row r="504">
          <cell r="A504" t="str">
            <v>3807</v>
          </cell>
          <cell r="B504" t="str">
            <v>Деготь древесный; масла, полученные из древесного дегтя; креозот древесный; нафта древесная; пек растительный, пивоваренный и продукты на основе канифоли, смоляных кислот или растительного пека</v>
          </cell>
          <cell r="G504">
            <v>0.252</v>
          </cell>
          <cell r="I504">
            <v>0.29959999999999998</v>
          </cell>
        </row>
        <row r="505">
          <cell r="B505" t="str">
            <v>РОССИЯ</v>
          </cell>
          <cell r="G505">
            <v>0.252</v>
          </cell>
          <cell r="I505">
            <v>0.29959999999999998</v>
          </cell>
        </row>
        <row r="506">
          <cell r="A506" t="str">
            <v>3808</v>
          </cell>
          <cell r="B506" t="str">
            <v>Инсектициды, родентициды, фунгициды, гербициды, противовсходовые средства и регуляторы роста растений, средства дезинфицирующие и аналогичные им, расфасованные в формы или упаковки для розничной продажи или представленные в виде готовых препаратов или и</v>
          </cell>
          <cell r="D506">
            <v>0.15</v>
          </cell>
          <cell r="F506">
            <v>1.0143</v>
          </cell>
          <cell r="G506">
            <v>7.4093499999999999</v>
          </cell>
          <cell r="I506">
            <v>34.548940000000002</v>
          </cell>
        </row>
        <row r="507">
          <cell r="B507" t="str">
            <v>РОССИЯ</v>
          </cell>
          <cell r="D507">
            <v>0.15</v>
          </cell>
          <cell r="F507">
            <v>1.0143</v>
          </cell>
          <cell r="G507">
            <v>7.4093499999999999</v>
          </cell>
          <cell r="I507">
            <v>34.548940000000002</v>
          </cell>
        </row>
        <row r="508">
          <cell r="A508" t="str">
            <v>3810</v>
          </cell>
          <cell r="B508" t="str">
            <v>Препараты для травления металлических поверхностей; флюсы и препараты вспомогательные прочие для низкотемпературной пайки, высокотемпературной пайки или для сварки; порошки и пасты для низкотемпературной пайки, высокотемпературной пайки или для сварки,</v>
          </cell>
          <cell r="D508">
            <v>0.24979999999999999</v>
          </cell>
          <cell r="F508">
            <v>1.88971</v>
          </cell>
          <cell r="G508">
            <v>3.3189999999999997E-2</v>
          </cell>
          <cell r="I508">
            <v>0.36651</v>
          </cell>
        </row>
        <row r="509">
          <cell r="B509" t="str">
            <v>РОССИЯ</v>
          </cell>
          <cell r="D509">
            <v>0.24979999999999999</v>
          </cell>
          <cell r="F509">
            <v>1.88971</v>
          </cell>
          <cell r="G509">
            <v>3.3189999999999997E-2</v>
          </cell>
          <cell r="I509">
            <v>0.36651</v>
          </cell>
        </row>
        <row r="510">
          <cell r="A510" t="str">
            <v>3811</v>
          </cell>
          <cell r="B510" t="str">
            <v>Антидетонаторы, антиоксиданты, ингибиторы смолообразования, загустители, антикоррозионные вещества и присадки готовые прочие к нефтепродуктам (включая бензин) или другим жидкостям, используемым в тех же целях, что и нефтепродукты</v>
          </cell>
          <cell r="G510">
            <v>0.94699999999999995</v>
          </cell>
          <cell r="I510">
            <v>10.49593</v>
          </cell>
        </row>
        <row r="511">
          <cell r="B511" t="str">
            <v>РОССИЯ</v>
          </cell>
          <cell r="G511">
            <v>0.94699999999999995</v>
          </cell>
          <cell r="I511">
            <v>10.49593</v>
          </cell>
        </row>
        <row r="512">
          <cell r="A512" t="str">
            <v>3812</v>
          </cell>
          <cell r="B512" t="str">
            <v>Ускорители вулканизации каучука готовые; составные пластификаторы для каучука или пластмасс, в другом месте не поименованные или не включенные; антиоксиданты и стабилизаторы составные прочие для каучука или пластмасс</v>
          </cell>
          <cell r="D512">
            <v>31.792000000000002</v>
          </cell>
          <cell r="F512">
            <v>442.63499999999999</v>
          </cell>
          <cell r="G512">
            <v>2.6</v>
          </cell>
          <cell r="I512">
            <v>7.1379999999999999</v>
          </cell>
        </row>
        <row r="513">
          <cell r="B513" t="str">
            <v>РОССИЯ</v>
          </cell>
          <cell r="D513">
            <v>31.792000000000002</v>
          </cell>
          <cell r="F513">
            <v>442.63499999999999</v>
          </cell>
          <cell r="G513">
            <v>2.6</v>
          </cell>
          <cell r="I513">
            <v>7.1379999999999999</v>
          </cell>
        </row>
        <row r="514">
          <cell r="A514" t="str">
            <v>3813</v>
          </cell>
          <cell r="B514" t="str">
            <v>Составы и заряды для огнетушителей; заряженные гранаты для тушения пожаров</v>
          </cell>
          <cell r="G514">
            <v>0.25312000000000001</v>
          </cell>
          <cell r="I514">
            <v>6.4525100000000002</v>
          </cell>
        </row>
        <row r="515">
          <cell r="B515" t="str">
            <v>РОССИЯ</v>
          </cell>
          <cell r="G515">
            <v>0.25312000000000001</v>
          </cell>
          <cell r="I515">
            <v>6.4525100000000002</v>
          </cell>
        </row>
        <row r="516">
          <cell r="A516" t="str">
            <v>3814</v>
          </cell>
          <cell r="B516" t="str">
            <v>Растворители и разбавители сложные органические, в другом месте не поименованные; готовые составы для удаления красок или лаков</v>
          </cell>
          <cell r="D516">
            <v>1.0308299999999999</v>
          </cell>
          <cell r="F516">
            <v>2.4978600000000002</v>
          </cell>
          <cell r="G516">
            <v>148.61258000000001</v>
          </cell>
          <cell r="I516">
            <v>154.74431999999999</v>
          </cell>
        </row>
        <row r="517">
          <cell r="B517" t="str">
            <v>КЫРГЫЗСТАH</v>
          </cell>
          <cell r="G517">
            <v>1.4999999999999999E-2</v>
          </cell>
          <cell r="I517">
            <v>0.84</v>
          </cell>
        </row>
        <row r="518">
          <cell r="B518" t="str">
            <v>РОССИЯ</v>
          </cell>
          <cell r="D518">
            <v>1.0308299999999999</v>
          </cell>
          <cell r="F518">
            <v>2.4978600000000002</v>
          </cell>
          <cell r="G518">
            <v>148.59757999999999</v>
          </cell>
          <cell r="I518">
            <v>153.90432000000001</v>
          </cell>
        </row>
        <row r="519">
          <cell r="A519" t="str">
            <v>3815</v>
          </cell>
          <cell r="B519" t="str">
            <v>Инициаторы реакций, ускорители реакций и катализаторы, в другом месте не поименованные или не включенные</v>
          </cell>
          <cell r="D519">
            <v>0.224</v>
          </cell>
          <cell r="F519">
            <v>6.3625800000000003</v>
          </cell>
          <cell r="G519">
            <v>2.62575</v>
          </cell>
          <cell r="I519">
            <v>27.520479999999999</v>
          </cell>
        </row>
        <row r="520">
          <cell r="B520" t="str">
            <v>РОССИЯ</v>
          </cell>
          <cell r="D520">
            <v>0.224</v>
          </cell>
          <cell r="F520">
            <v>6.3625800000000003</v>
          </cell>
          <cell r="G520">
            <v>2.62575</v>
          </cell>
          <cell r="I520">
            <v>27.520479999999999</v>
          </cell>
        </row>
        <row r="521">
          <cell r="A521" t="str">
            <v>3816</v>
          </cell>
          <cell r="B521" t="str">
            <v>Цементы огнеупорные, растворы строительные, бетоны и аналогичные составы, кроме товаров товарной позиции 3801</v>
          </cell>
          <cell r="G521">
            <v>49.02</v>
          </cell>
          <cell r="I521">
            <v>54.707439999999998</v>
          </cell>
        </row>
        <row r="522">
          <cell r="B522" t="str">
            <v>РОССИЯ</v>
          </cell>
          <cell r="G522">
            <v>49.02</v>
          </cell>
          <cell r="I522">
            <v>54.707439999999998</v>
          </cell>
        </row>
        <row r="523">
          <cell r="A523" t="str">
            <v>3819</v>
          </cell>
          <cell r="B523" t="str">
            <v>Жидкости тормозные гидравлические и жидкости готовые прочие для гидравлических передач, не содержащие или содержащие менее 70 мас% нефти или нефтепродуктов, полученных из битуминозных минералов</v>
          </cell>
          <cell r="G523">
            <v>24.73075</v>
          </cell>
          <cell r="I523">
            <v>32.012009999999997</v>
          </cell>
        </row>
        <row r="524">
          <cell r="B524" t="str">
            <v>РОССИЯ</v>
          </cell>
          <cell r="G524">
            <v>24.73075</v>
          </cell>
          <cell r="I524">
            <v>32.012009999999997</v>
          </cell>
        </row>
        <row r="525">
          <cell r="A525" t="str">
            <v>3820</v>
          </cell>
          <cell r="B525" t="str">
            <v>Антифризы и жидкости антиобледенительные готовые</v>
          </cell>
          <cell r="G525">
            <v>164.20848000000001</v>
          </cell>
          <cell r="I525">
            <v>137.6241</v>
          </cell>
        </row>
        <row r="526">
          <cell r="B526" t="str">
            <v>РОССИЯ</v>
          </cell>
          <cell r="G526">
            <v>164.20848000000001</v>
          </cell>
          <cell r="I526">
            <v>137.6241</v>
          </cell>
        </row>
        <row r="527">
          <cell r="A527" t="str">
            <v>3822</v>
          </cell>
          <cell r="B527" t="str">
            <v>Реагенты диагностические или лабораторные, на подложке и приготовленные диагностические или лабораторные реагенты на подложке или без нее кроме товаров товарной позиции 3002 и 3006</v>
          </cell>
          <cell r="D527">
            <v>4.283E-2</v>
          </cell>
          <cell r="F527">
            <v>421.57578000000001</v>
          </cell>
          <cell r="G527">
            <v>0.73787999999999998</v>
          </cell>
          <cell r="I527">
            <v>78.008539999999996</v>
          </cell>
        </row>
        <row r="528">
          <cell r="B528" t="str">
            <v>БЕЛАРУСЬ</v>
          </cell>
          <cell r="D528">
            <v>1.6999999999999999E-3</v>
          </cell>
          <cell r="F528">
            <v>72.139970000000005</v>
          </cell>
        </row>
        <row r="529">
          <cell r="B529" t="str">
            <v>РОССИЯ</v>
          </cell>
          <cell r="D529">
            <v>4.113E-2</v>
          </cell>
          <cell r="F529">
            <v>349.43581</v>
          </cell>
          <cell r="G529">
            <v>0.73787999999999998</v>
          </cell>
          <cell r="I529">
            <v>78.008539999999996</v>
          </cell>
        </row>
        <row r="530">
          <cell r="A530" t="str">
            <v>3823</v>
          </cell>
          <cell r="B530" t="str">
            <v>Промышленные монокарбоновые жирные кислоты; кислотные масла после рафинирования; промышленные жирные спирты</v>
          </cell>
          <cell r="G530">
            <v>0.6</v>
          </cell>
          <cell r="I530">
            <v>1.702</v>
          </cell>
        </row>
        <row r="531">
          <cell r="B531" t="str">
            <v>РОССИЯ</v>
          </cell>
          <cell r="G531">
            <v>0.6</v>
          </cell>
          <cell r="I531">
            <v>1.702</v>
          </cell>
        </row>
        <row r="532">
          <cell r="A532" t="str">
            <v>3824</v>
          </cell>
          <cell r="B532" t="str">
            <v>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v>
          </cell>
          <cell r="D532">
            <v>254.98339999999999</v>
          </cell>
          <cell r="F532">
            <v>2252.5801099999999</v>
          </cell>
          <cell r="G532">
            <v>164.68758</v>
          </cell>
          <cell r="I532">
            <v>65.098429999999993</v>
          </cell>
        </row>
        <row r="533">
          <cell r="B533" t="str">
            <v>БЕЛАРУСЬ</v>
          </cell>
          <cell r="G533">
            <v>3.0590000000000002</v>
          </cell>
          <cell r="I533">
            <v>1.6439999999999999</v>
          </cell>
        </row>
        <row r="534">
          <cell r="B534" t="str">
            <v>РОССИЯ</v>
          </cell>
          <cell r="D534">
            <v>254.98339999999999</v>
          </cell>
          <cell r="F534">
            <v>2252.5801099999999</v>
          </cell>
          <cell r="G534">
            <v>161.62858</v>
          </cell>
          <cell r="I534">
            <v>63.454430000000002</v>
          </cell>
        </row>
        <row r="535">
          <cell r="A535" t="str">
            <v>3826</v>
          </cell>
          <cell r="B535" t="str">
            <v>Биодизель и его смеси, не содержащие или содержащие менее 70 мас.% нефти или нефтепродуктов, полученных из битуминозных пород</v>
          </cell>
          <cell r="G535">
            <v>0.38</v>
          </cell>
          <cell r="I535">
            <v>0.81699999999999995</v>
          </cell>
        </row>
        <row r="536">
          <cell r="B536" t="str">
            <v>РОССИЯ</v>
          </cell>
          <cell r="G536">
            <v>0.38</v>
          </cell>
          <cell r="I536">
            <v>0.81699999999999995</v>
          </cell>
        </row>
        <row r="537">
          <cell r="A537" t="str">
            <v>3901</v>
          </cell>
          <cell r="B537" t="str">
            <v>Полимеры этилена в первичных формах</v>
          </cell>
          <cell r="G537">
            <v>50.1</v>
          </cell>
          <cell r="I537">
            <v>93.116950000000003</v>
          </cell>
        </row>
        <row r="538">
          <cell r="B538" t="str">
            <v>РОССИЯ</v>
          </cell>
          <cell r="G538">
            <v>50.1</v>
          </cell>
          <cell r="I538">
            <v>93.116950000000003</v>
          </cell>
        </row>
        <row r="539">
          <cell r="A539" t="str">
            <v>3902</v>
          </cell>
          <cell r="B539" t="str">
            <v>Полимеры пропилена или прочих олефинов в первичных формах</v>
          </cell>
          <cell r="G539">
            <v>16.073070000000001</v>
          </cell>
          <cell r="I539">
            <v>54.623510000000003</v>
          </cell>
        </row>
        <row r="540">
          <cell r="B540" t="str">
            <v>РОССИЯ</v>
          </cell>
          <cell r="G540">
            <v>16.073070000000001</v>
          </cell>
          <cell r="I540">
            <v>54.623510000000003</v>
          </cell>
        </row>
        <row r="541">
          <cell r="A541" t="str">
            <v>3903</v>
          </cell>
          <cell r="B541" t="str">
            <v>Полимеры стирола в первичных формах</v>
          </cell>
          <cell r="G541">
            <v>1.615</v>
          </cell>
          <cell r="I541">
            <v>3.8665500000000002</v>
          </cell>
        </row>
        <row r="542">
          <cell r="B542" t="str">
            <v>РОССИЯ</v>
          </cell>
          <cell r="G542">
            <v>1.615</v>
          </cell>
          <cell r="I542">
            <v>3.8665500000000002</v>
          </cell>
        </row>
        <row r="543">
          <cell r="A543" t="str">
            <v>3904</v>
          </cell>
          <cell r="B543" t="str">
            <v>Полимеры винилхлорида или прочих галогенированных олефинов, в первичных формах</v>
          </cell>
          <cell r="D543">
            <v>3.3000000000000002E-2</v>
          </cell>
          <cell r="F543">
            <v>3.5220000000000001E-2</v>
          </cell>
          <cell r="G543">
            <v>526.5</v>
          </cell>
          <cell r="I543">
            <v>534.25329999999997</v>
          </cell>
        </row>
        <row r="544">
          <cell r="B544" t="str">
            <v>РОССИЯ</v>
          </cell>
          <cell r="D544">
            <v>3.3000000000000002E-2</v>
          </cell>
          <cell r="F544">
            <v>3.5220000000000001E-2</v>
          </cell>
          <cell r="G544">
            <v>526.5</v>
          </cell>
          <cell r="I544">
            <v>534.25329999999997</v>
          </cell>
        </row>
        <row r="545">
          <cell r="A545" t="str">
            <v>3905</v>
          </cell>
          <cell r="B545" t="str">
            <v>Полимеры винилацетата или прочих сложных виниловых эфиров, в первичных формах; прочие винильные полимеры в первичных формах</v>
          </cell>
          <cell r="G545">
            <v>0.15503</v>
          </cell>
          <cell r="I545">
            <v>0.38818000000000003</v>
          </cell>
        </row>
        <row r="546">
          <cell r="B546" t="str">
            <v>РОССИЯ</v>
          </cell>
          <cell r="G546">
            <v>0.15503</v>
          </cell>
          <cell r="I546">
            <v>0.38818000000000003</v>
          </cell>
        </row>
        <row r="547">
          <cell r="A547" t="str">
            <v>3906</v>
          </cell>
          <cell r="B547" t="str">
            <v>Акриловые полимеры в первичных формах</v>
          </cell>
          <cell r="D547">
            <v>8.4000000000000005E-2</v>
          </cell>
          <cell r="F547">
            <v>0.18457999999999999</v>
          </cell>
          <cell r="G547">
            <v>19.658999999999999</v>
          </cell>
          <cell r="I547">
            <v>69.316079999999999</v>
          </cell>
        </row>
        <row r="548">
          <cell r="B548" t="str">
            <v>РОССИЯ</v>
          </cell>
          <cell r="D548">
            <v>8.4000000000000005E-2</v>
          </cell>
          <cell r="F548">
            <v>0.18457999999999999</v>
          </cell>
          <cell r="G548">
            <v>19.658999999999999</v>
          </cell>
          <cell r="I548">
            <v>69.316079999999999</v>
          </cell>
        </row>
        <row r="549">
          <cell r="A549" t="str">
            <v>3907</v>
          </cell>
          <cell r="B549" t="str">
            <v>Полиацетали, полиэфиры простые прочие и смолы эпоксидные в первичных формах; поликарбонаты, смолы алкидные, сложные полиаллильные эфиры и прочие сложные полиэфиры в первичных формах</v>
          </cell>
          <cell r="D549">
            <v>154.74199999999999</v>
          </cell>
          <cell r="F549">
            <v>495.03030000000001</v>
          </cell>
          <cell r="G549">
            <v>1137.125</v>
          </cell>
          <cell r="I549">
            <v>4682.3396300000004</v>
          </cell>
        </row>
        <row r="550">
          <cell r="B550" t="str">
            <v>РОССИЯ</v>
          </cell>
          <cell r="D550">
            <v>154.74199999999999</v>
          </cell>
          <cell r="F550">
            <v>495.03030000000001</v>
          </cell>
          <cell r="G550">
            <v>1137.125</v>
          </cell>
          <cell r="I550">
            <v>4682.3396300000004</v>
          </cell>
        </row>
        <row r="551">
          <cell r="A551" t="str">
            <v>3909</v>
          </cell>
          <cell r="B551" t="str">
            <v>Амино-альдегидные смолы, феноло-альдегидные смолы и полиуретаны в первичных формах</v>
          </cell>
          <cell r="D551">
            <v>0.48799999999999999</v>
          </cell>
          <cell r="F551">
            <v>1.5188900000000001</v>
          </cell>
          <cell r="G551">
            <v>2.52</v>
          </cell>
          <cell r="I551">
            <v>6.4224399999999999</v>
          </cell>
        </row>
        <row r="552">
          <cell r="B552" t="str">
            <v>РОССИЯ</v>
          </cell>
          <cell r="D552">
            <v>0.48799999999999999</v>
          </cell>
          <cell r="F552">
            <v>1.5188900000000001</v>
          </cell>
          <cell r="G552">
            <v>2.52</v>
          </cell>
          <cell r="I552">
            <v>6.4224399999999999</v>
          </cell>
        </row>
        <row r="553">
          <cell r="A553" t="str">
            <v>3910</v>
          </cell>
          <cell r="B553" t="str">
            <v>Силиконы в первичных формах</v>
          </cell>
          <cell r="D553">
            <v>6.6128</v>
          </cell>
          <cell r="F553">
            <v>15.64911</v>
          </cell>
          <cell r="G553">
            <v>2.7E-2</v>
          </cell>
          <cell r="I553">
            <v>0.154</v>
          </cell>
        </row>
        <row r="554">
          <cell r="B554" t="str">
            <v>РОССИЯ</v>
          </cell>
          <cell r="D554">
            <v>6.6128</v>
          </cell>
          <cell r="F554">
            <v>15.64911</v>
          </cell>
          <cell r="G554">
            <v>2.7E-2</v>
          </cell>
          <cell r="I554">
            <v>0.154</v>
          </cell>
        </row>
        <row r="555">
          <cell r="A555" t="str">
            <v>3912</v>
          </cell>
          <cell r="B555" t="str">
            <v>Целлюлоза и ее химические производные, в первичных формах, в другом месте не поименованные или не включенные</v>
          </cell>
          <cell r="G555">
            <v>3.9559999999999998E-2</v>
          </cell>
          <cell r="I555">
            <v>0.16292999999999999</v>
          </cell>
        </row>
        <row r="556">
          <cell r="B556" t="str">
            <v>РОССИЯ</v>
          </cell>
          <cell r="G556">
            <v>3.9559999999999998E-2</v>
          </cell>
          <cell r="I556">
            <v>0.16292999999999999</v>
          </cell>
        </row>
        <row r="557">
          <cell r="A557" t="str">
            <v>3913</v>
          </cell>
          <cell r="B557" t="str">
            <v>Полимеры природные (например, альгиновая кислота) и полимеры природные модифицированные (например, отвержденные протеины, химические производные натурального каучука), в первичных формах, в другом месте не поименованные или не включенные</v>
          </cell>
          <cell r="G557">
            <v>5.8E-4</v>
          </cell>
          <cell r="I557">
            <v>1.01E-2</v>
          </cell>
        </row>
        <row r="558">
          <cell r="B558" t="str">
            <v>РОССИЯ</v>
          </cell>
          <cell r="G558">
            <v>5.8E-4</v>
          </cell>
          <cell r="I558">
            <v>1.01E-2</v>
          </cell>
        </row>
        <row r="559">
          <cell r="A559" t="str">
            <v>3914</v>
          </cell>
          <cell r="B559" t="str">
            <v>Смолы ионообменные, полученные на основе полимеров товарных позиций 3901-3913, в первичных формах</v>
          </cell>
          <cell r="G559">
            <v>6.0000000000000001E-3</v>
          </cell>
          <cell r="I559">
            <v>8.7999999999999995E-2</v>
          </cell>
        </row>
        <row r="560">
          <cell r="B560" t="str">
            <v>РОССИЯ</v>
          </cell>
          <cell r="G560">
            <v>6.0000000000000001E-3</v>
          </cell>
          <cell r="I560">
            <v>8.7999999999999995E-2</v>
          </cell>
        </row>
        <row r="561">
          <cell r="A561" t="str">
            <v>3915</v>
          </cell>
          <cell r="B561" t="str">
            <v>Отходы, обрезки и скрап, из пластмасс</v>
          </cell>
          <cell r="D561">
            <v>41.302999999999997</v>
          </cell>
          <cell r="F561">
            <v>33.479999999999997</v>
          </cell>
        </row>
        <row r="562">
          <cell r="B562" t="str">
            <v>РОССИЯ</v>
          </cell>
          <cell r="D562">
            <v>41.302999999999997</v>
          </cell>
          <cell r="F562">
            <v>33.479999999999997</v>
          </cell>
        </row>
        <row r="563">
          <cell r="A563" t="str">
            <v>3916</v>
          </cell>
          <cell r="B563" t="str">
            <v>Мононить с размером поперечного сечения более 1 мм, прутки, стержни и профили фасонные, с обработанной или необработанной поверхностью, но не подвергшиеся иной обработке, из пластмасс</v>
          </cell>
          <cell r="D563">
            <v>2.2356099999999999</v>
          </cell>
          <cell r="F563">
            <v>6.1745000000000001</v>
          </cell>
          <cell r="G563">
            <v>316.20873</v>
          </cell>
          <cell r="I563">
            <v>549.62126000000001</v>
          </cell>
        </row>
        <row r="564">
          <cell r="B564" t="str">
            <v>РОССИЯ</v>
          </cell>
          <cell r="D564">
            <v>2.2356099999999999</v>
          </cell>
          <cell r="F564">
            <v>6.1745000000000001</v>
          </cell>
          <cell r="G564">
            <v>316.20873</v>
          </cell>
          <cell r="I564">
            <v>549.62126000000001</v>
          </cell>
        </row>
        <row r="565">
          <cell r="A565" t="str">
            <v>3917</v>
          </cell>
          <cell r="B565" t="str">
            <v>Трубы, трубки, шланги и их фитинги (например, соединения, колена, фланцы), из пластмасс</v>
          </cell>
          <cell r="D565">
            <v>28.219860000000001</v>
          </cell>
          <cell r="F565">
            <v>105.74652</v>
          </cell>
          <cell r="G565">
            <v>77.817589999999996</v>
          </cell>
          <cell r="I565">
            <v>235.47472999999999</v>
          </cell>
        </row>
        <row r="566">
          <cell r="B566" t="str">
            <v>РОССИЯ</v>
          </cell>
          <cell r="D566">
            <v>28.219860000000001</v>
          </cell>
          <cell r="F566">
            <v>105.74652</v>
          </cell>
          <cell r="G566">
            <v>77.817589999999996</v>
          </cell>
          <cell r="I566">
            <v>235.47472999999999</v>
          </cell>
        </row>
        <row r="567">
          <cell r="A567" t="str">
            <v>3918</v>
          </cell>
          <cell r="B567" t="str">
            <v>Покрытия для пола из пластмасс, самоклеящиеся или несамоклеящиеся, в рулонах или пластинах; покрытия для стен или потолков из пластмасс, указанные в примечании 9 к данной группе</v>
          </cell>
          <cell r="C567" t="str">
            <v>Метр квадратный</v>
          </cell>
          <cell r="G567">
            <v>1.28</v>
          </cell>
          <cell r="H567">
            <v>234.5</v>
          </cell>
          <cell r="I567">
            <v>3.1688000000000001</v>
          </cell>
        </row>
        <row r="568">
          <cell r="B568" t="str">
            <v>РОССИЯ</v>
          </cell>
          <cell r="G568">
            <v>1.28</v>
          </cell>
          <cell r="H568">
            <v>234.5</v>
          </cell>
          <cell r="I568">
            <v>3.1688000000000001</v>
          </cell>
        </row>
        <row r="569">
          <cell r="A569" t="str">
            <v>3919</v>
          </cell>
          <cell r="B569" t="str">
            <v>Плиты, листы, пленка, лента, полоса и прочие плоские формы, из пластмасс, самоклеящиеся, в рулонах или не в рулонах</v>
          </cell>
          <cell r="D569">
            <v>11.74042</v>
          </cell>
          <cell r="F569">
            <v>44.780470000000001</v>
          </cell>
          <cell r="G569">
            <v>8.8780699999999992</v>
          </cell>
          <cell r="I569">
            <v>53.980550000000001</v>
          </cell>
        </row>
        <row r="570">
          <cell r="B570" t="str">
            <v>КЫРГЫЗСТАH</v>
          </cell>
          <cell r="D570">
            <v>0.24399999999999999</v>
          </cell>
          <cell r="F570">
            <v>1.7969999999999999</v>
          </cell>
        </row>
        <row r="571">
          <cell r="B571" t="str">
            <v>РОССИЯ</v>
          </cell>
          <cell r="D571">
            <v>11.496420000000001</v>
          </cell>
          <cell r="F571">
            <v>42.983469999999997</v>
          </cell>
          <cell r="G571">
            <v>8.8780699999999992</v>
          </cell>
          <cell r="I571">
            <v>53.980550000000001</v>
          </cell>
        </row>
        <row r="572">
          <cell r="A572" t="str">
            <v>3920</v>
          </cell>
          <cell r="B572" t="str">
            <v>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v>
          </cell>
          <cell r="D572">
            <v>46.016950000000001</v>
          </cell>
          <cell r="F572">
            <v>83.846459999999993</v>
          </cell>
          <cell r="G572">
            <v>793.02670000000001</v>
          </cell>
          <cell r="I572">
            <v>1894.4656199999999</v>
          </cell>
        </row>
        <row r="573">
          <cell r="B573" t="str">
            <v>КЫРГЫЗСТАH</v>
          </cell>
          <cell r="D573">
            <v>4.13</v>
          </cell>
          <cell r="F573">
            <v>9.1449999999999996</v>
          </cell>
        </row>
        <row r="574">
          <cell r="B574" t="str">
            <v>РОССИЯ</v>
          </cell>
          <cell r="D574">
            <v>41.886949999999999</v>
          </cell>
          <cell r="F574">
            <v>74.701459999999997</v>
          </cell>
          <cell r="G574">
            <v>793.02670000000001</v>
          </cell>
          <cell r="I574">
            <v>1894.4656199999999</v>
          </cell>
        </row>
        <row r="575">
          <cell r="A575" t="str">
            <v>3921</v>
          </cell>
          <cell r="B575" t="str">
            <v>Плиты, листы, пленка и полосы или ленты из пластмасс, прочие</v>
          </cell>
          <cell r="D575">
            <v>261.59580999999997</v>
          </cell>
          <cell r="F575">
            <v>996.47251000000006</v>
          </cell>
          <cell r="G575">
            <v>384.87106999999997</v>
          </cell>
          <cell r="I575">
            <v>1193.6431600000001</v>
          </cell>
        </row>
        <row r="576">
          <cell r="B576" t="str">
            <v>БЕЛАРУСЬ</v>
          </cell>
          <cell r="G576">
            <v>1E-3</v>
          </cell>
          <cell r="I576">
            <v>0.8135</v>
          </cell>
        </row>
        <row r="577">
          <cell r="B577" t="str">
            <v>КЫРГЫЗСТАH</v>
          </cell>
          <cell r="D577">
            <v>259.32263999999998</v>
          </cell>
          <cell r="F577">
            <v>991.35244</v>
          </cell>
          <cell r="G577">
            <v>55.058</v>
          </cell>
          <cell r="I577">
            <v>53.898330000000001</v>
          </cell>
        </row>
        <row r="578">
          <cell r="B578" t="str">
            <v>РОССИЯ</v>
          </cell>
          <cell r="D578">
            <v>2.2731699999999999</v>
          </cell>
          <cell r="F578">
            <v>5.1200700000000001</v>
          </cell>
          <cell r="G578">
            <v>329.81207000000001</v>
          </cell>
          <cell r="I578">
            <v>1138.9313299999999</v>
          </cell>
        </row>
        <row r="579">
          <cell r="A579" t="str">
            <v>3922</v>
          </cell>
          <cell r="B579" t="str">
            <v>Ванны, души, раковины для стока воды, раковины для умы?вания, биде, унитазы, сиденья и крышки для них, бачки сливные и аналогичные санитарно-технические изделия, из пластмасс</v>
          </cell>
          <cell r="D579">
            <v>0.67810999999999999</v>
          </cell>
          <cell r="F579">
            <v>2.4728500000000002</v>
          </cell>
          <cell r="G579">
            <v>1.72566</v>
          </cell>
          <cell r="I579">
            <v>9.0960999999999999</v>
          </cell>
        </row>
        <row r="580">
          <cell r="B580" t="str">
            <v>РОССИЯ</v>
          </cell>
          <cell r="D580">
            <v>0.67810999999999999</v>
          </cell>
          <cell r="F580">
            <v>2.4728500000000002</v>
          </cell>
          <cell r="G580">
            <v>1.72566</v>
          </cell>
          <cell r="I580">
            <v>9.0960999999999999</v>
          </cell>
        </row>
        <row r="581">
          <cell r="A581" t="str">
            <v>3923</v>
          </cell>
          <cell r="B581" t="str">
            <v>Изделия для транспортировки или упаковки товаров, из пластмасс; пробки, крышки, колпаки и другие укупорочные средства, из пластмасс</v>
          </cell>
          <cell r="D581">
            <v>21.156669999999998</v>
          </cell>
          <cell r="F581">
            <v>70.31729</v>
          </cell>
          <cell r="G581">
            <v>640.39580999999998</v>
          </cell>
          <cell r="I581">
            <v>769.91818999999998</v>
          </cell>
        </row>
        <row r="582">
          <cell r="B582" t="str">
            <v>КЫРГЫЗСТАH</v>
          </cell>
          <cell r="G582">
            <v>8.0000000000000002E-3</v>
          </cell>
          <cell r="I582">
            <v>3.6800000000000001E-3</v>
          </cell>
        </row>
        <row r="583">
          <cell r="B583" t="str">
            <v>РОССИЯ</v>
          </cell>
          <cell r="D583">
            <v>21.156669999999998</v>
          </cell>
          <cell r="F583">
            <v>70.31729</v>
          </cell>
          <cell r="G583">
            <v>640.38780999999994</v>
          </cell>
          <cell r="I583">
            <v>769.91450999999995</v>
          </cell>
        </row>
        <row r="584">
          <cell r="A584" t="str">
            <v>3924</v>
          </cell>
          <cell r="B584" t="str">
            <v>Посуда столовая и кухонная, приборы столовые и кухонные принадлежности, прочие предметы домашнего обихода и предметы гигиены или туалета, из пластмасс</v>
          </cell>
          <cell r="D584">
            <v>80.347219999999993</v>
          </cell>
          <cell r="F584">
            <v>143.54093</v>
          </cell>
          <cell r="G584">
            <v>65.542770000000004</v>
          </cell>
          <cell r="I584">
            <v>222.95644999999999</v>
          </cell>
        </row>
        <row r="585">
          <cell r="B585" t="str">
            <v>БЕЛАРУСЬ</v>
          </cell>
          <cell r="G585">
            <v>1.864E-2</v>
          </cell>
          <cell r="I585">
            <v>0.10536</v>
          </cell>
        </row>
        <row r="586">
          <cell r="B586" t="str">
            <v>РОССИЯ</v>
          </cell>
          <cell r="D586">
            <v>80.347219999999993</v>
          </cell>
          <cell r="F586">
            <v>143.54093</v>
          </cell>
          <cell r="G586">
            <v>65.52413</v>
          </cell>
          <cell r="I586">
            <v>222.85109</v>
          </cell>
        </row>
        <row r="587">
          <cell r="A587" t="str">
            <v>3925</v>
          </cell>
          <cell r="B587" t="str">
            <v>Детали строительные из пластмасс, в другом месте не поименованные или не включенные</v>
          </cell>
          <cell r="D587">
            <v>3.8022999999999998</v>
          </cell>
          <cell r="F587">
            <v>3.4159199999999998</v>
          </cell>
          <cell r="G587">
            <v>129.44737000000001</v>
          </cell>
          <cell r="I587">
            <v>309.31292000000002</v>
          </cell>
        </row>
        <row r="588">
          <cell r="B588" t="str">
            <v>БЕЛАРУСЬ</v>
          </cell>
          <cell r="G588">
            <v>2.8680000000000001E-2</v>
          </cell>
          <cell r="I588">
            <v>0.23136000000000001</v>
          </cell>
        </row>
        <row r="589">
          <cell r="B589" t="str">
            <v>РОССИЯ</v>
          </cell>
          <cell r="D589">
            <v>3.8022999999999998</v>
          </cell>
          <cell r="F589">
            <v>3.4159199999999998</v>
          </cell>
          <cell r="G589">
            <v>129.41869</v>
          </cell>
          <cell r="I589">
            <v>309.08156000000002</v>
          </cell>
        </row>
        <row r="590">
          <cell r="A590" t="str">
            <v>3926</v>
          </cell>
          <cell r="B590" t="str">
            <v>Изделия прочие из пластмасс и изделия из прочих материалов товарных позиций 3901 - 3914</v>
          </cell>
          <cell r="D590">
            <v>62.305570000000003</v>
          </cell>
          <cell r="F590">
            <v>376.89796999999999</v>
          </cell>
          <cell r="G590">
            <v>167.53900999999999</v>
          </cell>
          <cell r="I590">
            <v>591.76283999999998</v>
          </cell>
        </row>
        <row r="591">
          <cell r="B591" t="str">
            <v>БЕЛАРУСЬ</v>
          </cell>
          <cell r="G591">
            <v>9.6920000000000006E-2</v>
          </cell>
          <cell r="I591">
            <v>0.24879999999999999</v>
          </cell>
        </row>
        <row r="592">
          <cell r="B592" t="str">
            <v>КЫРГЫЗСТАH</v>
          </cell>
          <cell r="D592">
            <v>3.0100000000000001E-3</v>
          </cell>
          <cell r="F592">
            <v>9.0999999999999998E-2</v>
          </cell>
          <cell r="G592">
            <v>0.183</v>
          </cell>
          <cell r="I592">
            <v>0.36057</v>
          </cell>
        </row>
        <row r="593">
          <cell r="B593" t="str">
            <v>РОССИЯ</v>
          </cell>
          <cell r="D593">
            <v>62.30256</v>
          </cell>
          <cell r="F593">
            <v>376.80696999999998</v>
          </cell>
          <cell r="G593">
            <v>167.25908999999999</v>
          </cell>
          <cell r="I593">
            <v>591.15346999999997</v>
          </cell>
        </row>
        <row r="594">
          <cell r="A594" t="str">
            <v>4002</v>
          </cell>
          <cell r="B594" t="str">
            <v>Каучук синтетический и фактис, полученный из масел, в первичных формах или в виде пластин, листов или полос, или лент; смеси любого продукта товарной позиции 4001 с любым продуктом данной товарной позиции, в первичных формах или в виде пластин, листов и</v>
          </cell>
          <cell r="D594">
            <v>0.34799999999999998</v>
          </cell>
          <cell r="F594">
            <v>0.71040999999999999</v>
          </cell>
          <cell r="G594">
            <v>11.028309999999999</v>
          </cell>
          <cell r="I594">
            <v>17.178820000000002</v>
          </cell>
        </row>
        <row r="595">
          <cell r="B595" t="str">
            <v>РОССИЯ</v>
          </cell>
          <cell r="D595">
            <v>0.34799999999999998</v>
          </cell>
          <cell r="F595">
            <v>0.71040999999999999</v>
          </cell>
          <cell r="G595">
            <v>11.028309999999999</v>
          </cell>
          <cell r="I595">
            <v>17.178820000000002</v>
          </cell>
        </row>
        <row r="596">
          <cell r="A596" t="str">
            <v>4005</v>
          </cell>
          <cell r="B596" t="str">
            <v>Невулканизованная резиновая смесь, в первичных формах или в виде пластин, листов или полос, или лент</v>
          </cell>
          <cell r="G596">
            <v>40.037999999999997</v>
          </cell>
          <cell r="I596">
            <v>74.394480000000001</v>
          </cell>
        </row>
        <row r="597">
          <cell r="B597" t="str">
            <v>РОССИЯ</v>
          </cell>
          <cell r="G597">
            <v>40.037999999999997</v>
          </cell>
          <cell r="I597">
            <v>74.394480000000001</v>
          </cell>
        </row>
        <row r="598">
          <cell r="A598" t="str">
            <v>4006</v>
          </cell>
          <cell r="B598" t="str">
            <v>Прочие формы (например, прутки, трубы и профили фасонные) и изделия (например, диски и кольца) из невулканизованной резины</v>
          </cell>
          <cell r="G598">
            <v>3.9E-2</v>
          </cell>
          <cell r="I598">
            <v>8.7033100000000001</v>
          </cell>
        </row>
        <row r="599">
          <cell r="B599" t="str">
            <v>РОССИЯ</v>
          </cell>
          <cell r="G599">
            <v>3.9E-2</v>
          </cell>
          <cell r="I599">
            <v>8.7033100000000001</v>
          </cell>
        </row>
        <row r="600">
          <cell r="A600" t="str">
            <v>4007</v>
          </cell>
          <cell r="B600" t="str">
            <v>Вулканизованные резиновые нити и корд</v>
          </cell>
          <cell r="D600">
            <v>6.4430000000000001E-2</v>
          </cell>
          <cell r="F600">
            <v>0.24499000000000001</v>
          </cell>
        </row>
        <row r="601">
          <cell r="B601" t="str">
            <v>РОССИЯ</v>
          </cell>
          <cell r="D601">
            <v>6.4430000000000001E-2</v>
          </cell>
          <cell r="F601">
            <v>0.24499000000000001</v>
          </cell>
        </row>
        <row r="602">
          <cell r="A602" t="str">
            <v>4008</v>
          </cell>
          <cell r="B602" t="str">
            <v>Пластины, листы, полосы или ленты, прутки и профили фасонные из вулканизованной резины, кроме твердой резины</v>
          </cell>
          <cell r="D602">
            <v>0.1865</v>
          </cell>
          <cell r="F602">
            <v>1.34389</v>
          </cell>
          <cell r="G602">
            <v>1.90621</v>
          </cell>
          <cell r="I602">
            <v>6.2412299999999998</v>
          </cell>
        </row>
        <row r="603">
          <cell r="B603" t="str">
            <v>РОССИЯ</v>
          </cell>
          <cell r="D603">
            <v>0.1865</v>
          </cell>
          <cell r="F603">
            <v>1.34389</v>
          </cell>
          <cell r="G603">
            <v>1.90621</v>
          </cell>
          <cell r="I603">
            <v>6.2412299999999998</v>
          </cell>
        </row>
        <row r="604">
          <cell r="A604" t="str">
            <v>4009</v>
          </cell>
          <cell r="B604" t="str">
            <v>Трубы, трубки и шланги из вулканизованной резины, кроме твердой резины, без фитингов или с фитингами (например, соединениями, патрубками, фланцами)</v>
          </cell>
          <cell r="D604">
            <v>1.5497799999999999</v>
          </cell>
          <cell r="F604">
            <v>12.770239999999999</v>
          </cell>
          <cell r="G604">
            <v>15.94394</v>
          </cell>
          <cell r="I604">
            <v>77.969229999999996</v>
          </cell>
        </row>
        <row r="605">
          <cell r="B605" t="str">
            <v>АРМЕHИЯ</v>
          </cell>
          <cell r="D605">
            <v>2.1999999999999999E-2</v>
          </cell>
          <cell r="F605">
            <v>4.8899999999999997</v>
          </cell>
        </row>
        <row r="606">
          <cell r="B606" t="str">
            <v>КЫРГЫЗСТАH</v>
          </cell>
          <cell r="D606">
            <v>5.3E-3</v>
          </cell>
          <cell r="F606">
            <v>1.25</v>
          </cell>
        </row>
        <row r="607">
          <cell r="B607" t="str">
            <v>РОССИЯ</v>
          </cell>
          <cell r="D607">
            <v>1.5224800000000001</v>
          </cell>
          <cell r="F607">
            <v>6.6302399999999997</v>
          </cell>
          <cell r="G607">
            <v>15.94394</v>
          </cell>
          <cell r="I607">
            <v>77.969229999999996</v>
          </cell>
        </row>
        <row r="608">
          <cell r="A608" t="str">
            <v>4010</v>
          </cell>
          <cell r="B608" t="str">
            <v>Ленты конвейерные или ремни приводные, или бельтинг, из вулканизованной резины</v>
          </cell>
          <cell r="D608">
            <v>1.2050700000000001</v>
          </cell>
          <cell r="F608">
            <v>4.9532800000000003</v>
          </cell>
          <cell r="G608">
            <v>8.5957399999999993</v>
          </cell>
          <cell r="I608">
            <v>47.047690000000003</v>
          </cell>
        </row>
        <row r="609">
          <cell r="B609" t="str">
            <v>РОССИЯ</v>
          </cell>
          <cell r="D609">
            <v>1.2050700000000001</v>
          </cell>
          <cell r="F609">
            <v>4.9532800000000003</v>
          </cell>
          <cell r="G609">
            <v>8.5957399999999993</v>
          </cell>
          <cell r="I609">
            <v>47.047690000000003</v>
          </cell>
        </row>
        <row r="610">
          <cell r="A610" t="str">
            <v>4011</v>
          </cell>
          <cell r="B610" t="str">
            <v>Шины и покрышки пневматические резиновые новые</v>
          </cell>
          <cell r="C610" t="str">
            <v>Штука</v>
          </cell>
          <cell r="D610">
            <v>527.79385000000002</v>
          </cell>
          <cell r="E610">
            <v>2856</v>
          </cell>
          <cell r="F610">
            <v>6034.7544200000002</v>
          </cell>
          <cell r="G610">
            <v>14114.90712</v>
          </cell>
          <cell r="H610">
            <v>834604</v>
          </cell>
          <cell r="I610">
            <v>41530.545469999997</v>
          </cell>
        </row>
        <row r="611">
          <cell r="B611" t="str">
            <v>РОССИЯ</v>
          </cell>
          <cell r="D611">
            <v>527.79385000000002</v>
          </cell>
          <cell r="E611">
            <v>2856</v>
          </cell>
          <cell r="F611">
            <v>6034.7544200000002</v>
          </cell>
          <cell r="G611">
            <v>14114.90712</v>
          </cell>
          <cell r="H611">
            <v>834604</v>
          </cell>
          <cell r="I611">
            <v>41530.545469999997</v>
          </cell>
        </row>
        <row r="612">
          <cell r="A612" t="str">
            <v>4012</v>
          </cell>
          <cell r="B612" t="str">
            <v>Шины и покрышки пневматические резиновые, восстановленные или бывшие в употреблении; шины и покрышки массивные или полупневматические, шинные протекторы и ободные ленты, резиновые</v>
          </cell>
          <cell r="C612" t="str">
            <v>Штука</v>
          </cell>
          <cell r="D612">
            <v>0.02</v>
          </cell>
          <cell r="E612">
            <v>2</v>
          </cell>
          <cell r="F612">
            <v>0.40482000000000001</v>
          </cell>
          <cell r="G612">
            <v>2.5143499999999999</v>
          </cell>
          <cell r="H612">
            <v>1197</v>
          </cell>
          <cell r="I612">
            <v>5.8200500000000002</v>
          </cell>
        </row>
        <row r="613">
          <cell r="B613" t="str">
            <v>РОССИЯ</v>
          </cell>
          <cell r="D613">
            <v>0.02</v>
          </cell>
          <cell r="E613">
            <v>2</v>
          </cell>
          <cell r="F613">
            <v>0.40482000000000001</v>
          </cell>
          <cell r="G613">
            <v>2.5143499999999999</v>
          </cell>
          <cell r="H613">
            <v>1197</v>
          </cell>
          <cell r="I613">
            <v>5.8200500000000002</v>
          </cell>
        </row>
        <row r="614">
          <cell r="A614" t="str">
            <v>4013</v>
          </cell>
          <cell r="B614" t="str">
            <v>Камеры резиновые</v>
          </cell>
          <cell r="C614" t="str">
            <v>Штука</v>
          </cell>
          <cell r="D614">
            <v>0.29970999999999998</v>
          </cell>
          <cell r="E614">
            <v>70</v>
          </cell>
          <cell r="F614">
            <v>0.95277999999999996</v>
          </cell>
          <cell r="G614">
            <v>242.59284</v>
          </cell>
          <cell r="H614">
            <v>148467</v>
          </cell>
          <cell r="I614">
            <v>750.75298999999995</v>
          </cell>
        </row>
        <row r="615">
          <cell r="B615" t="str">
            <v>РОССИЯ</v>
          </cell>
          <cell r="D615">
            <v>0.29970999999999998</v>
          </cell>
          <cell r="E615">
            <v>70</v>
          </cell>
          <cell r="F615">
            <v>0.95277999999999996</v>
          </cell>
          <cell r="G615">
            <v>242.59284</v>
          </cell>
          <cell r="H615">
            <v>148467</v>
          </cell>
          <cell r="I615">
            <v>750.75298999999995</v>
          </cell>
        </row>
        <row r="616">
          <cell r="A616" t="str">
            <v>4014</v>
          </cell>
          <cell r="B616" t="str">
            <v>Изделия гигиенические или фармацевтические (включая соски) из вулканизованной резины, кроме твердой резины, с фитингами из твердой резины или без них</v>
          </cell>
          <cell r="G616">
            <v>1.1199999999999999E-3</v>
          </cell>
          <cell r="I616">
            <v>3.5409999999999997E-2</v>
          </cell>
        </row>
        <row r="617">
          <cell r="B617" t="str">
            <v>РОССИЯ</v>
          </cell>
          <cell r="G617">
            <v>1.1199999999999999E-3</v>
          </cell>
          <cell r="I617">
            <v>3.5409999999999997E-2</v>
          </cell>
        </row>
        <row r="618">
          <cell r="A618" t="str">
            <v>4015</v>
          </cell>
          <cell r="B618" t="str">
            <v>Одежда и принадлежности к одежде (включая перчатки, рукавицы и митенки) из вулканизованной резины, кроме твердой резины, для различных целей</v>
          </cell>
          <cell r="D618">
            <v>2.5000000000000001E-3</v>
          </cell>
          <cell r="E618">
            <v>33</v>
          </cell>
          <cell r="F618">
            <v>1.277E-2</v>
          </cell>
          <cell r="G618">
            <v>0.14684</v>
          </cell>
          <cell r="H618">
            <v>3280</v>
          </cell>
          <cell r="I618">
            <v>1.7307999999999999</v>
          </cell>
        </row>
        <row r="619">
          <cell r="B619" t="str">
            <v>РОССИЯ</v>
          </cell>
          <cell r="D619">
            <v>2.5000000000000001E-3</v>
          </cell>
          <cell r="E619">
            <v>33</v>
          </cell>
          <cell r="F619">
            <v>1.277E-2</v>
          </cell>
          <cell r="G619">
            <v>0.14684</v>
          </cell>
          <cell r="H619">
            <v>3280</v>
          </cell>
          <cell r="I619">
            <v>1.7307999999999999</v>
          </cell>
        </row>
        <row r="620">
          <cell r="A620" t="str">
            <v>4016</v>
          </cell>
          <cell r="B620" t="str">
            <v>Изделия из вулканизованной резины, кроме твердой резины, прочие</v>
          </cell>
          <cell r="D620">
            <v>7.7490399999999999</v>
          </cell>
          <cell r="F620">
            <v>56.015839999999997</v>
          </cell>
          <cell r="G620">
            <v>24.328199999999999</v>
          </cell>
          <cell r="I620">
            <v>166.67944</v>
          </cell>
        </row>
        <row r="621">
          <cell r="B621" t="str">
            <v>КЫРГЫЗСТАH</v>
          </cell>
          <cell r="D621">
            <v>2.2599999999999999E-3</v>
          </cell>
          <cell r="F621">
            <v>1.4259999999999999</v>
          </cell>
        </row>
        <row r="622">
          <cell r="B622" t="str">
            <v>РОССИЯ</v>
          </cell>
          <cell r="D622">
            <v>7.7467800000000002</v>
          </cell>
          <cell r="F622">
            <v>54.589840000000002</v>
          </cell>
          <cell r="G622">
            <v>24.328199999999999</v>
          </cell>
          <cell r="I622">
            <v>166.67944</v>
          </cell>
        </row>
        <row r="623">
          <cell r="A623" t="str">
            <v>4017</v>
          </cell>
          <cell r="B623" t="str">
            <v>Резина твердая (например, эбонит) во всех формах, включая отходы и скрап; изделия из твердой резины</v>
          </cell>
          <cell r="G623">
            <v>1.4999999999999999E-2</v>
          </cell>
          <cell r="I623">
            <v>0.505</v>
          </cell>
        </row>
        <row r="624">
          <cell r="B624" t="str">
            <v>РОССИЯ</v>
          </cell>
          <cell r="G624">
            <v>1.4999999999999999E-2</v>
          </cell>
          <cell r="I624">
            <v>0.505</v>
          </cell>
        </row>
        <row r="625">
          <cell r="A625" t="str">
            <v>4107</v>
          </cell>
          <cell r="B625" t="str">
            <v>Кожа, дополнительно обработанная после дубления или в виде кожевенного краста, включая выделанную под пергамент, из шкур крупного рогатого скота (включая буйволов) или животных семейства лошадиных, без волосяного покрова, двоеная или недвоеная, кроме ко</v>
          </cell>
          <cell r="D625">
            <v>51.378</v>
          </cell>
          <cell r="E625">
            <v>44420</v>
          </cell>
          <cell r="F625">
            <v>55.64884</v>
          </cell>
          <cell r="G625">
            <v>4.97</v>
          </cell>
          <cell r="H625">
            <v>280054</v>
          </cell>
          <cell r="I625">
            <v>59.588000000000001</v>
          </cell>
        </row>
        <row r="626">
          <cell r="B626" t="str">
            <v>КЫРГЫЗСТАH</v>
          </cell>
          <cell r="G626">
            <v>0.6</v>
          </cell>
          <cell r="H626">
            <v>264</v>
          </cell>
          <cell r="I626">
            <v>5.0190000000000001</v>
          </cell>
        </row>
        <row r="627">
          <cell r="B627" t="str">
            <v>РОССИЯ</v>
          </cell>
          <cell r="D627">
            <v>51.378</v>
          </cell>
          <cell r="E627">
            <v>44420</v>
          </cell>
          <cell r="F627">
            <v>55.64884</v>
          </cell>
          <cell r="G627">
            <v>4.37</v>
          </cell>
          <cell r="H627">
            <v>279790</v>
          </cell>
          <cell r="I627">
            <v>54.569000000000003</v>
          </cell>
        </row>
        <row r="628">
          <cell r="A628" t="str">
            <v>4113</v>
          </cell>
          <cell r="B628" t="str">
            <v>Кожа, дополнительно обработанная после дубления или в виде кожевенного краста, включая выделанную под пергамент, из шкур прочих животных, без шерстного или волосяного покрова, двоеная или недвоеная, кроме кожи товарной позиции 4114</v>
          </cell>
          <cell r="C628" t="str">
            <v>Метр квадратный</v>
          </cell>
          <cell r="G628">
            <v>0.3</v>
          </cell>
          <cell r="H628">
            <v>616</v>
          </cell>
          <cell r="I628">
            <v>9.1660000000000004</v>
          </cell>
        </row>
        <row r="629">
          <cell r="B629" t="str">
            <v>РОССИЯ</v>
          </cell>
          <cell r="G629">
            <v>0.3</v>
          </cell>
          <cell r="H629">
            <v>616</v>
          </cell>
          <cell r="I629">
            <v>9.1660000000000004</v>
          </cell>
        </row>
        <row r="630">
          <cell r="A630" t="str">
            <v>4201</v>
          </cell>
          <cell r="B630" t="str">
            <v>Изделия шорно-седельные и упряжь для любых животных (включая постромки, поводья, наколенники, попоны и аналог.изд.), изготовленные из любогоматериала</v>
          </cell>
          <cell r="D630">
            <v>1.6633500000000001</v>
          </cell>
          <cell r="F630">
            <v>10.92981</v>
          </cell>
        </row>
        <row r="631">
          <cell r="B631" t="str">
            <v>РОССИЯ</v>
          </cell>
          <cell r="D631">
            <v>1.6633500000000001</v>
          </cell>
          <cell r="F631">
            <v>10.92981</v>
          </cell>
        </row>
        <row r="632">
          <cell r="A632" t="str">
            <v>4202</v>
          </cell>
          <cell r="B632" t="str">
            <v>Саквояжи, чемоданы, дамские сумки-чемоданчики, кейсы для деловых бумаг, портфели, школьные ранцы, футляры для очков, биноклей, фотоаппаратов, музыкальных инструментов, ружей, кобура и аналогичные изделия; сумки дорожные, сумки-термосы для пищевых продук</v>
          </cell>
          <cell r="D632">
            <v>3.7134399999999999</v>
          </cell>
          <cell r="E632">
            <v>77161</v>
          </cell>
          <cell r="F632">
            <v>37.464759999999998</v>
          </cell>
          <cell r="G632">
            <v>0.77610999999999997</v>
          </cell>
          <cell r="H632">
            <v>1463</v>
          </cell>
          <cell r="I632">
            <v>15.079230000000001</v>
          </cell>
        </row>
        <row r="633">
          <cell r="B633" t="str">
            <v>РОССИЯ</v>
          </cell>
          <cell r="D633">
            <v>3.7134399999999999</v>
          </cell>
          <cell r="E633">
            <v>77161</v>
          </cell>
          <cell r="F633">
            <v>37.464759999999998</v>
          </cell>
          <cell r="G633">
            <v>0.77610999999999997</v>
          </cell>
          <cell r="H633">
            <v>1463</v>
          </cell>
          <cell r="I633">
            <v>15.079230000000001</v>
          </cell>
        </row>
        <row r="634">
          <cell r="A634" t="str">
            <v>4203</v>
          </cell>
          <cell r="B634" t="str">
            <v>Предметы одежды и принадлежности к одежде, из натуральной кожи или композиционной кожи</v>
          </cell>
          <cell r="D634">
            <v>8.4209999999999993E-2</v>
          </cell>
          <cell r="E634">
            <v>6</v>
          </cell>
          <cell r="F634">
            <v>0.33102999999999999</v>
          </cell>
          <cell r="G634">
            <v>0.14030999999999999</v>
          </cell>
          <cell r="H634">
            <v>201</v>
          </cell>
          <cell r="I634">
            <v>2.68893</v>
          </cell>
        </row>
        <row r="635">
          <cell r="B635" t="str">
            <v>РОССИЯ</v>
          </cell>
          <cell r="D635">
            <v>8.4209999999999993E-2</v>
          </cell>
          <cell r="E635">
            <v>6</v>
          </cell>
          <cell r="F635">
            <v>0.33102999999999999</v>
          </cell>
          <cell r="G635">
            <v>0.14030999999999999</v>
          </cell>
          <cell r="H635">
            <v>201</v>
          </cell>
          <cell r="I635">
            <v>2.68893</v>
          </cell>
        </row>
        <row r="636">
          <cell r="A636" t="str">
            <v>4205</v>
          </cell>
          <cell r="B636" t="str">
            <v>Прочие изделия из натуральной кожи или композиционной кожи</v>
          </cell>
          <cell r="G636">
            <v>0.30259999999999998</v>
          </cell>
          <cell r="I636">
            <v>1.288</v>
          </cell>
        </row>
        <row r="637">
          <cell r="B637" t="str">
            <v>РОССИЯ</v>
          </cell>
          <cell r="G637">
            <v>0.30259999999999998</v>
          </cell>
          <cell r="I637">
            <v>1.288</v>
          </cell>
        </row>
        <row r="638">
          <cell r="A638" t="str">
            <v>4304</v>
          </cell>
          <cell r="B638" t="str">
            <v>Мех искусственный и изделия из него</v>
          </cell>
          <cell r="G638">
            <v>4.8999999999999998E-3</v>
          </cell>
          <cell r="I638">
            <v>0.53500000000000003</v>
          </cell>
        </row>
        <row r="639">
          <cell r="B639" t="str">
            <v>РОССИЯ</v>
          </cell>
          <cell r="G639">
            <v>4.8999999999999998E-3</v>
          </cell>
          <cell r="I639">
            <v>0.53500000000000003</v>
          </cell>
        </row>
        <row r="640">
          <cell r="A640" t="str">
            <v>4401</v>
          </cell>
          <cell r="B640" t="str">
            <v>Древесина топливная в виде бревен, поленьев, сучьев, вязанок хвороста или в аналогичных видах; щепа или стружка древесная; опилки и древесные отходы и скрап, неагломерированные или агломерированные в виде бревен, брикетов, гранул или в аналогичных видах</v>
          </cell>
          <cell r="G640">
            <v>1300.1587300000001</v>
          </cell>
          <cell r="I640">
            <v>13.55142</v>
          </cell>
        </row>
        <row r="641">
          <cell r="B641" t="str">
            <v>РОССИЯ</v>
          </cell>
          <cell r="G641">
            <v>1300.1587300000001</v>
          </cell>
          <cell r="I641">
            <v>13.55142</v>
          </cell>
        </row>
        <row r="642">
          <cell r="A642" t="str">
            <v>4402</v>
          </cell>
          <cell r="B642" t="str">
            <v>Уголь древесный (включая уголь, полученный из скорлупы или орехов), агломерированный или неагломерированный</v>
          </cell>
          <cell r="G642">
            <v>46.105899999999998</v>
          </cell>
          <cell r="I642">
            <v>22.142230000000001</v>
          </cell>
        </row>
        <row r="643">
          <cell r="B643" t="str">
            <v>РОССИЯ</v>
          </cell>
          <cell r="G643">
            <v>46.105899999999998</v>
          </cell>
          <cell r="I643">
            <v>22.142230000000001</v>
          </cell>
        </row>
        <row r="644">
          <cell r="A644" t="str">
            <v>4403</v>
          </cell>
          <cell r="B644" t="str">
            <v>Лесоматериалы необработанные, с удаленной или неудаленной корой или заболонью или грубо брусованные или небрусованные</v>
          </cell>
          <cell r="C644" t="str">
            <v>Метр кубический</v>
          </cell>
          <cell r="G644">
            <v>36357.359799999998</v>
          </cell>
          <cell r="H644">
            <v>50472.200000000004</v>
          </cell>
          <cell r="I644">
            <v>3137.8330299999998</v>
          </cell>
        </row>
        <row r="645">
          <cell r="B645" t="str">
            <v>РОССИЯ</v>
          </cell>
          <cell r="G645">
            <v>36357.359799999998</v>
          </cell>
          <cell r="H645">
            <v>50472.200000000004</v>
          </cell>
          <cell r="I645">
            <v>3137.8330299999998</v>
          </cell>
        </row>
        <row r="646">
          <cell r="A646" t="str">
            <v>4404</v>
          </cell>
          <cell r="B646" t="str">
            <v>Древесина бондарная; бревна расколотые; сваи, колья и столбы из дерева, заостренные, но не распиленные вдоль; лесоматериалы, грубо обтесанные, но не обточенные, не изогнутые или не обработанные другим способом, используемые для производства тростей, зон</v>
          </cell>
          <cell r="G646">
            <v>96.328999999999994</v>
          </cell>
          <cell r="I646">
            <v>39.537950000000002</v>
          </cell>
        </row>
        <row r="647">
          <cell r="B647" t="str">
            <v>РОССИЯ</v>
          </cell>
          <cell r="G647">
            <v>96.328999999999994</v>
          </cell>
          <cell r="I647">
            <v>39.537950000000002</v>
          </cell>
        </row>
        <row r="648">
          <cell r="A648" t="str">
            <v>4406</v>
          </cell>
          <cell r="B648" t="str">
            <v>Шпалы деревянные для железнодорожных или трамвайных путей</v>
          </cell>
          <cell r="C648" t="str">
            <v>Метр кубический</v>
          </cell>
          <cell r="G648">
            <v>10430.889800000001</v>
          </cell>
          <cell r="H648">
            <v>17166.300000000003</v>
          </cell>
          <cell r="I648">
            <v>1496.9512299999999</v>
          </cell>
        </row>
        <row r="649">
          <cell r="B649" t="str">
            <v>РОССИЯ</v>
          </cell>
          <cell r="G649">
            <v>10430.889800000001</v>
          </cell>
          <cell r="H649">
            <v>17166.300000000003</v>
          </cell>
          <cell r="I649">
            <v>1496.9512299999999</v>
          </cell>
        </row>
        <row r="650">
          <cell r="A650" t="str">
            <v>4407</v>
          </cell>
          <cell r="B650" t="str">
            <v>Лесоматериалы распиленные или расколотые вдоль, разделенные на слои или лущеные, строганые или нестроганые, шлифованные или нешлифованные, имеющие или не имеющие торцевые соединения, толщиной более 6 мм</v>
          </cell>
          <cell r="G650">
            <v>48746.527670000003</v>
          </cell>
          <cell r="H650">
            <v>85638.2</v>
          </cell>
          <cell r="I650">
            <v>9733.7037700000001</v>
          </cell>
        </row>
        <row r="651">
          <cell r="B651" t="str">
            <v>РОССИЯ</v>
          </cell>
          <cell r="G651">
            <v>48746.527670000003</v>
          </cell>
          <cell r="H651">
            <v>85638.2</v>
          </cell>
          <cell r="I651">
            <v>9733.7037700000001</v>
          </cell>
        </row>
        <row r="652">
          <cell r="A652" t="str">
            <v>4409</v>
          </cell>
          <cell r="B652" t="str">
            <v>Пиломатериалы (включая планки и фриз для паркетного покрытия пола, несобранные) в виде профилированного погонажа (с гребнями, пазами, шпунтованные, со стесанными краями, с соединением в виде полукруглой калевки, фасонные, закругленные или аналогичные) п</v>
          </cell>
          <cell r="G652">
            <v>677.82890999999995</v>
          </cell>
          <cell r="I652">
            <v>374.93943000000002</v>
          </cell>
        </row>
        <row r="653">
          <cell r="B653" t="str">
            <v>РОССИЯ</v>
          </cell>
          <cell r="G653">
            <v>677.82890999999995</v>
          </cell>
          <cell r="I653">
            <v>374.93943000000002</v>
          </cell>
        </row>
        <row r="654">
          <cell r="A654" t="str">
            <v>4410</v>
          </cell>
          <cell r="B654" t="str">
            <v>Плиты древесностружечные, плиты с ориентированной стружкой (osb) и аналогичные плиты (например, вафельные плиты) из древесины или других одревесневших материалов, пропитанные или не пропитанные смолами или другими органическими связующими веществами</v>
          </cell>
          <cell r="C654" t="str">
            <v>Метр кубический</v>
          </cell>
          <cell r="G654">
            <v>11660.42179</v>
          </cell>
          <cell r="H654">
            <v>23946.399999999998</v>
          </cell>
          <cell r="I654">
            <v>3573.0634100000002</v>
          </cell>
        </row>
        <row r="655">
          <cell r="B655" t="str">
            <v>РОССИЯ</v>
          </cell>
          <cell r="G655">
            <v>11660.42179</v>
          </cell>
          <cell r="H655">
            <v>23946.399999999998</v>
          </cell>
          <cell r="I655">
            <v>3573.0634100000002</v>
          </cell>
        </row>
        <row r="656">
          <cell r="A656" t="str">
            <v>4411</v>
          </cell>
          <cell r="B656" t="str">
            <v>Плиты древесноволокнистые из древесины или других одревесневших материалов с добавлением или без добавления смол или других органических веществ</v>
          </cell>
          <cell r="C656" t="str">
            <v>Метр квадратный</v>
          </cell>
          <cell r="G656">
            <v>1734.9996900000001</v>
          </cell>
          <cell r="H656">
            <v>210056.9</v>
          </cell>
          <cell r="I656">
            <v>616.90881000000002</v>
          </cell>
        </row>
        <row r="657">
          <cell r="B657" t="str">
            <v>БЕЛАРУСЬ</v>
          </cell>
          <cell r="G657">
            <v>187.179</v>
          </cell>
          <cell r="H657">
            <v>44647.4</v>
          </cell>
          <cell r="I657">
            <v>81.301910000000007</v>
          </cell>
        </row>
        <row r="658">
          <cell r="B658" t="str">
            <v>РОССИЯ</v>
          </cell>
          <cell r="G658">
            <v>1547.82069</v>
          </cell>
          <cell r="H658">
            <v>165409.5</v>
          </cell>
          <cell r="I658">
            <v>535.6069</v>
          </cell>
        </row>
        <row r="659">
          <cell r="A659" t="str">
            <v>4412</v>
          </cell>
          <cell r="B659" t="str">
            <v>Фанера клееная, панели фанерованные и аналогичные материалы из слоистой древесины</v>
          </cell>
          <cell r="C659" t="str">
            <v>Метр кубический</v>
          </cell>
          <cell r="G659">
            <v>43.4</v>
          </cell>
          <cell r="H659">
            <v>59.9</v>
          </cell>
          <cell r="I659">
            <v>33.634160000000001</v>
          </cell>
        </row>
        <row r="660">
          <cell r="B660" t="str">
            <v>РОССИЯ</v>
          </cell>
          <cell r="G660">
            <v>43.4</v>
          </cell>
          <cell r="H660">
            <v>59.9</v>
          </cell>
          <cell r="I660">
            <v>33.634160000000001</v>
          </cell>
        </row>
        <row r="661">
          <cell r="A661" t="str">
            <v>4413</v>
          </cell>
          <cell r="B661" t="str">
            <v>Древесина прессованная в виде плит, блоков, брусьев или профилированных (изделий) форм</v>
          </cell>
          <cell r="C661" t="str">
            <v>Метр кубический</v>
          </cell>
          <cell r="G661">
            <v>0.21</v>
          </cell>
          <cell r="H661">
            <v>24.1</v>
          </cell>
          <cell r="I661">
            <v>2.7663000000000002</v>
          </cell>
        </row>
        <row r="662">
          <cell r="B662" t="str">
            <v>РОССИЯ</v>
          </cell>
          <cell r="G662">
            <v>0.21</v>
          </cell>
          <cell r="H662">
            <v>24.1</v>
          </cell>
          <cell r="I662">
            <v>2.7663000000000002</v>
          </cell>
        </row>
        <row r="663">
          <cell r="A663" t="str">
            <v>4414</v>
          </cell>
          <cell r="B663" t="str">
            <v>Рамы деревянные для картин, фотографий, зеркал или аналогичных предметов</v>
          </cell>
          <cell r="D663">
            <v>0.75366999999999995</v>
          </cell>
          <cell r="F663">
            <v>2.5477799999999999</v>
          </cell>
          <cell r="G663">
            <v>7.0980000000000001E-2</v>
          </cell>
          <cell r="I663">
            <v>0.13453000000000001</v>
          </cell>
        </row>
        <row r="664">
          <cell r="B664" t="str">
            <v>РОССИЯ</v>
          </cell>
          <cell r="D664">
            <v>0.75366999999999995</v>
          </cell>
          <cell r="F664">
            <v>2.5477799999999999</v>
          </cell>
          <cell r="G664">
            <v>7.0980000000000001E-2</v>
          </cell>
          <cell r="I664">
            <v>0.13453000000000001</v>
          </cell>
        </row>
        <row r="665">
          <cell r="A665" t="str">
            <v>4415</v>
          </cell>
          <cell r="B665" t="str">
            <v>Ящики, коробки, упаковочные клети или корзины, барабаны и аналогичная тара, из древесины; кабельные барабаны деревянные; паллеты, поддоны и прочие погрузочные щиты, деревянные; обечайки деревянные</v>
          </cell>
          <cell r="G665">
            <v>135.72999999999999</v>
          </cell>
          <cell r="I665">
            <v>40.153820000000003</v>
          </cell>
        </row>
        <row r="666">
          <cell r="B666" t="str">
            <v>РОССИЯ</v>
          </cell>
          <cell r="G666">
            <v>135.72999999999999</v>
          </cell>
          <cell r="I666">
            <v>40.153820000000003</v>
          </cell>
        </row>
        <row r="667">
          <cell r="A667" t="str">
            <v>4416</v>
          </cell>
          <cell r="B667" t="str">
            <v>Бочки, бочонки, чаны, кадки и прочие бондарные изделия и их части, из древесины, включая клепку</v>
          </cell>
          <cell r="G667">
            <v>1.0030000000000001E-2</v>
          </cell>
          <cell r="I667">
            <v>0.11931</v>
          </cell>
        </row>
        <row r="668">
          <cell r="B668" t="str">
            <v>РОССИЯ</v>
          </cell>
          <cell r="G668">
            <v>1.0030000000000001E-2</v>
          </cell>
          <cell r="I668">
            <v>0.11931</v>
          </cell>
        </row>
        <row r="669">
          <cell r="A669" t="str">
            <v>4417</v>
          </cell>
          <cell r="B669" t="str">
            <v>Инструменты, корпуса и ручки для инструментов, из древесины, деревянные части и ручки метел или щеток; деревянные сапожные колодки и растяжки для обуви</v>
          </cell>
          <cell r="G669">
            <v>18.87</v>
          </cell>
          <cell r="I669">
            <v>3.1792199999999999</v>
          </cell>
        </row>
        <row r="670">
          <cell r="B670" t="str">
            <v>РОССИЯ</v>
          </cell>
          <cell r="G670">
            <v>18.87</v>
          </cell>
          <cell r="I670">
            <v>3.1792199999999999</v>
          </cell>
        </row>
        <row r="671">
          <cell r="A671" t="str">
            <v>4418</v>
          </cell>
          <cell r="B671" t="str">
            <v>Изделия столярные и плотницкие, деревянные, строительные, включая ячеистые деревянные панели, панели напольные собранные, гонт и дранку кровельные</v>
          </cell>
          <cell r="G671">
            <v>277.92428999999998</v>
          </cell>
          <cell r="I671">
            <v>238.57248000000001</v>
          </cell>
        </row>
        <row r="672">
          <cell r="B672" t="str">
            <v>РОССИЯ</v>
          </cell>
          <cell r="G672">
            <v>277.92428999999998</v>
          </cell>
          <cell r="I672">
            <v>238.57248000000001</v>
          </cell>
        </row>
        <row r="673">
          <cell r="A673" t="str">
            <v>4419</v>
          </cell>
          <cell r="B673" t="str">
            <v>Принадлежности столовые и кухонные, деревянные</v>
          </cell>
          <cell r="D673">
            <v>7.9638099999999996</v>
          </cell>
          <cell r="F673">
            <v>19.351900000000001</v>
          </cell>
          <cell r="G673">
            <v>2.0918000000000001</v>
          </cell>
          <cell r="I673">
            <v>8.4249100000000006</v>
          </cell>
        </row>
        <row r="674">
          <cell r="B674" t="str">
            <v>РОССИЯ</v>
          </cell>
          <cell r="D674">
            <v>7.9638099999999996</v>
          </cell>
          <cell r="F674">
            <v>19.351900000000001</v>
          </cell>
          <cell r="G674">
            <v>2.0918000000000001</v>
          </cell>
          <cell r="I674">
            <v>8.4249100000000006</v>
          </cell>
        </row>
        <row r="675">
          <cell r="A675" t="str">
            <v>4420</v>
          </cell>
          <cell r="B675" t="str">
            <v>Изделия деревянные мозаичные и инкрустированные; шкатулки и коробки для ювелирных или ножевых и аналогичных изделий, деревянные; статуэтки и прочие декоративные изделия, деревянные; деревянные предметы мебели, не указанные в группе 94</v>
          </cell>
          <cell r="D675">
            <v>4.0160000000000001E-2</v>
          </cell>
          <cell r="F675">
            <v>9.8970000000000002E-2</v>
          </cell>
          <cell r="G675">
            <v>0.62168999999999996</v>
          </cell>
          <cell r="I675">
            <v>0.83640000000000003</v>
          </cell>
        </row>
        <row r="676">
          <cell r="B676" t="str">
            <v>БЕЛАРУСЬ</v>
          </cell>
          <cell r="G676">
            <v>0.34889999999999999</v>
          </cell>
          <cell r="I676">
            <v>0.79649999999999999</v>
          </cell>
        </row>
        <row r="677">
          <cell r="B677" t="str">
            <v>РОССИЯ</v>
          </cell>
          <cell r="D677">
            <v>4.0160000000000001E-2</v>
          </cell>
          <cell r="F677">
            <v>9.8970000000000002E-2</v>
          </cell>
          <cell r="G677">
            <v>0.27278999999999998</v>
          </cell>
          <cell r="I677">
            <v>3.9899999999999998E-2</v>
          </cell>
        </row>
        <row r="678">
          <cell r="A678" t="str">
            <v>4421</v>
          </cell>
          <cell r="B678" t="str">
            <v>Изделия деревянные прочие</v>
          </cell>
          <cell r="D678">
            <v>1.091</v>
          </cell>
          <cell r="E678">
            <v>100</v>
          </cell>
          <cell r="F678">
            <v>4.4170999999999996</v>
          </cell>
          <cell r="G678">
            <v>14.529870000000001</v>
          </cell>
          <cell r="H678">
            <v>17</v>
          </cell>
          <cell r="I678">
            <v>9.6776499999999999</v>
          </cell>
        </row>
        <row r="679">
          <cell r="B679" t="str">
            <v>РОССИЯ</v>
          </cell>
          <cell r="D679">
            <v>1.091</v>
          </cell>
          <cell r="E679">
            <v>100</v>
          </cell>
          <cell r="F679">
            <v>4.4170999999999996</v>
          </cell>
          <cell r="G679">
            <v>14.529870000000001</v>
          </cell>
          <cell r="H679">
            <v>17</v>
          </cell>
          <cell r="I679">
            <v>9.6776499999999999</v>
          </cell>
        </row>
        <row r="680">
          <cell r="A680" t="str">
            <v>4504</v>
          </cell>
          <cell r="B680" t="str">
            <v>Пробка агломерированная (со связующим веществом или без него) и изделия из нее</v>
          </cell>
          <cell r="D680">
            <v>0.3135</v>
          </cell>
          <cell r="F680">
            <v>1.2151000000000001</v>
          </cell>
        </row>
        <row r="681">
          <cell r="B681" t="str">
            <v>РОССИЯ</v>
          </cell>
          <cell r="D681">
            <v>0.3135</v>
          </cell>
          <cell r="F681">
            <v>1.2151000000000001</v>
          </cell>
        </row>
        <row r="682">
          <cell r="A682" t="str">
            <v>4601</v>
          </cell>
          <cell r="B682" t="str">
            <v>Плетеные и аналогичные изделия из материалов для плетения, соединенные или не соединенные в полосы или ленты; материалы для плетения, плетеные и аналогичные изделия из материалов для плетения, связанные в параллельные пряди или сотканные, в виде листов,</v>
          </cell>
          <cell r="D682">
            <v>3.2129999999999999E-2</v>
          </cell>
          <cell r="F682">
            <v>6.5570000000000003E-2</v>
          </cell>
          <cell r="G682">
            <v>4.4099999999999999E-3</v>
          </cell>
          <cell r="I682">
            <v>3.1820000000000001E-2</v>
          </cell>
        </row>
        <row r="683">
          <cell r="B683" t="str">
            <v>РОССИЯ</v>
          </cell>
          <cell r="D683">
            <v>3.2129999999999999E-2</v>
          </cell>
          <cell r="F683">
            <v>6.5570000000000003E-2</v>
          </cell>
          <cell r="G683">
            <v>4.4099999999999999E-3</v>
          </cell>
          <cell r="I683">
            <v>3.1820000000000001E-2</v>
          </cell>
        </row>
        <row r="684">
          <cell r="A684" t="str">
            <v>4602</v>
          </cell>
          <cell r="B684" t="str">
            <v>Корзиночные, плетеные и другие изделия, изготовленные непосредственно по форме из материалов для плетения или из товаров товарной позиции 4601; изделия из люфы</v>
          </cell>
          <cell r="D684">
            <v>1.7999999999999999E-2</v>
          </cell>
          <cell r="F684">
            <v>3.9309999999999998E-2</v>
          </cell>
          <cell r="G684">
            <v>1.48E-3</v>
          </cell>
          <cell r="I684">
            <v>7.7340000000000006E-2</v>
          </cell>
        </row>
        <row r="685">
          <cell r="B685" t="str">
            <v>РОССИЯ</v>
          </cell>
          <cell r="D685">
            <v>1.7999999999999999E-2</v>
          </cell>
          <cell r="F685">
            <v>3.9309999999999998E-2</v>
          </cell>
          <cell r="G685">
            <v>1.48E-3</v>
          </cell>
          <cell r="I685">
            <v>7.7340000000000006E-2</v>
          </cell>
        </row>
        <row r="686">
          <cell r="A686" t="str">
            <v>4802</v>
          </cell>
          <cell r="B686" t="str">
            <v>Бумага и картон немелованные, используемые для письма, печати или других графических целей, и неперфорированные карты и неперфорированные бумажные ленты, в рулонах или прямоугольных (включая квадратные) листах любого размера, кроме бумаги товарной позиц</v>
          </cell>
          <cell r="D686">
            <v>0.26</v>
          </cell>
          <cell r="F686">
            <v>0.35360000000000003</v>
          </cell>
          <cell r="G686">
            <v>204.14404999999999</v>
          </cell>
          <cell r="I686">
            <v>238.39535000000001</v>
          </cell>
        </row>
        <row r="687">
          <cell r="B687" t="str">
            <v>РОССИЯ</v>
          </cell>
          <cell r="D687">
            <v>0.26</v>
          </cell>
          <cell r="F687">
            <v>0.35360000000000003</v>
          </cell>
          <cell r="G687">
            <v>204.14404999999999</v>
          </cell>
          <cell r="I687">
            <v>238.39535000000001</v>
          </cell>
        </row>
        <row r="688">
          <cell r="A688" t="str">
            <v>4803</v>
          </cell>
          <cell r="B688" t="str">
            <v>Бумажные туалетные салфетки, салфетки для лица, полотенца, скатерти и другие виды бумаги хозяйственно-бытового или санитарно-гигиенического назначения, целлюл. Вата и полотно из целлюлозн. Волокон</v>
          </cell>
          <cell r="G688">
            <v>62.567999999999998</v>
          </cell>
          <cell r="I688">
            <v>15.24775</v>
          </cell>
        </row>
        <row r="689">
          <cell r="B689" t="str">
            <v>РОССИЯ</v>
          </cell>
          <cell r="G689">
            <v>62.567999999999998</v>
          </cell>
          <cell r="I689">
            <v>15.24775</v>
          </cell>
        </row>
        <row r="690">
          <cell r="A690" t="str">
            <v>4804</v>
          </cell>
          <cell r="B690" t="str">
            <v>Крафт-бумага и крафт-картон немелованные, в рулонах или листах, кроме указанных в товарной позиции 4802 или 4803</v>
          </cell>
          <cell r="D690">
            <v>2.8500000000000001E-2</v>
          </cell>
          <cell r="F690">
            <v>8.2739999999999994E-2</v>
          </cell>
          <cell r="G690">
            <v>178.58189999999999</v>
          </cell>
          <cell r="I690">
            <v>128.58085</v>
          </cell>
        </row>
        <row r="691">
          <cell r="B691" t="str">
            <v>РОССИЯ</v>
          </cell>
          <cell r="D691">
            <v>2.8500000000000001E-2</v>
          </cell>
          <cell r="F691">
            <v>8.2739999999999994E-2</v>
          </cell>
          <cell r="G691">
            <v>178.58189999999999</v>
          </cell>
          <cell r="I691">
            <v>128.58085</v>
          </cell>
        </row>
        <row r="692">
          <cell r="A692" t="str">
            <v>4805</v>
          </cell>
          <cell r="B692" t="str">
            <v>Бумага и картон немелованные прочие, в рулонах или листах, без дальнейшей обработки или обработанные, как это указано в примечании 3 к данной группе</v>
          </cell>
          <cell r="G692">
            <v>1228.6780000000001</v>
          </cell>
          <cell r="I692">
            <v>541.20267000000001</v>
          </cell>
        </row>
        <row r="693">
          <cell r="B693" t="str">
            <v>КЫРГЫЗСТАH</v>
          </cell>
          <cell r="G693">
            <v>440.26400000000001</v>
          </cell>
          <cell r="I693">
            <v>232.69775999999999</v>
          </cell>
        </row>
        <row r="694">
          <cell r="B694" t="str">
            <v>РОССИЯ</v>
          </cell>
          <cell r="G694">
            <v>788.41399999999999</v>
          </cell>
          <cell r="I694">
            <v>308.50491</v>
          </cell>
        </row>
        <row r="695">
          <cell r="A695" t="str">
            <v>4806</v>
          </cell>
          <cell r="B695" t="str">
            <v>Пергамент растительный, бумага жиронепроницаемая, калька и пергамин и прочая лощеная прозрачная или полупрозрачная бумага, в рулонах или листах</v>
          </cell>
          <cell r="D695">
            <v>0.85899999999999999</v>
          </cell>
          <cell r="F695">
            <v>1.403</v>
          </cell>
          <cell r="G695">
            <v>0.17423</v>
          </cell>
          <cell r="I695">
            <v>0.61146999999999996</v>
          </cell>
        </row>
        <row r="696">
          <cell r="B696" t="str">
            <v>РОССИЯ</v>
          </cell>
          <cell r="D696">
            <v>0.85899999999999999</v>
          </cell>
          <cell r="F696">
            <v>1.403</v>
          </cell>
          <cell r="G696">
            <v>0.17423</v>
          </cell>
          <cell r="I696">
            <v>0.61146999999999996</v>
          </cell>
        </row>
        <row r="697">
          <cell r="A697" t="str">
            <v>4807</v>
          </cell>
          <cell r="B697" t="str">
            <v>Бумага и картон многослойные (изготовленные путем склеивания с помощью адгезива плоских слоев бумаги или картона) без поверхностного покрытия или пропитки, армированные или нет, в рулонах или листах</v>
          </cell>
          <cell r="G697">
            <v>0.46400000000000002</v>
          </cell>
          <cell r="I697">
            <v>0.48599999999999999</v>
          </cell>
        </row>
        <row r="698">
          <cell r="B698" t="str">
            <v>РОССИЯ</v>
          </cell>
          <cell r="G698">
            <v>0.46400000000000002</v>
          </cell>
          <cell r="I698">
            <v>0.48599999999999999</v>
          </cell>
        </row>
        <row r="699">
          <cell r="A699" t="str">
            <v>4808</v>
          </cell>
          <cell r="B699" t="str">
            <v>Бумага и картон гофрированные (оклеенные или не оклеенные гладкими наружными листами), крепированные, тисненые или перфорированные, в рулонах или листах, кроме указанных в товарной позиции 4803</v>
          </cell>
          <cell r="G699">
            <v>7.6099999999999996E-3</v>
          </cell>
          <cell r="I699">
            <v>6.2010000000000003E-2</v>
          </cell>
        </row>
        <row r="700">
          <cell r="B700" t="str">
            <v>РОССИЯ</v>
          </cell>
          <cell r="G700">
            <v>7.6099999999999996E-3</v>
          </cell>
          <cell r="I700">
            <v>6.2010000000000003E-2</v>
          </cell>
        </row>
        <row r="701">
          <cell r="A701" t="str">
            <v>4810</v>
          </cell>
          <cell r="B701" t="str">
            <v>Бумага и картон, покрытые с одной или с обеих сторон каолином (китайской глиной) или другими неорганическими веществами, с использованием связующего вещества или без него, и без какого-либо другого покрытия, с окрашенной или неокрашенной, декорированной</v>
          </cell>
          <cell r="G701">
            <v>0.35680000000000001</v>
          </cell>
          <cell r="I701">
            <v>2.1339399999999999</v>
          </cell>
        </row>
        <row r="702">
          <cell r="B702" t="str">
            <v>РОССИЯ</v>
          </cell>
          <cell r="G702">
            <v>0.35680000000000001</v>
          </cell>
          <cell r="I702">
            <v>2.1339399999999999</v>
          </cell>
        </row>
        <row r="703">
          <cell r="A703" t="str">
            <v>4811</v>
          </cell>
          <cell r="B703" t="str">
            <v>Бумага, картон, целлюлозная вата и полотно из целлюлозных волокон, с покрытием, пропитанные, ламинированные, с окрашенной или декорированной поверхностью или напечатанные, в рулонах или прямоугольных (включая квадратные) листах любого размера, кроме тов</v>
          </cell>
          <cell r="D703">
            <v>40.768180000000001</v>
          </cell>
          <cell r="F703">
            <v>132.14904999999999</v>
          </cell>
          <cell r="G703">
            <v>9.4640599999999999</v>
          </cell>
          <cell r="I703">
            <v>33.650390000000002</v>
          </cell>
        </row>
        <row r="704">
          <cell r="B704" t="str">
            <v>РОССИЯ</v>
          </cell>
          <cell r="D704">
            <v>40.768180000000001</v>
          </cell>
          <cell r="F704">
            <v>132.14904999999999</v>
          </cell>
          <cell r="G704">
            <v>9.4640599999999999</v>
          </cell>
          <cell r="I704">
            <v>33.650390000000002</v>
          </cell>
        </row>
        <row r="705">
          <cell r="A705" t="str">
            <v>4814</v>
          </cell>
          <cell r="B705" t="str">
            <v>Обои и аналогичные настенные покрытия; бумага прозрачная для окон</v>
          </cell>
          <cell r="G705">
            <v>7.2030000000000003</v>
          </cell>
          <cell r="I705">
            <v>29.106100000000001</v>
          </cell>
        </row>
        <row r="706">
          <cell r="B706" t="str">
            <v>РОССИЯ</v>
          </cell>
          <cell r="G706">
            <v>7.2030000000000003</v>
          </cell>
          <cell r="I706">
            <v>29.106100000000001</v>
          </cell>
        </row>
        <row r="707">
          <cell r="A707" t="str">
            <v>4816</v>
          </cell>
          <cell r="B707" t="str">
            <v>Бумага копировальная, самокопировальная и прочая копировальная или переводная бумага (кроме бумаги товарной позиции 4809), трафареты для копировальных аппаратов и офсетные пластины из бумаги, упакованные или не упакованные в коробки</v>
          </cell>
          <cell r="G707">
            <v>8.6700000000000006E-3</v>
          </cell>
          <cell r="I707">
            <v>7.6780000000000001E-2</v>
          </cell>
        </row>
        <row r="708">
          <cell r="B708" t="str">
            <v>РОССИЯ</v>
          </cell>
          <cell r="G708">
            <v>8.6700000000000006E-3</v>
          </cell>
          <cell r="I708">
            <v>7.6780000000000001E-2</v>
          </cell>
        </row>
        <row r="709">
          <cell r="A709" t="str">
            <v>4817</v>
          </cell>
          <cell r="B709" t="str">
            <v>Конверты, карточки для писем, почтовые открытки без рисунков и карточки для переписки, из бумаги или картона; коробки, сумки, футляры и компендиумы, из бумаги или картона, содержащие наборы бумажных канцелярских принадлежностей</v>
          </cell>
          <cell r="G709">
            <v>0.36459999999999998</v>
          </cell>
          <cell r="I709">
            <v>1.20733</v>
          </cell>
        </row>
        <row r="710">
          <cell r="B710" t="str">
            <v>РОССИЯ</v>
          </cell>
          <cell r="G710">
            <v>0.36459999999999998</v>
          </cell>
          <cell r="I710">
            <v>1.20733</v>
          </cell>
        </row>
        <row r="711">
          <cell r="A711" t="str">
            <v>4818</v>
          </cell>
          <cell r="B711" t="str">
            <v>Бумага туалетная и аналогичная бумага, целлюлозная вата или полотно из целлюлозных волокон хозяйственно-бытового или санитарно-гигиенического назначения, в рулонах шириной не более 36 см или разрезанные по размеру или форме; носовые платки, косметически</v>
          </cell>
          <cell r="D711">
            <v>8.5000000000000006E-2</v>
          </cell>
          <cell r="F711">
            <v>0.33223999999999998</v>
          </cell>
          <cell r="G711">
            <v>1104.8347100000001</v>
          </cell>
          <cell r="I711">
            <v>160.44644</v>
          </cell>
        </row>
        <row r="712">
          <cell r="B712" t="str">
            <v>РОССИЯ</v>
          </cell>
          <cell r="D712">
            <v>8.5000000000000006E-2</v>
          </cell>
          <cell r="F712">
            <v>0.33223999999999998</v>
          </cell>
          <cell r="G712">
            <v>1104.8347100000001</v>
          </cell>
          <cell r="I712">
            <v>160.44644</v>
          </cell>
        </row>
        <row r="713">
          <cell r="A713" t="str">
            <v>4819</v>
          </cell>
          <cell r="B713" t="str">
            <v>Картонки, ящики, коробки, мешки, пакеты и другая упаковочная тара, из бумаги, картона, целлюлозной ваты или полотна из целлюлозных волокон; коробки для картотек, лотки для писем и аналогичные изделия, из бумаги или картона, используемые в учреждениях, м</v>
          </cell>
          <cell r="D713">
            <v>1097.1337699999999</v>
          </cell>
          <cell r="F713">
            <v>3545.1812599999998</v>
          </cell>
          <cell r="G713">
            <v>62.242820000000002</v>
          </cell>
          <cell r="I713">
            <v>135.63776999999999</v>
          </cell>
        </row>
        <row r="714">
          <cell r="B714" t="str">
            <v>КЫРГЫЗСТАH</v>
          </cell>
          <cell r="D714">
            <v>626.85619999999994</v>
          </cell>
          <cell r="F714">
            <v>1866.37851</v>
          </cell>
        </row>
        <row r="715">
          <cell r="B715" t="str">
            <v>РОССИЯ</v>
          </cell>
          <cell r="D715">
            <v>470.27757000000003</v>
          </cell>
          <cell r="F715">
            <v>1678.8027500000001</v>
          </cell>
          <cell r="G715">
            <v>62.242820000000002</v>
          </cell>
          <cell r="I715">
            <v>135.63776999999999</v>
          </cell>
        </row>
        <row r="716">
          <cell r="A716" t="str">
            <v>4820</v>
          </cell>
          <cell r="B716" t="str">
            <v>Журналы регистрационные, бухгалтерские книги, записные книжки, книги заказов, квитанционные книжки, блокноты для писем, памятных записок, дневники и аналогичные изделия, тетради, блокноты с промокательной бумагой, съемные переплеты (для отрывных листов</v>
          </cell>
          <cell r="D716">
            <v>2.5787200000000001</v>
          </cell>
          <cell r="F716">
            <v>8.7883700000000005</v>
          </cell>
          <cell r="G716">
            <v>6.6898099999999996</v>
          </cell>
          <cell r="I716">
            <v>17.630600000000001</v>
          </cell>
        </row>
        <row r="717">
          <cell r="B717" t="str">
            <v>РОССИЯ</v>
          </cell>
          <cell r="D717">
            <v>2.5787200000000001</v>
          </cell>
          <cell r="F717">
            <v>8.7883700000000005</v>
          </cell>
          <cell r="G717">
            <v>6.6898099999999996</v>
          </cell>
          <cell r="I717">
            <v>17.630600000000001</v>
          </cell>
        </row>
        <row r="718">
          <cell r="A718" t="str">
            <v>4821</v>
          </cell>
          <cell r="B718" t="str">
            <v>Ярлыки и этикетки всех видов, из бумаги или картона, напечатанные или ненапечатанные</v>
          </cell>
          <cell r="D718">
            <v>1.07</v>
          </cell>
          <cell r="F718">
            <v>1.67405</v>
          </cell>
          <cell r="G718">
            <v>3.4628899999999998</v>
          </cell>
          <cell r="I718">
            <v>8.8387100000000007</v>
          </cell>
        </row>
        <row r="719">
          <cell r="B719" t="str">
            <v>РОССИЯ</v>
          </cell>
          <cell r="D719">
            <v>1.07</v>
          </cell>
          <cell r="F719">
            <v>1.67405</v>
          </cell>
          <cell r="G719">
            <v>3.4628899999999998</v>
          </cell>
          <cell r="I719">
            <v>8.8387100000000007</v>
          </cell>
        </row>
        <row r="720">
          <cell r="A720" t="str">
            <v>4822</v>
          </cell>
          <cell r="B720" t="str">
            <v>Бобины, катушки, шпули и аналогичные держатели, из бумажной массы, бумаги или картона (перфорированные или неперфорированные, армированные или неармированные)</v>
          </cell>
          <cell r="G720">
            <v>7.1999999999999995E-2</v>
          </cell>
          <cell r="I720">
            <v>0.93300000000000005</v>
          </cell>
        </row>
        <row r="721">
          <cell r="B721" t="str">
            <v>РОССИЯ</v>
          </cell>
          <cell r="G721">
            <v>7.1999999999999995E-2</v>
          </cell>
          <cell r="I721">
            <v>0.93300000000000005</v>
          </cell>
        </row>
        <row r="722">
          <cell r="A722" t="str">
            <v>4823</v>
          </cell>
          <cell r="B722" t="str">
            <v>Бумага, картон, целлюлозная вата и полотно из целлюлозных волокон, прочие, нарезанные по размеру или форме; изделия из бумажной массы, бумаги, картона, целлюлозной ваты или полотна из целлюлозных волокон, прочие</v>
          </cell>
          <cell r="D722">
            <v>2.6009099999999998</v>
          </cell>
          <cell r="F722">
            <v>15.492100000000001</v>
          </cell>
          <cell r="G722">
            <v>10.33123</v>
          </cell>
          <cell r="I722">
            <v>18.710730000000002</v>
          </cell>
        </row>
        <row r="723">
          <cell r="B723" t="str">
            <v>РОССИЯ</v>
          </cell>
          <cell r="D723">
            <v>2.6009099999999998</v>
          </cell>
          <cell r="F723">
            <v>15.492100000000001</v>
          </cell>
          <cell r="G723">
            <v>10.33123</v>
          </cell>
          <cell r="I723">
            <v>18.710730000000002</v>
          </cell>
        </row>
        <row r="724">
          <cell r="A724" t="str">
            <v>4901</v>
          </cell>
          <cell r="B724" t="str">
            <v>Печатные книги, брошюры, листовки и аналогичные печатные материалы, сброшюрованные или в виде отдельных листов</v>
          </cell>
          <cell r="D724">
            <v>5.9999999999999995E-4</v>
          </cell>
          <cell r="F724">
            <v>1.0780000000000001</v>
          </cell>
          <cell r="G724">
            <v>0.12239</v>
          </cell>
          <cell r="I724">
            <v>21.68648</v>
          </cell>
        </row>
        <row r="725">
          <cell r="B725" t="str">
            <v>БЕЛАРУСЬ</v>
          </cell>
          <cell r="D725">
            <v>5.9999999999999995E-4</v>
          </cell>
          <cell r="F725">
            <v>1.0780000000000001</v>
          </cell>
        </row>
        <row r="726">
          <cell r="B726" t="str">
            <v>РОССИЯ</v>
          </cell>
          <cell r="G726">
            <v>0.12239</v>
          </cell>
          <cell r="I726">
            <v>21.68648</v>
          </cell>
        </row>
        <row r="727">
          <cell r="A727" t="str">
            <v>4902</v>
          </cell>
          <cell r="B727" t="str">
            <v>Газеты, журналы и прочие периодические издания, иллюстрированные или неиллюстрированные, содержащие или не содержащие рекламный материал</v>
          </cell>
          <cell r="G727">
            <v>0.04</v>
          </cell>
          <cell r="I727">
            <v>1.3509599999999999</v>
          </cell>
        </row>
        <row r="728">
          <cell r="B728" t="str">
            <v>РОССИЯ</v>
          </cell>
          <cell r="G728">
            <v>0.04</v>
          </cell>
          <cell r="I728">
            <v>1.3509599999999999</v>
          </cell>
        </row>
        <row r="729">
          <cell r="A729" t="str">
            <v>4903</v>
          </cell>
          <cell r="B729" t="str">
            <v>Книги-картинки, книги для рисования или для раскрашивания, детские</v>
          </cell>
          <cell r="G729">
            <v>3.4549999999999997E-2</v>
          </cell>
          <cell r="I729">
            <v>0.29181000000000001</v>
          </cell>
        </row>
        <row r="730">
          <cell r="B730" t="str">
            <v>РОССИЯ</v>
          </cell>
          <cell r="G730">
            <v>3.4549999999999997E-2</v>
          </cell>
          <cell r="I730">
            <v>0.29181000000000001</v>
          </cell>
        </row>
        <row r="731">
          <cell r="A731" t="str">
            <v>4905</v>
          </cell>
          <cell r="B731" t="str">
            <v>Карты географические и гидрографические или аналогичные карты всех видов, включая атласы, настенные карты, топографические планы и глобусы, отпечатанные</v>
          </cell>
          <cell r="G731">
            <v>1.8589999999999999E-2</v>
          </cell>
          <cell r="I731">
            <v>0.19089999999999999</v>
          </cell>
        </row>
        <row r="732">
          <cell r="B732" t="str">
            <v>РОССИЯ</v>
          </cell>
          <cell r="G732">
            <v>1.8589999999999999E-2</v>
          </cell>
          <cell r="I732">
            <v>0.19089999999999999</v>
          </cell>
        </row>
        <row r="733">
          <cell r="A733" t="str">
            <v>4908</v>
          </cell>
          <cell r="B733" t="str">
            <v>Картинки переводные (декалькомания)</v>
          </cell>
          <cell r="D733">
            <v>0.23618</v>
          </cell>
          <cell r="F733">
            <v>0.66959000000000002</v>
          </cell>
        </row>
        <row r="734">
          <cell r="B734" t="str">
            <v>РОССИЯ</v>
          </cell>
          <cell r="D734">
            <v>0.23618</v>
          </cell>
          <cell r="F734">
            <v>0.66959000000000002</v>
          </cell>
        </row>
        <row r="735">
          <cell r="A735" t="str">
            <v>4909</v>
          </cell>
          <cell r="B735" t="str">
            <v>Открытки почтовые печатные или иллюстриров.; поздравительные, пригласительные и аналог. Карточки, иллюстриров. Или неиллюстрированные, с конвертами или без конвертов, с украшениями или без украшений</v>
          </cell>
          <cell r="D735">
            <v>1E-3</v>
          </cell>
          <cell r="F735">
            <v>4.9699999999999996E-3</v>
          </cell>
          <cell r="G735">
            <v>0.11524</v>
          </cell>
          <cell r="I735">
            <v>0.12995999999999999</v>
          </cell>
        </row>
        <row r="736">
          <cell r="B736" t="str">
            <v>РОССИЯ</v>
          </cell>
          <cell r="D736">
            <v>1E-3</v>
          </cell>
          <cell r="F736">
            <v>4.9699999999999996E-3</v>
          </cell>
          <cell r="G736">
            <v>0.11524</v>
          </cell>
          <cell r="I736">
            <v>0.12995999999999999</v>
          </cell>
        </row>
        <row r="737">
          <cell r="A737" t="str">
            <v>4910</v>
          </cell>
          <cell r="B737" t="str">
            <v>Печатные календари всех видов, включая отрывные</v>
          </cell>
          <cell r="D737">
            <v>0.36720000000000003</v>
          </cell>
          <cell r="F737">
            <v>1.3809100000000001</v>
          </cell>
          <cell r="G737">
            <v>1.059E-2</v>
          </cell>
          <cell r="I737">
            <v>5.0619999999999998E-2</v>
          </cell>
        </row>
        <row r="738">
          <cell r="B738" t="str">
            <v>РОССИЯ</v>
          </cell>
          <cell r="D738">
            <v>0.36720000000000003</v>
          </cell>
          <cell r="F738">
            <v>1.3809100000000001</v>
          </cell>
          <cell r="G738">
            <v>1.059E-2</v>
          </cell>
          <cell r="I738">
            <v>5.0619999999999998E-2</v>
          </cell>
        </row>
        <row r="739">
          <cell r="A739" t="str">
            <v>4911</v>
          </cell>
          <cell r="B739" t="str">
            <v>Прочая печатная продукция, включая печатные репродукции и фотографии</v>
          </cell>
          <cell r="D739">
            <v>3.9100000000000003E-3</v>
          </cell>
          <cell r="F739">
            <v>1.481E-2</v>
          </cell>
          <cell r="G739">
            <v>2.9147400000000001</v>
          </cell>
          <cell r="I739">
            <v>2.3589799999999999</v>
          </cell>
        </row>
        <row r="740">
          <cell r="B740" t="str">
            <v>БЕЛАРУСЬ</v>
          </cell>
          <cell r="G740">
            <v>4.1489999999999999E-2</v>
          </cell>
          <cell r="I740">
            <v>0.38361000000000001</v>
          </cell>
        </row>
        <row r="741">
          <cell r="B741" t="str">
            <v>РОССИЯ</v>
          </cell>
          <cell r="D741">
            <v>3.9100000000000003E-3</v>
          </cell>
          <cell r="F741">
            <v>1.481E-2</v>
          </cell>
          <cell r="G741">
            <v>2.8732500000000001</v>
          </cell>
          <cell r="I741">
            <v>1.9753700000000001</v>
          </cell>
        </row>
        <row r="742">
          <cell r="A742" t="str">
            <v>5109</v>
          </cell>
          <cell r="B742" t="str">
            <v>Пряжа из шерсти или тонкого волоса животных, расфасованная для розничной продажи</v>
          </cell>
          <cell r="G742">
            <v>6.83012</v>
          </cell>
          <cell r="I742">
            <v>66.325000000000003</v>
          </cell>
        </row>
        <row r="743">
          <cell r="B743" t="str">
            <v>БЕЛАРУСЬ</v>
          </cell>
          <cell r="G743">
            <v>5.4324000000000003</v>
          </cell>
          <cell r="I743">
            <v>51.095999999999997</v>
          </cell>
        </row>
        <row r="744">
          <cell r="B744" t="str">
            <v>РОССИЯ</v>
          </cell>
          <cell r="G744">
            <v>1.3977200000000001</v>
          </cell>
          <cell r="I744">
            <v>15.228999999999999</v>
          </cell>
        </row>
        <row r="745">
          <cell r="A745" t="str">
            <v>5204</v>
          </cell>
          <cell r="B745" t="str">
            <v>Нитки хлопчатобумажные швейные, расфасованные или не расфасованные для розничной продажи</v>
          </cell>
          <cell r="G745">
            <v>1E-3</v>
          </cell>
          <cell r="I745">
            <v>1.2800000000000001E-3</v>
          </cell>
        </row>
        <row r="746">
          <cell r="B746" t="str">
            <v>РОССИЯ</v>
          </cell>
          <cell r="G746">
            <v>1E-3</v>
          </cell>
          <cell r="I746">
            <v>1.2800000000000001E-3</v>
          </cell>
        </row>
        <row r="747">
          <cell r="A747" t="str">
            <v>5205</v>
          </cell>
          <cell r="B747" t="str">
            <v>Пряжа хлопчатобумажная (кроме швейных ниток), содержащая хлопковых волокон 85 мас.% или более, не расфасованная для розничной продажи</v>
          </cell>
          <cell r="D747">
            <v>0.65159999999999996</v>
          </cell>
          <cell r="F747">
            <v>1.47051</v>
          </cell>
          <cell r="G747">
            <v>0.15</v>
          </cell>
          <cell r="I747">
            <v>8.6999999999999994E-2</v>
          </cell>
        </row>
        <row r="748">
          <cell r="B748" t="str">
            <v>РОССИЯ</v>
          </cell>
          <cell r="D748">
            <v>0.65159999999999996</v>
          </cell>
          <cell r="F748">
            <v>1.47051</v>
          </cell>
          <cell r="G748">
            <v>0.15</v>
          </cell>
          <cell r="I748">
            <v>8.6999999999999994E-2</v>
          </cell>
        </row>
        <row r="749">
          <cell r="A749" t="str">
            <v>5206</v>
          </cell>
          <cell r="B749" t="str">
            <v>Пряжа хлопчатобумажная (кроме швейных ниток), содержащая менее 85 мас.% хлопковых волокон, не расфасованная для розничной продажи</v>
          </cell>
          <cell r="G749">
            <v>4.0090000000000003</v>
          </cell>
          <cell r="I749">
            <v>6.5066199999999998</v>
          </cell>
        </row>
        <row r="750">
          <cell r="B750" t="str">
            <v>РОССИЯ</v>
          </cell>
          <cell r="G750">
            <v>4.0090000000000003</v>
          </cell>
          <cell r="I750">
            <v>6.5066199999999998</v>
          </cell>
        </row>
        <row r="751">
          <cell r="A751" t="str">
            <v>5207</v>
          </cell>
          <cell r="B751" t="str">
            <v>Пряжа хлопчатобумажная (кроме швейных ниток), расфасованная для розничной продажи</v>
          </cell>
          <cell r="G751">
            <v>5.8500000000000002E-3</v>
          </cell>
          <cell r="I751">
            <v>6.0999999999999999E-2</v>
          </cell>
        </row>
        <row r="752">
          <cell r="B752" t="str">
            <v>РОССИЯ</v>
          </cell>
          <cell r="G752">
            <v>5.8500000000000002E-3</v>
          </cell>
          <cell r="I752">
            <v>6.0999999999999999E-2</v>
          </cell>
        </row>
        <row r="753">
          <cell r="A753" t="str">
            <v>5208</v>
          </cell>
          <cell r="B753" t="str">
            <v>Ткани хлопчатобумажные, содержащие 85 мас.% или более хлопковых волокон, с поверхностной плотностью не более 200 г/м2</v>
          </cell>
          <cell r="C753" t="str">
            <v>Метр квадратный</v>
          </cell>
          <cell r="G753">
            <v>15.12092</v>
          </cell>
          <cell r="H753">
            <v>75044.599999999991</v>
          </cell>
          <cell r="I753">
            <v>52.970390000000002</v>
          </cell>
        </row>
        <row r="754">
          <cell r="B754" t="str">
            <v>РОССИЯ</v>
          </cell>
          <cell r="G754">
            <v>15.12092</v>
          </cell>
          <cell r="H754">
            <v>75044.599999999991</v>
          </cell>
          <cell r="I754">
            <v>52.970390000000002</v>
          </cell>
        </row>
        <row r="755">
          <cell r="A755" t="str">
            <v>5209</v>
          </cell>
          <cell r="B755" t="str">
            <v>Ткани хлопчатобумажные, содержащие 85 мас.% или более хлопковых волокон, с поверхностной плотностью более 200 г/м2</v>
          </cell>
          <cell r="C755" t="str">
            <v>Метр квадратный</v>
          </cell>
          <cell r="G755">
            <v>10.7431</v>
          </cell>
          <cell r="H755">
            <v>58802</v>
          </cell>
          <cell r="I755">
            <v>27.817229999999999</v>
          </cell>
        </row>
        <row r="756">
          <cell r="B756" t="str">
            <v>РОССИЯ</v>
          </cell>
          <cell r="G756">
            <v>10.7431</v>
          </cell>
          <cell r="H756">
            <v>58802</v>
          </cell>
          <cell r="I756">
            <v>27.817229999999999</v>
          </cell>
        </row>
        <row r="757">
          <cell r="A757" t="str">
            <v>5210</v>
          </cell>
          <cell r="B757"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не более 200 г/м2</v>
          </cell>
          <cell r="C757" t="str">
            <v>Метр квадратный</v>
          </cell>
          <cell r="G757">
            <v>7.3899999999999993E-2</v>
          </cell>
          <cell r="H757">
            <v>528</v>
          </cell>
          <cell r="I757">
            <v>0.50863999999999998</v>
          </cell>
        </row>
        <row r="758">
          <cell r="B758" t="str">
            <v>РОССИЯ</v>
          </cell>
          <cell r="G758">
            <v>7.3899999999999993E-2</v>
          </cell>
          <cell r="H758">
            <v>528</v>
          </cell>
          <cell r="I758">
            <v>0.50863999999999998</v>
          </cell>
        </row>
        <row r="759">
          <cell r="A759" t="str">
            <v>5211</v>
          </cell>
          <cell r="B759"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v>
          </cell>
          <cell r="C759" t="str">
            <v>Метр квадратный</v>
          </cell>
          <cell r="G759">
            <v>8.7355699999999992</v>
          </cell>
          <cell r="H759">
            <v>17406.7</v>
          </cell>
          <cell r="I759">
            <v>79.767989999999998</v>
          </cell>
        </row>
        <row r="760">
          <cell r="B760" t="str">
            <v>РОССИЯ</v>
          </cell>
          <cell r="G760">
            <v>8.7355699999999992</v>
          </cell>
          <cell r="H760">
            <v>17406.7</v>
          </cell>
          <cell r="I760">
            <v>79.767989999999998</v>
          </cell>
        </row>
        <row r="761">
          <cell r="A761" t="str">
            <v>5301</v>
          </cell>
          <cell r="B761" t="str">
            <v>Лен-сырец или лен обработанный, но не подвергнутый прядению; очесы и отходы льна (включая прядильные отходы и расщипанное сырье)</v>
          </cell>
          <cell r="G761">
            <v>3.2000000000000001E-2</v>
          </cell>
          <cell r="I761">
            <v>0.191</v>
          </cell>
        </row>
        <row r="762">
          <cell r="B762" t="str">
            <v>РОССИЯ</v>
          </cell>
          <cell r="G762">
            <v>3.2000000000000001E-2</v>
          </cell>
          <cell r="I762">
            <v>0.191</v>
          </cell>
        </row>
        <row r="763">
          <cell r="A763" t="str">
            <v>5305</v>
          </cell>
          <cell r="B763" t="str">
            <v>Волокно кокосового ореха,абаки,рами и другие растительные текстильные волокна</v>
          </cell>
          <cell r="G763">
            <v>0.42</v>
          </cell>
          <cell r="I763">
            <v>2.19651</v>
          </cell>
        </row>
        <row r="764">
          <cell r="B764" t="str">
            <v>РОССИЯ</v>
          </cell>
          <cell r="G764">
            <v>0.42</v>
          </cell>
          <cell r="I764">
            <v>2.19651</v>
          </cell>
        </row>
        <row r="765">
          <cell r="A765" t="str">
            <v>5309</v>
          </cell>
          <cell r="B765" t="str">
            <v>Ткани льняные</v>
          </cell>
          <cell r="C765" t="str">
            <v>Метр квадратный</v>
          </cell>
          <cell r="G765">
            <v>4.0885999999999996</v>
          </cell>
          <cell r="H765">
            <v>9160</v>
          </cell>
          <cell r="I765">
            <v>12.739509999999999</v>
          </cell>
        </row>
        <row r="766">
          <cell r="B766" t="str">
            <v>РОССИЯ</v>
          </cell>
          <cell r="G766">
            <v>4.0885999999999996</v>
          </cell>
          <cell r="H766">
            <v>9160</v>
          </cell>
          <cell r="I766">
            <v>12.739509999999999</v>
          </cell>
        </row>
        <row r="767">
          <cell r="A767" t="str">
            <v>5401</v>
          </cell>
          <cell r="B767" t="str">
            <v>Нитки швейные из химических нитей, расфасованные или не расфасованные для розничной продажи</v>
          </cell>
          <cell r="D767">
            <v>0.76832999999999996</v>
          </cell>
          <cell r="F767">
            <v>2.4474999999999998</v>
          </cell>
          <cell r="G767">
            <v>1.4457199999999999</v>
          </cell>
          <cell r="I767">
            <v>9.3304799999999997</v>
          </cell>
        </row>
        <row r="768">
          <cell r="B768" t="str">
            <v>РОССИЯ</v>
          </cell>
          <cell r="D768">
            <v>0.76832999999999996</v>
          </cell>
          <cell r="F768">
            <v>2.4474999999999998</v>
          </cell>
          <cell r="G768">
            <v>1.4457199999999999</v>
          </cell>
          <cell r="I768">
            <v>9.3304799999999997</v>
          </cell>
        </row>
        <row r="769">
          <cell r="A769" t="str">
            <v>5402</v>
          </cell>
          <cell r="B769" t="str">
            <v>Нити комплексные синтетические (кроме швейных ниток), не расфасованные для розничной продажи, включая синтетические мононити линейной плотности менее 67 дтекс</v>
          </cell>
          <cell r="D769">
            <v>0.60389999999999999</v>
          </cell>
          <cell r="F769">
            <v>1.9444600000000001</v>
          </cell>
          <cell r="G769">
            <v>33.936799999999998</v>
          </cell>
          <cell r="I769">
            <v>73.031949999999995</v>
          </cell>
        </row>
        <row r="770">
          <cell r="B770" t="str">
            <v>КЫРГЫЗСТАH</v>
          </cell>
          <cell r="G770">
            <v>0.128</v>
          </cell>
          <cell r="I770">
            <v>7.4359999999999996E-2</v>
          </cell>
        </row>
        <row r="771">
          <cell r="B771" t="str">
            <v>РОССИЯ</v>
          </cell>
          <cell r="D771">
            <v>0.60389999999999999</v>
          </cell>
          <cell r="F771">
            <v>1.9444600000000001</v>
          </cell>
          <cell r="G771">
            <v>33.808799999999998</v>
          </cell>
          <cell r="I771">
            <v>72.957589999999996</v>
          </cell>
        </row>
        <row r="772">
          <cell r="A772" t="str">
            <v>5404</v>
          </cell>
          <cell r="B772" t="str">
            <v>Мононити синтетические линейной плотности 67 дтекс или более и с размером поперечного сечения не более 1 мм; плоские и аналогичные нити (например, искусственная соломка) из синтетических текстильных материалов с шириной не более 5 мм</v>
          </cell>
          <cell r="D772">
            <v>0.98450000000000004</v>
          </cell>
          <cell r="F772">
            <v>3.1719599999999999</v>
          </cell>
          <cell r="G772">
            <v>4.2619999999999998E-2</v>
          </cell>
          <cell r="I772">
            <v>0.66022999999999998</v>
          </cell>
        </row>
        <row r="773">
          <cell r="B773" t="str">
            <v>РОССИЯ</v>
          </cell>
          <cell r="D773">
            <v>0.98450000000000004</v>
          </cell>
          <cell r="F773">
            <v>3.1719599999999999</v>
          </cell>
          <cell r="G773">
            <v>4.2619999999999998E-2</v>
          </cell>
          <cell r="I773">
            <v>0.66022999999999998</v>
          </cell>
        </row>
        <row r="774">
          <cell r="A774" t="str">
            <v>5407</v>
          </cell>
          <cell r="B774" t="str">
            <v>Ткани из синтетических комплексных нитей, включая ткани, изготавливаемые из материалов товарной позиции 5404</v>
          </cell>
          <cell r="C774" t="str">
            <v>Метр квадратный</v>
          </cell>
          <cell r="D774">
            <v>0.28000000000000003</v>
          </cell>
          <cell r="E774">
            <v>307</v>
          </cell>
          <cell r="F774">
            <v>0.97397999999999996</v>
          </cell>
          <cell r="G774">
            <v>34.454729999999998</v>
          </cell>
          <cell r="H774">
            <v>135270.6</v>
          </cell>
          <cell r="I774">
            <v>48.753399999999999</v>
          </cell>
        </row>
        <row r="775">
          <cell r="B775" t="str">
            <v>КЫРГЫЗСТАH</v>
          </cell>
          <cell r="G775">
            <v>13.680999999999999</v>
          </cell>
          <cell r="H775">
            <v>27776</v>
          </cell>
          <cell r="I775">
            <v>12.049289999999999</v>
          </cell>
        </row>
        <row r="776">
          <cell r="B776" t="str">
            <v>РОССИЯ</v>
          </cell>
          <cell r="D776">
            <v>0.28000000000000003</v>
          </cell>
          <cell r="E776">
            <v>307</v>
          </cell>
          <cell r="F776">
            <v>0.97397999999999996</v>
          </cell>
          <cell r="G776">
            <v>20.77373</v>
          </cell>
          <cell r="H776">
            <v>107494.6</v>
          </cell>
          <cell r="I776">
            <v>36.70411</v>
          </cell>
        </row>
        <row r="777">
          <cell r="A777" t="str">
            <v>5501</v>
          </cell>
          <cell r="B777" t="str">
            <v>Жгут синтетических нитей</v>
          </cell>
          <cell r="G777">
            <v>3.0000000000000001E-3</v>
          </cell>
          <cell r="I777">
            <v>0.24671999999999999</v>
          </cell>
        </row>
        <row r="778">
          <cell r="B778" t="str">
            <v>РОССИЯ</v>
          </cell>
          <cell r="G778">
            <v>3.0000000000000001E-3</v>
          </cell>
          <cell r="I778">
            <v>0.24671999999999999</v>
          </cell>
        </row>
        <row r="779">
          <cell r="A779" t="str">
            <v>5508</v>
          </cell>
          <cell r="B779" t="str">
            <v>Нитки швейные из химических волокон, расфасованные или не расфасованные для розничной продажи</v>
          </cell>
          <cell r="G779">
            <v>4.2730699999999997</v>
          </cell>
          <cell r="I779">
            <v>29.202539999999999</v>
          </cell>
        </row>
        <row r="780">
          <cell r="B780" t="str">
            <v>РОССИЯ</v>
          </cell>
          <cell r="G780">
            <v>4.2730699999999997</v>
          </cell>
          <cell r="I780">
            <v>29.202539999999999</v>
          </cell>
        </row>
        <row r="781">
          <cell r="A781" t="str">
            <v>5509</v>
          </cell>
          <cell r="B781" t="str">
            <v>Пряжа из синтетических волокон (кроме швейных ниток), не расфасованная для розничной продажи</v>
          </cell>
          <cell r="G781">
            <v>15.989100000000001</v>
          </cell>
          <cell r="I781">
            <v>136.52095</v>
          </cell>
        </row>
        <row r="782">
          <cell r="B782" t="str">
            <v>РОССИЯ</v>
          </cell>
          <cell r="G782">
            <v>15.989100000000001</v>
          </cell>
          <cell r="I782">
            <v>136.52095</v>
          </cell>
        </row>
        <row r="783">
          <cell r="A783" t="str">
            <v>5511</v>
          </cell>
          <cell r="B783" t="str">
            <v>Пряжа из химических волокон (кроме швейных ниток), расфасованная для розничной продажи</v>
          </cell>
          <cell r="D783">
            <v>2.35E-2</v>
          </cell>
          <cell r="F783">
            <v>7.7249999999999999E-2</v>
          </cell>
          <cell r="G783">
            <v>3.5000000000000003E-2</v>
          </cell>
          <cell r="I783">
            <v>0.309</v>
          </cell>
        </row>
        <row r="784">
          <cell r="B784" t="str">
            <v>РОССИЯ</v>
          </cell>
          <cell r="D784">
            <v>2.35E-2</v>
          </cell>
          <cell r="F784">
            <v>7.7249999999999999E-2</v>
          </cell>
          <cell r="G784">
            <v>3.5000000000000003E-2</v>
          </cell>
          <cell r="I784">
            <v>0.309</v>
          </cell>
        </row>
        <row r="785">
          <cell r="A785" t="str">
            <v>5512</v>
          </cell>
          <cell r="B785" t="str">
            <v>Ткани из синтетических волокон, содержащие 85 мас.% или более этих волокон</v>
          </cell>
          <cell r="C785" t="str">
            <v>Метр квадратный</v>
          </cell>
          <cell r="D785">
            <v>8.9456900000000008</v>
          </cell>
          <cell r="E785">
            <v>20145.599999999999</v>
          </cell>
          <cell r="F785">
            <v>28.717569999999998</v>
          </cell>
          <cell r="G785">
            <v>4.8439999999999997E-2</v>
          </cell>
          <cell r="H785">
            <v>239</v>
          </cell>
          <cell r="I785">
            <v>0.315</v>
          </cell>
        </row>
        <row r="786">
          <cell r="B786" t="str">
            <v>РОССИЯ</v>
          </cell>
          <cell r="D786">
            <v>8.9456900000000008</v>
          </cell>
          <cell r="E786">
            <v>20145.599999999999</v>
          </cell>
          <cell r="F786">
            <v>28.717569999999998</v>
          </cell>
          <cell r="G786">
            <v>4.8439999999999997E-2</v>
          </cell>
          <cell r="H786">
            <v>239</v>
          </cell>
          <cell r="I786">
            <v>0.315</v>
          </cell>
        </row>
        <row r="787">
          <cell r="A787" t="str">
            <v>5513</v>
          </cell>
          <cell r="B787"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не более 170 г/м2</v>
          </cell>
          <cell r="C787" t="str">
            <v>Метр квадратный</v>
          </cell>
          <cell r="G787">
            <v>8.8999999999999996E-2</v>
          </cell>
          <cell r="H787">
            <v>297</v>
          </cell>
          <cell r="I787">
            <v>0.65700000000000003</v>
          </cell>
        </row>
        <row r="788">
          <cell r="B788" t="str">
            <v>РОССИЯ</v>
          </cell>
          <cell r="G788">
            <v>8.8999999999999996E-2</v>
          </cell>
          <cell r="H788">
            <v>297</v>
          </cell>
          <cell r="I788">
            <v>0.65700000000000003</v>
          </cell>
        </row>
        <row r="789">
          <cell r="A789" t="str">
            <v>5514</v>
          </cell>
          <cell r="B789"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v>
          </cell>
          <cell r="C789" t="str">
            <v>Метр квадратный</v>
          </cell>
          <cell r="G789">
            <v>63.718359999999997</v>
          </cell>
          <cell r="H789">
            <v>251539.4</v>
          </cell>
          <cell r="I789">
            <v>512.56786</v>
          </cell>
        </row>
        <row r="790">
          <cell r="B790" t="str">
            <v>РОССИЯ</v>
          </cell>
          <cell r="G790">
            <v>63.718359999999997</v>
          </cell>
          <cell r="H790">
            <v>251539.4</v>
          </cell>
          <cell r="I790">
            <v>512.56786</v>
          </cell>
        </row>
        <row r="791">
          <cell r="A791" t="str">
            <v>5515</v>
          </cell>
          <cell r="B791" t="str">
            <v>Ткани из синтетических волокон прочие</v>
          </cell>
          <cell r="C791" t="str">
            <v>Метр квадратный</v>
          </cell>
          <cell r="G791">
            <v>107.99294</v>
          </cell>
          <cell r="H791">
            <v>234683.5</v>
          </cell>
          <cell r="I791">
            <v>175.52612999999999</v>
          </cell>
        </row>
        <row r="792">
          <cell r="B792" t="str">
            <v>КЫРГЫЗСТАH</v>
          </cell>
          <cell r="G792">
            <v>82.841999999999999</v>
          </cell>
          <cell r="H792">
            <v>172665</v>
          </cell>
          <cell r="I792">
            <v>16.52843</v>
          </cell>
        </row>
        <row r="793">
          <cell r="B793" t="str">
            <v>РОССИЯ</v>
          </cell>
          <cell r="G793">
            <v>25.150939999999999</v>
          </cell>
          <cell r="H793">
            <v>62018.5</v>
          </cell>
          <cell r="I793">
            <v>158.99770000000001</v>
          </cell>
        </row>
        <row r="794">
          <cell r="A794" t="str">
            <v>5601</v>
          </cell>
          <cell r="B794" t="str">
            <v>Вата из текстильных материалов и изделия из нее; текстильные волокна, не превышающие по длине 5 мм (пух), текстильная пыль и узелки</v>
          </cell>
          <cell r="D794">
            <v>8.2710000000000006E-2</v>
          </cell>
          <cell r="F794">
            <v>0.26463999999999999</v>
          </cell>
          <cell r="G794">
            <v>1.22428</v>
          </cell>
          <cell r="I794">
            <v>10.54092</v>
          </cell>
        </row>
        <row r="795">
          <cell r="B795" t="str">
            <v>РОССИЯ</v>
          </cell>
          <cell r="D795">
            <v>8.2710000000000006E-2</v>
          </cell>
          <cell r="F795">
            <v>0.26463999999999999</v>
          </cell>
          <cell r="G795">
            <v>1.22428</v>
          </cell>
          <cell r="I795">
            <v>10.54092</v>
          </cell>
        </row>
        <row r="796">
          <cell r="A796" t="str">
            <v>5602</v>
          </cell>
          <cell r="B796" t="str">
            <v>Войлок или фетр, пропитанные или непропитанные, с покрытием или без покрытия, дублированные или недублированные</v>
          </cell>
          <cell r="D796">
            <v>2.23</v>
          </cell>
          <cell r="F796">
            <v>8.1311599999999995</v>
          </cell>
          <cell r="G796">
            <v>1.127</v>
          </cell>
          <cell r="I796">
            <v>5.8003200000000001</v>
          </cell>
        </row>
        <row r="797">
          <cell r="B797" t="str">
            <v>РОССИЯ</v>
          </cell>
          <cell r="D797">
            <v>2.23</v>
          </cell>
          <cell r="F797">
            <v>8.1311599999999995</v>
          </cell>
          <cell r="G797">
            <v>1.127</v>
          </cell>
          <cell r="I797">
            <v>5.8003200000000001</v>
          </cell>
        </row>
        <row r="798">
          <cell r="A798" t="str">
            <v>5603</v>
          </cell>
          <cell r="B798" t="str">
            <v>Нетканые материалы, пропитанные или непропитанные, с покрытием или без покрытия, дублированные или недублированные</v>
          </cell>
          <cell r="G798">
            <v>8.7948699999999995</v>
          </cell>
          <cell r="I798">
            <v>19.79175</v>
          </cell>
        </row>
        <row r="799">
          <cell r="B799" t="str">
            <v>РОССИЯ</v>
          </cell>
          <cell r="G799">
            <v>8.7948699999999995</v>
          </cell>
          <cell r="I799">
            <v>19.79175</v>
          </cell>
        </row>
        <row r="800">
          <cell r="A800" t="str">
            <v>5604</v>
          </cell>
          <cell r="B800" t="str">
            <v>Резиновые нить и шнур, с текстильным покрытием; текстильные нити, плоские и аналогичные нити товарной позиции 5404 или 5405, пропитанные, с покрытием или имеющие оболочку из резины или пластмассы</v>
          </cell>
          <cell r="D800">
            <v>0.37837999999999999</v>
          </cell>
          <cell r="F800">
            <v>1.2157199999999999</v>
          </cell>
          <cell r="G800">
            <v>1.8673299999999999</v>
          </cell>
          <cell r="I800">
            <v>13.626300000000001</v>
          </cell>
        </row>
        <row r="801">
          <cell r="B801" t="str">
            <v>РОССИЯ</v>
          </cell>
          <cell r="D801">
            <v>0.37837999999999999</v>
          </cell>
          <cell r="F801">
            <v>1.2157199999999999</v>
          </cell>
          <cell r="G801">
            <v>1.8673299999999999</v>
          </cell>
          <cell r="I801">
            <v>13.626300000000001</v>
          </cell>
        </row>
        <row r="802">
          <cell r="A802" t="str">
            <v>5607</v>
          </cell>
          <cell r="B802" t="str">
            <v>Бечевки, веревки, канаты и тросы, плетеные или неплетеные, или в оплетке или без оплетки, и пропитанные или непропитанные, с покрытием или без покрытия, в оболочке или без оболочки из резины или пластмассы</v>
          </cell>
          <cell r="D802">
            <v>1.01874</v>
          </cell>
          <cell r="F802">
            <v>3.45641</v>
          </cell>
          <cell r="G802">
            <v>5.0460700000000003</v>
          </cell>
          <cell r="I802">
            <v>3.2280899999999999</v>
          </cell>
        </row>
        <row r="803">
          <cell r="B803" t="str">
            <v>РОССИЯ</v>
          </cell>
          <cell r="D803">
            <v>1.01874</v>
          </cell>
          <cell r="F803">
            <v>3.45641</v>
          </cell>
          <cell r="G803">
            <v>5.0460700000000003</v>
          </cell>
          <cell r="I803">
            <v>3.2280899999999999</v>
          </cell>
        </row>
        <row r="804">
          <cell r="A804" t="str">
            <v>5608</v>
          </cell>
          <cell r="B804" t="str">
            <v>Сетки и сети, плетеные из бечевок, веревок или канатов; готовые рыболовные сети и другие готовые сети, из текстильных материалов</v>
          </cell>
          <cell r="D804">
            <v>0.09</v>
          </cell>
          <cell r="F804">
            <v>0.29204999999999998</v>
          </cell>
        </row>
        <row r="805">
          <cell r="B805" t="str">
            <v>РОССИЯ</v>
          </cell>
          <cell r="D805">
            <v>0.09</v>
          </cell>
          <cell r="F805">
            <v>0.29204999999999998</v>
          </cell>
        </row>
        <row r="806">
          <cell r="A806" t="str">
            <v>5609</v>
          </cell>
          <cell r="B806" t="str">
            <v>Изделия из нитей, лент и аналогичных нитей, указанных в тов. Поз. 5404, 5405, бечевка, шнуры, веревки или канаты, в другом месте не поименованные</v>
          </cell>
          <cell r="G806">
            <v>0.62839</v>
          </cell>
          <cell r="I806">
            <v>4.8900800000000002</v>
          </cell>
        </row>
        <row r="807">
          <cell r="B807" t="str">
            <v>РОССИЯ</v>
          </cell>
          <cell r="G807">
            <v>0.62839</v>
          </cell>
          <cell r="I807">
            <v>4.8900800000000002</v>
          </cell>
        </row>
        <row r="808">
          <cell r="A808" t="str">
            <v>5701</v>
          </cell>
          <cell r="B808" t="str">
            <v>Узелковые ковры и прочие текстильные напольные покрытия, готовые или неготовые</v>
          </cell>
          <cell r="C808" t="str">
            <v>Метр квадратный</v>
          </cell>
          <cell r="D808">
            <v>2.00508</v>
          </cell>
          <cell r="E808">
            <v>2165.1</v>
          </cell>
          <cell r="F808">
            <v>9.11754</v>
          </cell>
        </row>
        <row r="809">
          <cell r="B809" t="str">
            <v>РОССИЯ</v>
          </cell>
          <cell r="D809">
            <v>2.00508</v>
          </cell>
          <cell r="E809">
            <v>2165.1</v>
          </cell>
          <cell r="F809">
            <v>9.11754</v>
          </cell>
        </row>
        <row r="810">
          <cell r="A810" t="str">
            <v>5703</v>
          </cell>
          <cell r="B810" t="str">
            <v>Ковры и прочие текстильные напольные покрытия тафтинговые, готовые или неготовые</v>
          </cell>
          <cell r="C810" t="str">
            <v>Метр квадратный</v>
          </cell>
          <cell r="D810">
            <v>0.21123</v>
          </cell>
          <cell r="E810">
            <v>10</v>
          </cell>
          <cell r="F810">
            <v>0.72109000000000001</v>
          </cell>
          <cell r="G810">
            <v>0.04</v>
          </cell>
          <cell r="H810">
            <v>30</v>
          </cell>
          <cell r="I810">
            <v>0.41399999999999998</v>
          </cell>
        </row>
        <row r="811">
          <cell r="B811" t="str">
            <v>РОССИЯ</v>
          </cell>
          <cell r="D811">
            <v>0.21123</v>
          </cell>
          <cell r="E811">
            <v>10</v>
          </cell>
          <cell r="F811">
            <v>0.72109000000000001</v>
          </cell>
          <cell r="G811">
            <v>0.04</v>
          </cell>
          <cell r="H811">
            <v>30</v>
          </cell>
          <cell r="I811">
            <v>0.41399999999999998</v>
          </cell>
        </row>
        <row r="812">
          <cell r="A812" t="str">
            <v>5705</v>
          </cell>
          <cell r="B812" t="str">
            <v>Ковры и текстильные напольные покрытия прочие, отделанные или неотделанные</v>
          </cell>
          <cell r="C812" t="str">
            <v>Метр квадратный</v>
          </cell>
          <cell r="G812">
            <v>0.76124000000000003</v>
          </cell>
          <cell r="H812">
            <v>18.5</v>
          </cell>
          <cell r="I812">
            <v>3.4926599999999999</v>
          </cell>
        </row>
        <row r="813">
          <cell r="B813" t="str">
            <v>РОССИЯ</v>
          </cell>
          <cell r="G813">
            <v>0.76124000000000003</v>
          </cell>
          <cell r="H813">
            <v>18.5</v>
          </cell>
          <cell r="I813">
            <v>3.4926599999999999</v>
          </cell>
        </row>
        <row r="814">
          <cell r="A814" t="str">
            <v>5801</v>
          </cell>
          <cell r="B814" t="str">
            <v>Ткани ворсовые и ткани из синели, кроме тканей товарной позиции 5802 или 5806</v>
          </cell>
          <cell r="C814" t="str">
            <v>Метр квадратный</v>
          </cell>
          <cell r="G814">
            <v>0.05</v>
          </cell>
          <cell r="H814">
            <v>44.8</v>
          </cell>
          <cell r="I814">
            <v>0.27276</v>
          </cell>
        </row>
        <row r="815">
          <cell r="B815" t="str">
            <v>РОССИЯ</v>
          </cell>
          <cell r="G815">
            <v>0.05</v>
          </cell>
          <cell r="H815">
            <v>44.8</v>
          </cell>
          <cell r="I815">
            <v>0.27276</v>
          </cell>
        </row>
        <row r="816">
          <cell r="A816" t="str">
            <v>5804</v>
          </cell>
          <cell r="B816" t="str">
            <v>ш?лтер и прочие сетчатые полотна, за исключением тканых полотен, трикотажных полотен машинного или ручного вязания; кружева в куске, в лентах или в виде отдельных орнаментов, кроме полотен товарных позиций 6002 - 6006</v>
          </cell>
          <cell r="D816">
            <v>0.22670000000000001</v>
          </cell>
          <cell r="F816">
            <v>0.89610000000000001</v>
          </cell>
        </row>
        <row r="817">
          <cell r="B817" t="str">
            <v>РОССИЯ</v>
          </cell>
          <cell r="D817">
            <v>0.22670000000000001</v>
          </cell>
          <cell r="F817">
            <v>0.89610000000000001</v>
          </cell>
        </row>
        <row r="818">
          <cell r="A818" t="str">
            <v>5806</v>
          </cell>
          <cell r="B818" t="str">
            <v>Узкие ткани, кроме изделий товарной позиции 5807; узкие ткани безуточные, скрепленные склеиванием (болдюк)</v>
          </cell>
          <cell r="D818">
            <v>10.267060000000001</v>
          </cell>
          <cell r="F818">
            <v>19.117629999999998</v>
          </cell>
          <cell r="G818">
            <v>2.76267</v>
          </cell>
          <cell r="I818">
            <v>8.8058099999999992</v>
          </cell>
        </row>
        <row r="819">
          <cell r="B819" t="str">
            <v>КЫРГЫЗСТАH</v>
          </cell>
          <cell r="G819">
            <v>8.0000000000000002E-3</v>
          </cell>
          <cell r="I819">
            <v>6.4999999999999997E-3</v>
          </cell>
        </row>
        <row r="820">
          <cell r="B820" t="str">
            <v>РОССИЯ</v>
          </cell>
          <cell r="D820">
            <v>10.267060000000001</v>
          </cell>
          <cell r="F820">
            <v>19.117629999999998</v>
          </cell>
          <cell r="G820">
            <v>2.75467</v>
          </cell>
          <cell r="I820">
            <v>8.7993100000000002</v>
          </cell>
        </row>
        <row r="821">
          <cell r="A821" t="str">
            <v>5807</v>
          </cell>
          <cell r="B821" t="str">
            <v>Ярлыки, эмблемы и аналогичные изделия из текстильных материалов, в кусках, в лентах или выкроенные по форме или размеру, но не вышитые</v>
          </cell>
          <cell r="D821">
            <v>1.585E-2</v>
          </cell>
          <cell r="F821">
            <v>6.3060000000000005E-2</v>
          </cell>
          <cell r="G821">
            <v>1.49882</v>
          </cell>
          <cell r="I821">
            <v>12.352539999999999</v>
          </cell>
        </row>
        <row r="822">
          <cell r="B822" t="str">
            <v>РОССИЯ</v>
          </cell>
          <cell r="D822">
            <v>1.585E-2</v>
          </cell>
          <cell r="F822">
            <v>6.3060000000000005E-2</v>
          </cell>
          <cell r="G822">
            <v>1.49882</v>
          </cell>
          <cell r="I822">
            <v>12.352539999999999</v>
          </cell>
        </row>
        <row r="823">
          <cell r="A823" t="str">
            <v>5808</v>
          </cell>
          <cell r="B823" t="str">
            <v>Тесьма плетеная в куске; отделочные материалы без вышивки в куске, кроме трикотажных машинного или ручного вязания; кисточки, помпоны и аналогичные изделия</v>
          </cell>
          <cell r="G823">
            <v>0.1278</v>
          </cell>
          <cell r="I823">
            <v>0.34966000000000003</v>
          </cell>
        </row>
        <row r="824">
          <cell r="B824" t="str">
            <v>КЫРГЫЗСТАH</v>
          </cell>
          <cell r="G824">
            <v>3.4000000000000002E-2</v>
          </cell>
          <cell r="I824">
            <v>2.7359999999999999E-2</v>
          </cell>
        </row>
        <row r="825">
          <cell r="B825" t="str">
            <v>РОССИЯ</v>
          </cell>
          <cell r="G825">
            <v>9.3799999999999994E-2</v>
          </cell>
          <cell r="I825">
            <v>0.32229999999999998</v>
          </cell>
        </row>
        <row r="826">
          <cell r="A826" t="str">
            <v>5810</v>
          </cell>
          <cell r="B826" t="str">
            <v>Вышивки в куске, в лентах или в виде отдельных орнаментов</v>
          </cell>
          <cell r="D826">
            <v>3.5999999999999997E-2</v>
          </cell>
          <cell r="F826">
            <v>0.13378999999999999</v>
          </cell>
        </row>
        <row r="827">
          <cell r="B827" t="str">
            <v>РОССИЯ</v>
          </cell>
          <cell r="D827">
            <v>3.5999999999999997E-2</v>
          </cell>
          <cell r="F827">
            <v>0.13378999999999999</v>
          </cell>
        </row>
        <row r="828">
          <cell r="A828" t="str">
            <v>5901</v>
          </cell>
          <cell r="B828" t="str">
            <v>Текстильные материалы, просмоленные или накрахмаленные, используемые для изготовления книжных переплетов или аналогичных целей; калька; загрунтованный холст для живописи; бортовка и аналогичные жесткие текстильные материалы для каркасов шляп</v>
          </cell>
          <cell r="C828" t="str">
            <v>Метр квадратный</v>
          </cell>
          <cell r="D828">
            <v>9.6669999999999998</v>
          </cell>
          <cell r="E828">
            <v>5911</v>
          </cell>
          <cell r="F828">
            <v>36.704520000000002</v>
          </cell>
        </row>
        <row r="829">
          <cell r="B829" t="str">
            <v>РОССИЯ</v>
          </cell>
          <cell r="D829">
            <v>9.6669999999999998</v>
          </cell>
          <cell r="E829">
            <v>5911</v>
          </cell>
          <cell r="F829">
            <v>36.704520000000002</v>
          </cell>
        </row>
        <row r="830">
          <cell r="A830" t="str">
            <v>5903</v>
          </cell>
          <cell r="B830" t="str">
            <v>Текстильные материалы, пропитанные, с покрытием или дублированные пластмассами, кроме материалов товарной позиции 5902</v>
          </cell>
          <cell r="C830" t="str">
            <v>Метр квадратный</v>
          </cell>
          <cell r="D830">
            <v>0.10150000000000001</v>
          </cell>
          <cell r="E830">
            <v>559.1</v>
          </cell>
          <cell r="F830">
            <v>0.38740000000000002</v>
          </cell>
          <cell r="G830">
            <v>12.0936</v>
          </cell>
          <cell r="H830">
            <v>55520.5</v>
          </cell>
          <cell r="I830">
            <v>57.511719999999997</v>
          </cell>
        </row>
        <row r="831">
          <cell r="B831" t="str">
            <v>РОССИЯ</v>
          </cell>
          <cell r="D831">
            <v>0.10150000000000001</v>
          </cell>
          <cell r="E831">
            <v>559.1</v>
          </cell>
          <cell r="F831">
            <v>0.38740000000000002</v>
          </cell>
          <cell r="G831">
            <v>12.0936</v>
          </cell>
          <cell r="H831">
            <v>55520.5</v>
          </cell>
          <cell r="I831">
            <v>57.511719999999997</v>
          </cell>
        </row>
        <row r="832">
          <cell r="A832" t="str">
            <v>5904</v>
          </cell>
          <cell r="B832" t="str">
            <v>Линолеум, выкроенный или не выкроенный по форме; напольные покрытия на текстильной основе, выкроенные или не выкроенные по форме</v>
          </cell>
          <cell r="C832" t="str">
            <v>Метр квадратный</v>
          </cell>
          <cell r="G832">
            <v>83.885000000000005</v>
          </cell>
          <cell r="H832">
            <v>41942</v>
          </cell>
          <cell r="I832">
            <v>128.61099999999999</v>
          </cell>
        </row>
        <row r="833">
          <cell r="B833" t="str">
            <v>РОССИЯ</v>
          </cell>
          <cell r="G833">
            <v>83.885000000000005</v>
          </cell>
          <cell r="H833">
            <v>41942</v>
          </cell>
          <cell r="I833">
            <v>128.61099999999999</v>
          </cell>
        </row>
        <row r="834">
          <cell r="A834" t="str">
            <v>5906</v>
          </cell>
          <cell r="B834" t="str">
            <v>Текстильные материалы прорезиненные, кроме материалов товарной позиции 5902</v>
          </cell>
          <cell r="G834">
            <v>2.7910000000000001E-2</v>
          </cell>
          <cell r="I834">
            <v>0.25680999999999998</v>
          </cell>
        </row>
        <row r="835">
          <cell r="B835" t="str">
            <v>РОССИЯ</v>
          </cell>
          <cell r="G835">
            <v>2.7910000000000001E-2</v>
          </cell>
          <cell r="I835">
            <v>0.25680999999999998</v>
          </cell>
        </row>
        <row r="836">
          <cell r="A836" t="str">
            <v>5907</v>
          </cell>
          <cell r="B836" t="str">
            <v>Текстильные материалы, с покрытием или пропитанные другим способом; расписанные холсты для театральных декораций, художественных студий или аналогичные</v>
          </cell>
          <cell r="C836" t="str">
            <v>Метр квадратный</v>
          </cell>
          <cell r="G836">
            <v>1.8380000000000001</v>
          </cell>
          <cell r="H836">
            <v>9112</v>
          </cell>
          <cell r="I836">
            <v>5.4176099999999998</v>
          </cell>
        </row>
        <row r="837">
          <cell r="B837" t="str">
            <v>РОССИЯ</v>
          </cell>
          <cell r="G837">
            <v>1.8380000000000001</v>
          </cell>
          <cell r="H837">
            <v>9112</v>
          </cell>
          <cell r="I837">
            <v>5.4176099999999998</v>
          </cell>
        </row>
        <row r="838">
          <cell r="A838" t="str">
            <v>5908</v>
          </cell>
          <cell r="B838" t="str">
            <v>Фитили текстильные, тканые, плетеные или трикотажные для ламп, керосинок, зажигалок и т.п.; колпачки для ламп накаливания и трубчатое трикотажное полотно для газовых горелок, с пропиткой или без нее</v>
          </cell>
          <cell r="D838">
            <v>0.11700000000000001</v>
          </cell>
          <cell r="F838">
            <v>0.49968000000000001</v>
          </cell>
        </row>
        <row r="839">
          <cell r="B839" t="str">
            <v>РОССИЯ</v>
          </cell>
          <cell r="D839">
            <v>0.11700000000000001</v>
          </cell>
          <cell r="F839">
            <v>0.49968000000000001</v>
          </cell>
        </row>
        <row r="840">
          <cell r="A840" t="str">
            <v>5909</v>
          </cell>
          <cell r="B840" t="str">
            <v>Шланги текстильные и аналогичные текстильные трубки с подкладкой, обшивкой или с принадлежностями из других материалов или без них</v>
          </cell>
          <cell r="D840">
            <v>5.0000000000000001E-3</v>
          </cell>
          <cell r="F840">
            <v>4.6300000000000001E-2</v>
          </cell>
          <cell r="G840">
            <v>1.7230000000000001</v>
          </cell>
          <cell r="I840">
            <v>5.8697800000000004</v>
          </cell>
        </row>
        <row r="841">
          <cell r="B841" t="str">
            <v>РОССИЯ</v>
          </cell>
          <cell r="D841">
            <v>5.0000000000000001E-3</v>
          </cell>
          <cell r="F841">
            <v>4.6300000000000001E-2</v>
          </cell>
          <cell r="G841">
            <v>1.7230000000000001</v>
          </cell>
          <cell r="I841">
            <v>5.8697800000000004</v>
          </cell>
        </row>
        <row r="842">
          <cell r="A842" t="str">
            <v>5910</v>
          </cell>
          <cell r="B842" t="str">
            <v>Приводные ремни, конвейерные ленты или бельтинг, из текстил. Мат-лов, пропитанных или нет, с покрытием или без него, дублированных или нет полимер. Мат-ми или армирован. Металлом или проч. Мат-лом</v>
          </cell>
          <cell r="G842">
            <v>0.11899999999999999</v>
          </cell>
          <cell r="I842">
            <v>1.6627700000000001</v>
          </cell>
        </row>
        <row r="843">
          <cell r="B843" t="str">
            <v>РОССИЯ</v>
          </cell>
          <cell r="G843">
            <v>0.11899999999999999</v>
          </cell>
          <cell r="I843">
            <v>1.6627700000000001</v>
          </cell>
        </row>
        <row r="844">
          <cell r="A844" t="str">
            <v>5911</v>
          </cell>
          <cell r="B844" t="str">
            <v>Текстильные материалы и изделия для технических целей, упомянутые в примечании 7 к данной группе</v>
          </cell>
          <cell r="D844">
            <v>0.58152000000000004</v>
          </cell>
          <cell r="F844">
            <v>2.52203</v>
          </cell>
          <cell r="G844">
            <v>1.7982499999999999</v>
          </cell>
          <cell r="I844">
            <v>79.419089999999997</v>
          </cell>
        </row>
        <row r="845">
          <cell r="B845" t="str">
            <v>РОССИЯ</v>
          </cell>
          <cell r="D845">
            <v>0.58152000000000004</v>
          </cell>
          <cell r="F845">
            <v>2.52203</v>
          </cell>
          <cell r="G845">
            <v>1.7982499999999999</v>
          </cell>
          <cell r="I845">
            <v>79.419089999999997</v>
          </cell>
        </row>
        <row r="846">
          <cell r="A846" t="str">
            <v>6002</v>
          </cell>
          <cell r="B846" t="str">
            <v>Трикотажные полотна машинного или ручного вязания шириной не более 30 см, содержащие 5 мас.% или более эластомерных или резиновых нитей, кроме полотен товарной позиции 6001</v>
          </cell>
          <cell r="G846">
            <v>1.78E-2</v>
          </cell>
          <cell r="I846">
            <v>0.12998000000000001</v>
          </cell>
        </row>
        <row r="847">
          <cell r="B847" t="str">
            <v>РОССИЯ</v>
          </cell>
          <cell r="G847">
            <v>1.78E-2</v>
          </cell>
          <cell r="I847">
            <v>0.12998000000000001</v>
          </cell>
        </row>
        <row r="848">
          <cell r="A848" t="str">
            <v>6003</v>
          </cell>
          <cell r="B848" t="str">
            <v>Трикотажные полотна машинного или ручного вязания шириной не более 30 см, кроме трикотажных полотен товарной позиции 6001 или 6002</v>
          </cell>
          <cell r="G848">
            <v>7.0000000000000001E-3</v>
          </cell>
          <cell r="I848">
            <v>0.11700000000000001</v>
          </cell>
        </row>
        <row r="849">
          <cell r="B849" t="str">
            <v>РОССИЯ</v>
          </cell>
          <cell r="G849">
            <v>7.0000000000000001E-3</v>
          </cell>
          <cell r="I849">
            <v>0.11700000000000001</v>
          </cell>
        </row>
        <row r="850">
          <cell r="A850" t="str">
            <v>6005</v>
          </cell>
          <cell r="B850" t="str">
            <v>Полотна основовязаные (включая вязаные на трикотажных машинах для изготовления галунов), кроме трикотажных полотен товарных позиций 6001 - 6004</v>
          </cell>
          <cell r="D850">
            <v>4.5159999999999999E-2</v>
          </cell>
          <cell r="F850">
            <v>4.2889999999999998E-2</v>
          </cell>
          <cell r="G850">
            <v>1.6875</v>
          </cell>
          <cell r="I850">
            <v>5.2766700000000002</v>
          </cell>
        </row>
        <row r="851">
          <cell r="B851" t="str">
            <v>РОССИЯ</v>
          </cell>
          <cell r="D851">
            <v>4.5159999999999999E-2</v>
          </cell>
          <cell r="F851">
            <v>4.2889999999999998E-2</v>
          </cell>
          <cell r="G851">
            <v>1.6875</v>
          </cell>
          <cell r="I851">
            <v>5.2766700000000002</v>
          </cell>
        </row>
        <row r="852">
          <cell r="A852" t="str">
            <v>6006</v>
          </cell>
          <cell r="B852" t="str">
            <v>Трикотажные полотна машинного или ручного вязания прочие</v>
          </cell>
          <cell r="G852">
            <v>0.52629999999999999</v>
          </cell>
          <cell r="I852">
            <v>9.29922</v>
          </cell>
        </row>
        <row r="853">
          <cell r="B853" t="str">
            <v>РОССИЯ</v>
          </cell>
          <cell r="G853">
            <v>0.52629999999999999</v>
          </cell>
          <cell r="I853">
            <v>9.29922</v>
          </cell>
        </row>
        <row r="854">
          <cell r="A854" t="str">
            <v>6103</v>
          </cell>
          <cell r="B854" t="str">
            <v>Костюмы, комплекты, пиджаки, блайзеры, брюки, комбинезоны с нагрудниками и лямками, бриджи и шорты (кроме купальных) трикотажные машинного или ручного вязания, мужские или для мальчиков</v>
          </cell>
          <cell r="C854" t="str">
            <v>Штука</v>
          </cell>
          <cell r="D854">
            <v>1.2999999999999999E-2</v>
          </cell>
          <cell r="E854">
            <v>150</v>
          </cell>
          <cell r="F854">
            <v>0.95352999999999999</v>
          </cell>
          <cell r="G854">
            <v>0.73072000000000004</v>
          </cell>
          <cell r="H854">
            <v>1400</v>
          </cell>
          <cell r="I854">
            <v>21.759370000000001</v>
          </cell>
        </row>
        <row r="855">
          <cell r="B855" t="str">
            <v>БЕЛАРУСЬ</v>
          </cell>
          <cell r="G855">
            <v>3.5500000000000002E-3</v>
          </cell>
          <cell r="H855">
            <v>19</v>
          </cell>
          <cell r="I855">
            <v>0.23699999999999999</v>
          </cell>
        </row>
        <row r="856">
          <cell r="B856" t="str">
            <v>РОССИЯ</v>
          </cell>
          <cell r="D856">
            <v>1.2999999999999999E-2</v>
          </cell>
          <cell r="E856">
            <v>150</v>
          </cell>
          <cell r="F856">
            <v>0.95352999999999999</v>
          </cell>
          <cell r="G856">
            <v>0.72716999999999998</v>
          </cell>
          <cell r="H856">
            <v>1381</v>
          </cell>
          <cell r="I856">
            <v>21.522369999999999</v>
          </cell>
        </row>
        <row r="857">
          <cell r="A857" t="str">
            <v>6104</v>
          </cell>
          <cell r="B857" t="str">
            <v>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v>
          </cell>
          <cell r="C857" t="str">
            <v>Штука</v>
          </cell>
          <cell r="D857">
            <v>3.5790000000000002E-2</v>
          </cell>
          <cell r="E857">
            <v>120</v>
          </cell>
          <cell r="F857">
            <v>0.62031999999999998</v>
          </cell>
          <cell r="G857">
            <v>0.29387999999999997</v>
          </cell>
          <cell r="H857">
            <v>514</v>
          </cell>
          <cell r="I857">
            <v>8.4804200000000005</v>
          </cell>
        </row>
        <row r="858">
          <cell r="B858" t="str">
            <v>БЕЛАРУСЬ</v>
          </cell>
          <cell r="G858">
            <v>3.0000000000000001E-3</v>
          </cell>
          <cell r="H858">
            <v>14</v>
          </cell>
          <cell r="I858">
            <v>0.17</v>
          </cell>
        </row>
        <row r="859">
          <cell r="B859" t="str">
            <v>РОССИЯ</v>
          </cell>
          <cell r="D859">
            <v>3.5790000000000002E-2</v>
          </cell>
          <cell r="E859">
            <v>120</v>
          </cell>
          <cell r="F859">
            <v>0.62031999999999998</v>
          </cell>
          <cell r="G859">
            <v>0.29088000000000003</v>
          </cell>
          <cell r="H859">
            <v>500</v>
          </cell>
          <cell r="I859">
            <v>8.3104200000000006</v>
          </cell>
        </row>
        <row r="860">
          <cell r="A860" t="str">
            <v>6105</v>
          </cell>
          <cell r="B860" t="str">
            <v>Рубашки трикотажные машинного или ручного вязания, мужские или для мальчиков</v>
          </cell>
          <cell r="C860" t="str">
            <v>Штука</v>
          </cell>
          <cell r="G860">
            <v>1.2200000000000001E-2</v>
          </cell>
          <cell r="H860">
            <v>61</v>
          </cell>
          <cell r="I860">
            <v>1.105</v>
          </cell>
        </row>
        <row r="861">
          <cell r="B861" t="str">
            <v>РОССИЯ</v>
          </cell>
          <cell r="G861">
            <v>1.2200000000000001E-2</v>
          </cell>
          <cell r="H861">
            <v>61</v>
          </cell>
          <cell r="I861">
            <v>1.105</v>
          </cell>
        </row>
        <row r="862">
          <cell r="A862" t="str">
            <v>6106</v>
          </cell>
          <cell r="B862" t="str">
            <v>Блузки, блузы и блузоны трикотажные машинного или ручного вязания, женские или для девочек</v>
          </cell>
          <cell r="C862" t="str">
            <v>Штука</v>
          </cell>
          <cell r="G862">
            <v>8.3499999999999998E-3</v>
          </cell>
          <cell r="H862">
            <v>51</v>
          </cell>
          <cell r="I862">
            <v>0.879</v>
          </cell>
        </row>
        <row r="863">
          <cell r="B863" t="str">
            <v>РОССИЯ</v>
          </cell>
          <cell r="G863">
            <v>8.3499999999999998E-3</v>
          </cell>
          <cell r="H863">
            <v>51</v>
          </cell>
          <cell r="I863">
            <v>0.879</v>
          </cell>
        </row>
        <row r="864">
          <cell r="A864" t="str">
            <v>6107</v>
          </cell>
          <cell r="B864" t="str">
            <v>Кальсоны, трусы, ночные сорочки, пижамы, купальные халаты, домашние халаты и аналогичные изделия трикотажные машинного или ручного вязания, мужские или для мальчиков</v>
          </cell>
          <cell r="C864" t="str">
            <v>Штука</v>
          </cell>
          <cell r="G864">
            <v>2.8E-3</v>
          </cell>
          <cell r="H864">
            <v>4</v>
          </cell>
          <cell r="I864">
            <v>0.13011</v>
          </cell>
        </row>
        <row r="865">
          <cell r="B865" t="str">
            <v>РОССИЯ</v>
          </cell>
          <cell r="G865">
            <v>2.8E-3</v>
          </cell>
          <cell r="H865">
            <v>4</v>
          </cell>
          <cell r="I865">
            <v>0.13011</v>
          </cell>
        </row>
        <row r="866">
          <cell r="A866" t="str">
            <v>6108</v>
          </cell>
          <cell r="B866" t="str">
            <v>Комбинации, нижние юбки, трусы, панталоны, ночные сорочки, пижамы, пеньюары, купальные халаты, домашние халаты и аналогичные изделия трикотажные машинного или ручного вязания, женские или для девочек</v>
          </cell>
          <cell r="C866" t="str">
            <v>Штука</v>
          </cell>
          <cell r="D866">
            <v>0.43830000000000002</v>
          </cell>
          <cell r="E866">
            <v>4200</v>
          </cell>
          <cell r="F866">
            <v>7.6221800000000002</v>
          </cell>
          <cell r="G866">
            <v>8.8599999999999998E-3</v>
          </cell>
          <cell r="H866">
            <v>5</v>
          </cell>
          <cell r="I866">
            <v>0.46548</v>
          </cell>
        </row>
        <row r="867">
          <cell r="B867" t="str">
            <v>РОССИЯ</v>
          </cell>
          <cell r="D867">
            <v>0.43830000000000002</v>
          </cell>
          <cell r="E867">
            <v>4200</v>
          </cell>
          <cell r="F867">
            <v>7.6221800000000002</v>
          </cell>
          <cell r="G867">
            <v>8.8599999999999998E-3</v>
          </cell>
          <cell r="H867">
            <v>5</v>
          </cell>
          <cell r="I867">
            <v>0.46548</v>
          </cell>
        </row>
        <row r="868">
          <cell r="A868" t="str">
            <v>6109</v>
          </cell>
          <cell r="B868" t="str">
            <v>Майки, фуфайки с рукавами и прочие нательные фуфайки трикотажные машинного или ручного вязания</v>
          </cell>
          <cell r="C868" t="str">
            <v>Штука</v>
          </cell>
          <cell r="D868">
            <v>1.5129999999999999E-2</v>
          </cell>
          <cell r="E868">
            <v>120</v>
          </cell>
          <cell r="F868">
            <v>0.26157999999999998</v>
          </cell>
          <cell r="G868">
            <v>0.36664999999999998</v>
          </cell>
          <cell r="H868">
            <v>977</v>
          </cell>
          <cell r="I868">
            <v>8.3609399999999994</v>
          </cell>
        </row>
        <row r="869">
          <cell r="B869" t="str">
            <v>РОССИЯ</v>
          </cell>
          <cell r="D869">
            <v>1.5129999999999999E-2</v>
          </cell>
          <cell r="E869">
            <v>120</v>
          </cell>
          <cell r="F869">
            <v>0.26157999999999998</v>
          </cell>
          <cell r="G869">
            <v>0.36664999999999998</v>
          </cell>
          <cell r="H869">
            <v>977</v>
          </cell>
          <cell r="I869">
            <v>8.3609399999999994</v>
          </cell>
        </row>
        <row r="870">
          <cell r="A870" t="str">
            <v>6110</v>
          </cell>
          <cell r="B870" t="str">
            <v>Свитеры, полуверы, кардиганы, жилеты и аналогичные изделия трикотажные машинного или ручного вязания</v>
          </cell>
          <cell r="C870" t="str">
            <v>Штука</v>
          </cell>
          <cell r="G870">
            <v>0.23438999999999999</v>
          </cell>
          <cell r="H870">
            <v>518</v>
          </cell>
          <cell r="I870">
            <v>9.4247899999999998</v>
          </cell>
        </row>
        <row r="871">
          <cell r="B871" t="str">
            <v>БЕЛАРУСЬ</v>
          </cell>
          <cell r="G871">
            <v>1.15E-2</v>
          </cell>
          <cell r="H871">
            <v>61</v>
          </cell>
          <cell r="I871">
            <v>0.53500000000000003</v>
          </cell>
        </row>
        <row r="872">
          <cell r="B872" t="str">
            <v>РОССИЯ</v>
          </cell>
          <cell r="G872">
            <v>0.22289</v>
          </cell>
          <cell r="H872">
            <v>457</v>
          </cell>
          <cell r="I872">
            <v>8.8897899999999996</v>
          </cell>
        </row>
        <row r="873">
          <cell r="A873" t="str">
            <v>6111</v>
          </cell>
          <cell r="B873" t="str">
            <v>Детская одежда и принадлежности к детской одежде трикотажные машинного или ручного вязания</v>
          </cell>
          <cell r="G873">
            <v>3.2750000000000001E-2</v>
          </cell>
          <cell r="I873">
            <v>0.80293999999999999</v>
          </cell>
        </row>
        <row r="874">
          <cell r="B874" t="str">
            <v>РОССИЯ</v>
          </cell>
          <cell r="G874">
            <v>3.2750000000000001E-2</v>
          </cell>
          <cell r="I874">
            <v>0.80293999999999999</v>
          </cell>
        </row>
        <row r="875">
          <cell r="A875" t="str">
            <v>6115</v>
          </cell>
          <cell r="B875" t="str">
            <v>Колготы, чулки, гольфы, носки и подследники и прочие чулочно-носочные изделия, включая компрессионные чулочно-носочные изделия с распределенным давлением (например, чулки для страдающих варикозным расширением вен) и обувь без подошв, трикотажные машинно</v>
          </cell>
          <cell r="D875">
            <v>0.76737</v>
          </cell>
          <cell r="E875">
            <v>28200</v>
          </cell>
          <cell r="F875">
            <v>4.2527100000000004</v>
          </cell>
          <cell r="G875">
            <v>0.12218999999999999</v>
          </cell>
          <cell r="H875">
            <v>2193</v>
          </cell>
          <cell r="I875">
            <v>2.7664200000000001</v>
          </cell>
        </row>
        <row r="876">
          <cell r="B876" t="str">
            <v>РОССИЯ</v>
          </cell>
          <cell r="D876">
            <v>0.76737</v>
          </cell>
          <cell r="E876">
            <v>28200</v>
          </cell>
          <cell r="F876">
            <v>4.2527100000000004</v>
          </cell>
          <cell r="G876">
            <v>0.12218999999999999</v>
          </cell>
          <cell r="H876">
            <v>2193</v>
          </cell>
          <cell r="I876">
            <v>2.7664200000000001</v>
          </cell>
        </row>
        <row r="877">
          <cell r="A877" t="str">
            <v>6116</v>
          </cell>
          <cell r="B877" t="str">
            <v>Перчатки, рукавицы и митенки трикотажные машинного или ручного вязания</v>
          </cell>
          <cell r="C877" t="str">
            <v>Пара</v>
          </cell>
          <cell r="D877">
            <v>3.3388599999999999</v>
          </cell>
          <cell r="E877">
            <v>77752</v>
          </cell>
          <cell r="F877">
            <v>6.6509600000000004</v>
          </cell>
          <cell r="G877">
            <v>0.49913999999999997</v>
          </cell>
          <cell r="H877">
            <v>10300</v>
          </cell>
          <cell r="I877">
            <v>4.0199699999999998</v>
          </cell>
        </row>
        <row r="878">
          <cell r="B878" t="str">
            <v>РОССИЯ</v>
          </cell>
          <cell r="D878">
            <v>3.3388599999999999</v>
          </cell>
          <cell r="E878">
            <v>77752</v>
          </cell>
          <cell r="F878">
            <v>6.6509600000000004</v>
          </cell>
          <cell r="G878">
            <v>0.49913999999999997</v>
          </cell>
          <cell r="H878">
            <v>10300</v>
          </cell>
          <cell r="I878">
            <v>4.0199699999999998</v>
          </cell>
        </row>
        <row r="879">
          <cell r="A879" t="str">
            <v>6117</v>
          </cell>
          <cell r="B879" t="str">
            <v>Принадлежности к одежде трикотажные машинного или ручного вязания готовые прочие; части одежды или принадлежностей к одежде трикотажные машинного или ручного вязания</v>
          </cell>
          <cell r="D879">
            <v>7.8E-2</v>
          </cell>
          <cell r="E879">
            <v>3</v>
          </cell>
          <cell r="F879">
            <v>8.0780000000000005E-2</v>
          </cell>
          <cell r="G879">
            <v>6.7999999999999996E-3</v>
          </cell>
          <cell r="H879">
            <v>24</v>
          </cell>
          <cell r="I879">
            <v>0.21095</v>
          </cell>
        </row>
        <row r="880">
          <cell r="B880" t="str">
            <v>РОССИЯ</v>
          </cell>
          <cell r="D880">
            <v>7.8E-2</v>
          </cell>
          <cell r="E880">
            <v>3</v>
          </cell>
          <cell r="F880">
            <v>8.0780000000000005E-2</v>
          </cell>
          <cell r="G880">
            <v>6.7999999999999996E-3</v>
          </cell>
          <cell r="H880">
            <v>24</v>
          </cell>
          <cell r="I880">
            <v>0.21095</v>
          </cell>
        </row>
        <row r="881">
          <cell r="A881" t="str">
            <v>6201</v>
          </cell>
          <cell r="B881" t="str">
            <v>Пальто, полупальто, накидки, плащи, куртки (включая лыжные), ветровки, штормовки и аналогичные изделия мужские или для мальчиков, кроме изделий товарной позиции 6203</v>
          </cell>
          <cell r="C881" t="str">
            <v>Штука</v>
          </cell>
          <cell r="D881">
            <v>13.53768</v>
          </cell>
          <cell r="E881">
            <v>29318</v>
          </cell>
          <cell r="F881">
            <v>530.93101999999999</v>
          </cell>
          <cell r="G881">
            <v>0.31303999999999998</v>
          </cell>
          <cell r="H881">
            <v>313</v>
          </cell>
          <cell r="I881">
            <v>13.659459999999999</v>
          </cell>
        </row>
        <row r="882">
          <cell r="B882" t="str">
            <v>РОССИЯ</v>
          </cell>
          <cell r="D882">
            <v>13.53768</v>
          </cell>
          <cell r="E882">
            <v>29318</v>
          </cell>
          <cell r="F882">
            <v>530.93101999999999</v>
          </cell>
          <cell r="G882">
            <v>0.31303999999999998</v>
          </cell>
          <cell r="H882">
            <v>313</v>
          </cell>
          <cell r="I882">
            <v>13.659459999999999</v>
          </cell>
        </row>
        <row r="883">
          <cell r="A883" t="str">
            <v>6202</v>
          </cell>
          <cell r="B883" t="str">
            <v>Пальто, полупальто, накидки, плащи, куртки (включая лыжные), ветровки, штормовки и аналогичные изделия женские или для девочек, кроме изделий товарной позиции 6204</v>
          </cell>
          <cell r="C883" t="str">
            <v>Штука</v>
          </cell>
          <cell r="G883">
            <v>0.15129999999999999</v>
          </cell>
          <cell r="H883">
            <v>146</v>
          </cell>
          <cell r="I883">
            <v>11.824299999999999</v>
          </cell>
        </row>
        <row r="884">
          <cell r="B884" t="str">
            <v>РОССИЯ</v>
          </cell>
          <cell r="G884">
            <v>0.15129999999999999</v>
          </cell>
          <cell r="H884">
            <v>146</v>
          </cell>
          <cell r="I884">
            <v>11.824299999999999</v>
          </cell>
        </row>
        <row r="885">
          <cell r="A885" t="str">
            <v>6203</v>
          </cell>
          <cell r="B885" t="str">
            <v>Костюмы, комплекты, пиджаки, блайзеры, брюки, комбинезоны с нагрудниками и лямками, бриджи и шорты (кроме купальных) мужские или для мальчиков</v>
          </cell>
          <cell r="C885" t="str">
            <v>Штука</v>
          </cell>
          <cell r="D885">
            <v>13.51465</v>
          </cell>
          <cell r="E885">
            <v>25041</v>
          </cell>
          <cell r="F885">
            <v>387.02278999999999</v>
          </cell>
          <cell r="G885">
            <v>17.937989999999999</v>
          </cell>
          <cell r="H885">
            <v>18182</v>
          </cell>
          <cell r="I885">
            <v>805.37815000000001</v>
          </cell>
        </row>
        <row r="886">
          <cell r="B886" t="str">
            <v>КЫРГЫЗСТАH</v>
          </cell>
          <cell r="G886">
            <v>17.5792</v>
          </cell>
          <cell r="H886">
            <v>17776</v>
          </cell>
          <cell r="I886">
            <v>780.55723</v>
          </cell>
        </row>
        <row r="887">
          <cell r="B887" t="str">
            <v>РОССИЯ</v>
          </cell>
          <cell r="D887">
            <v>13.51465</v>
          </cell>
          <cell r="E887">
            <v>25041</v>
          </cell>
          <cell r="F887">
            <v>387.02278999999999</v>
          </cell>
          <cell r="G887">
            <v>0.35879</v>
          </cell>
          <cell r="H887">
            <v>406</v>
          </cell>
          <cell r="I887">
            <v>24.820920000000001</v>
          </cell>
        </row>
        <row r="888">
          <cell r="A888" t="str">
            <v>6204</v>
          </cell>
          <cell r="B888" t="str">
            <v>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v>
          </cell>
          <cell r="C888" t="str">
            <v>Штука</v>
          </cell>
          <cell r="D888">
            <v>3.6509999999999998</v>
          </cell>
          <cell r="E888">
            <v>11004</v>
          </cell>
          <cell r="F888">
            <v>121.907</v>
          </cell>
          <cell r="G888">
            <v>0.11960999999999999</v>
          </cell>
          <cell r="H888">
            <v>292</v>
          </cell>
          <cell r="I888">
            <v>8.38612</v>
          </cell>
        </row>
        <row r="889">
          <cell r="B889" t="str">
            <v>РОССИЯ</v>
          </cell>
          <cell r="D889">
            <v>3.6509999999999998</v>
          </cell>
          <cell r="E889">
            <v>11004</v>
          </cell>
          <cell r="F889">
            <v>121.907</v>
          </cell>
          <cell r="G889">
            <v>0.11960999999999999</v>
          </cell>
          <cell r="H889">
            <v>292</v>
          </cell>
          <cell r="I889">
            <v>8.38612</v>
          </cell>
        </row>
        <row r="890">
          <cell r="A890" t="str">
            <v>6205</v>
          </cell>
          <cell r="B890" t="str">
            <v>Рубашки мужские или для мальчиков</v>
          </cell>
          <cell r="C890" t="str">
            <v>Штука</v>
          </cell>
          <cell r="G890">
            <v>1.175E-2</v>
          </cell>
          <cell r="H890">
            <v>42</v>
          </cell>
          <cell r="I890">
            <v>0.76861000000000002</v>
          </cell>
        </row>
        <row r="891">
          <cell r="B891" t="str">
            <v>БЕЛАРУСЬ</v>
          </cell>
          <cell r="G891">
            <v>7.5000000000000002E-4</v>
          </cell>
          <cell r="H891">
            <v>5</v>
          </cell>
          <cell r="I891">
            <v>6.4000000000000001E-2</v>
          </cell>
        </row>
        <row r="892">
          <cell r="B892" t="str">
            <v>РОССИЯ</v>
          </cell>
          <cell r="G892">
            <v>1.0999999999999999E-2</v>
          </cell>
          <cell r="H892">
            <v>37</v>
          </cell>
          <cell r="I892">
            <v>0.70460999999999996</v>
          </cell>
        </row>
        <row r="893">
          <cell r="A893" t="str">
            <v>6206</v>
          </cell>
          <cell r="B893" t="str">
            <v>Блузки, блузы и блузоны женские или для девочек</v>
          </cell>
          <cell r="C893" t="str">
            <v>Штука</v>
          </cell>
          <cell r="D893">
            <v>1.59</v>
          </cell>
          <cell r="E893">
            <v>6155</v>
          </cell>
          <cell r="F893">
            <v>55.53</v>
          </cell>
          <cell r="G893">
            <v>2.0080000000000001E-2</v>
          </cell>
          <cell r="H893">
            <v>77</v>
          </cell>
          <cell r="I893">
            <v>2.1850000000000001</v>
          </cell>
        </row>
        <row r="894">
          <cell r="B894" t="str">
            <v>РОССИЯ</v>
          </cell>
          <cell r="D894">
            <v>1.59</v>
          </cell>
          <cell r="E894">
            <v>6155</v>
          </cell>
          <cell r="F894">
            <v>55.53</v>
          </cell>
          <cell r="G894">
            <v>2.0080000000000001E-2</v>
          </cell>
          <cell r="H894">
            <v>77</v>
          </cell>
          <cell r="I894">
            <v>2.1850000000000001</v>
          </cell>
        </row>
        <row r="895">
          <cell r="A895" t="str">
            <v>6207</v>
          </cell>
          <cell r="B895" t="str">
            <v>Майки и нательные фуфайки прочие, кальсоны, трусы, ночные сорочки, пижамы, купальные халаты, домашние халаты и аналогичные изделия мужские или для мальчиков</v>
          </cell>
          <cell r="G895">
            <v>2E-3</v>
          </cell>
          <cell r="H895">
            <v>10</v>
          </cell>
          <cell r="I895">
            <v>9.9940000000000001E-2</v>
          </cell>
        </row>
        <row r="896">
          <cell r="B896" t="str">
            <v>РОССИЯ</v>
          </cell>
          <cell r="G896">
            <v>2E-3</v>
          </cell>
          <cell r="H896">
            <v>10</v>
          </cell>
          <cell r="I896">
            <v>9.9940000000000001E-2</v>
          </cell>
        </row>
        <row r="897">
          <cell r="A897" t="str">
            <v>6209</v>
          </cell>
          <cell r="B897" t="str">
            <v>Детская одежда и принадлежности к детской одежде</v>
          </cell>
          <cell r="G897">
            <v>5.568E-2</v>
          </cell>
          <cell r="I897">
            <v>1.6977</v>
          </cell>
        </row>
        <row r="898">
          <cell r="B898" t="str">
            <v>РОССИЯ</v>
          </cell>
          <cell r="G898">
            <v>5.568E-2</v>
          </cell>
          <cell r="I898">
            <v>1.6977</v>
          </cell>
        </row>
        <row r="899">
          <cell r="A899" t="str">
            <v>6210</v>
          </cell>
          <cell r="B899" t="str">
            <v>Предметы одежды, изготовленные из материалов товарной позиции 5602, 5603, 5903, 5906 или 5907</v>
          </cell>
          <cell r="D899">
            <v>3.0000000000000001E-3</v>
          </cell>
          <cell r="F899">
            <v>2.087E-2</v>
          </cell>
          <cell r="G899">
            <v>0.11811000000000001</v>
          </cell>
          <cell r="I899">
            <v>4.9270300000000002</v>
          </cell>
        </row>
        <row r="900">
          <cell r="B900" t="str">
            <v>БЕЛАРУСЬ</v>
          </cell>
          <cell r="G900">
            <v>1.25E-3</v>
          </cell>
          <cell r="I900">
            <v>5.3999999999999999E-2</v>
          </cell>
        </row>
        <row r="901">
          <cell r="B901" t="str">
            <v>РОССИЯ</v>
          </cell>
          <cell r="D901">
            <v>3.0000000000000001E-3</v>
          </cell>
          <cell r="F901">
            <v>2.087E-2</v>
          </cell>
          <cell r="G901">
            <v>0.11686000000000001</v>
          </cell>
          <cell r="I901">
            <v>4.87303</v>
          </cell>
        </row>
        <row r="902">
          <cell r="A902" t="str">
            <v>6211</v>
          </cell>
          <cell r="B902" t="str">
            <v>Костюмы спортивные, лыжные и купальные; предметы одежды прочие</v>
          </cell>
          <cell r="D902">
            <v>4.08887</v>
          </cell>
          <cell r="F902">
            <v>142.30376000000001</v>
          </cell>
          <cell r="G902">
            <v>17.149889999999999</v>
          </cell>
          <cell r="I902">
            <v>564.69826</v>
          </cell>
        </row>
        <row r="903">
          <cell r="B903" t="str">
            <v>КЫРГЫЗСТАH</v>
          </cell>
          <cell r="G903">
            <v>16.245999999999999</v>
          </cell>
          <cell r="I903">
            <v>558.05150000000003</v>
          </cell>
        </row>
        <row r="904">
          <cell r="B904" t="str">
            <v>РОССИЯ</v>
          </cell>
          <cell r="D904">
            <v>4.08887</v>
          </cell>
          <cell r="F904">
            <v>142.30376000000001</v>
          </cell>
          <cell r="G904">
            <v>0.90388999999999997</v>
          </cell>
          <cell r="I904">
            <v>6.6467599999999996</v>
          </cell>
        </row>
        <row r="905">
          <cell r="A905" t="str">
            <v>6212</v>
          </cell>
          <cell r="B905" t="str">
            <v>Бюстгальтеры, пояса, корсеты, подтяжки, подвязки и аналогичные изделия и их части трикотажные машинного или ручного вязания или нетрикотажные</v>
          </cell>
          <cell r="D905">
            <v>7.0040000000000005E-2</v>
          </cell>
          <cell r="F905">
            <v>1.2026600000000001</v>
          </cell>
          <cell r="G905">
            <v>0.36520000000000002</v>
          </cell>
          <cell r="H905">
            <v>120</v>
          </cell>
          <cell r="I905">
            <v>3.1337999999999999</v>
          </cell>
        </row>
        <row r="906">
          <cell r="B906" t="str">
            <v>РОССИЯ</v>
          </cell>
          <cell r="D906">
            <v>7.0040000000000005E-2</v>
          </cell>
          <cell r="F906">
            <v>1.2026600000000001</v>
          </cell>
          <cell r="G906">
            <v>0.36520000000000002</v>
          </cell>
          <cell r="H906">
            <v>120</v>
          </cell>
          <cell r="I906">
            <v>3.1337999999999999</v>
          </cell>
        </row>
        <row r="907">
          <cell r="A907" t="str">
            <v>6214</v>
          </cell>
          <cell r="B907" t="str">
            <v>Шали, шарфы, кашне, мантильи, вуали и аналогичные изделия</v>
          </cell>
          <cell r="C907" t="str">
            <v>Штука</v>
          </cell>
          <cell r="D907">
            <v>0.28799999999999998</v>
          </cell>
          <cell r="E907">
            <v>22500</v>
          </cell>
          <cell r="F907">
            <v>6.1195500000000003</v>
          </cell>
          <cell r="G907">
            <v>3.6999999999999998E-2</v>
          </cell>
          <cell r="H907">
            <v>324</v>
          </cell>
          <cell r="I907">
            <v>4.5175999999999998</v>
          </cell>
        </row>
        <row r="908">
          <cell r="B908" t="str">
            <v>РОССИЯ</v>
          </cell>
          <cell r="D908">
            <v>0.28799999999999998</v>
          </cell>
          <cell r="E908">
            <v>22500</v>
          </cell>
          <cell r="F908">
            <v>6.1195500000000003</v>
          </cell>
          <cell r="G908">
            <v>3.6999999999999998E-2</v>
          </cell>
          <cell r="H908">
            <v>324</v>
          </cell>
          <cell r="I908">
            <v>4.5175999999999998</v>
          </cell>
        </row>
        <row r="909">
          <cell r="A909" t="str">
            <v>6215</v>
          </cell>
          <cell r="B909" t="str">
            <v>Галстуки, галстуки-бабочки и шейные платки</v>
          </cell>
          <cell r="C909" t="str">
            <v>Штука</v>
          </cell>
          <cell r="G909">
            <v>8.9999999999999998E-4</v>
          </cell>
          <cell r="H909">
            <v>18</v>
          </cell>
          <cell r="I909">
            <v>4.8000000000000001E-2</v>
          </cell>
        </row>
        <row r="910">
          <cell r="B910" t="str">
            <v>РОССИЯ</v>
          </cell>
          <cell r="G910">
            <v>8.9999999999999998E-4</v>
          </cell>
          <cell r="H910">
            <v>18</v>
          </cell>
          <cell r="I910">
            <v>4.8000000000000001E-2</v>
          </cell>
        </row>
        <row r="911">
          <cell r="A911" t="str">
            <v>6216</v>
          </cell>
          <cell r="B911" t="str">
            <v>Перчатки, рукавицы и митенки</v>
          </cell>
          <cell r="G911">
            <v>0.16378999999999999</v>
          </cell>
          <cell r="I911">
            <v>1.80139</v>
          </cell>
        </row>
        <row r="912">
          <cell r="B912" t="str">
            <v>РОССИЯ</v>
          </cell>
          <cell r="G912">
            <v>0.16378999999999999</v>
          </cell>
          <cell r="I912">
            <v>1.80139</v>
          </cell>
        </row>
        <row r="913">
          <cell r="A913" t="str">
            <v>6217</v>
          </cell>
          <cell r="B913" t="str">
            <v>Принадлежности к одежде готовые прочие; части одежды или принадлежностей к одежде, кроме включенных в товарную позицию 6212</v>
          </cell>
          <cell r="G913">
            <v>1.4279999999999999E-2</v>
          </cell>
          <cell r="I913">
            <v>0.35124</v>
          </cell>
        </row>
        <row r="914">
          <cell r="B914" t="str">
            <v>РОССИЯ</v>
          </cell>
          <cell r="G914">
            <v>1.4279999999999999E-2</v>
          </cell>
          <cell r="I914">
            <v>0.35124</v>
          </cell>
        </row>
        <row r="915">
          <cell r="A915" t="str">
            <v>6301</v>
          </cell>
          <cell r="B915" t="str">
            <v>Одеяла и пледы дорожные</v>
          </cell>
          <cell r="C915" t="str">
            <v>Штука</v>
          </cell>
          <cell r="D915">
            <v>0.26128000000000001</v>
          </cell>
          <cell r="E915">
            <v>1601</v>
          </cell>
          <cell r="F915">
            <v>3.1977799999999998</v>
          </cell>
          <cell r="G915">
            <v>5.6500000000000002E-2</v>
          </cell>
          <cell r="H915">
            <v>39</v>
          </cell>
          <cell r="I915">
            <v>0.34042</v>
          </cell>
        </row>
        <row r="916">
          <cell r="B916" t="str">
            <v>РОССИЯ</v>
          </cell>
          <cell r="D916">
            <v>0.26128000000000001</v>
          </cell>
          <cell r="E916">
            <v>1601</v>
          </cell>
          <cell r="F916">
            <v>3.1977799999999998</v>
          </cell>
          <cell r="G916">
            <v>5.6500000000000002E-2</v>
          </cell>
          <cell r="H916">
            <v>39</v>
          </cell>
          <cell r="I916">
            <v>0.34042</v>
          </cell>
        </row>
        <row r="917">
          <cell r="A917" t="str">
            <v>6302</v>
          </cell>
          <cell r="B917" t="str">
            <v>Белье постельное, столовое, туалетное и кухонное</v>
          </cell>
          <cell r="D917">
            <v>34.226999999999997</v>
          </cell>
          <cell r="F917">
            <v>13.74433</v>
          </cell>
          <cell r="G917">
            <v>1.3896900000000001</v>
          </cell>
          <cell r="I917">
            <v>20.447040000000001</v>
          </cell>
        </row>
        <row r="918">
          <cell r="B918" t="str">
            <v>РОССИЯ</v>
          </cell>
          <cell r="D918">
            <v>34.226999999999997</v>
          </cell>
          <cell r="F918">
            <v>13.74433</v>
          </cell>
          <cell r="G918">
            <v>1.3896900000000001</v>
          </cell>
          <cell r="I918">
            <v>20.447040000000001</v>
          </cell>
        </row>
        <row r="919">
          <cell r="A919" t="str">
            <v>6303</v>
          </cell>
          <cell r="B919" t="str">
            <v>Занавеси (включая портьеры) и внутренние шторы; ламбрекены или подзоры для кроватей</v>
          </cell>
          <cell r="C919" t="str">
            <v>Метр квадратный</v>
          </cell>
          <cell r="D919">
            <v>0.22331999999999999</v>
          </cell>
          <cell r="E919">
            <v>158</v>
          </cell>
          <cell r="F919">
            <v>1.6959500000000001</v>
          </cell>
        </row>
        <row r="920">
          <cell r="B920" t="str">
            <v>РОССИЯ</v>
          </cell>
          <cell r="D920">
            <v>0.22331999999999999</v>
          </cell>
          <cell r="E920">
            <v>158</v>
          </cell>
          <cell r="F920">
            <v>1.6959500000000001</v>
          </cell>
        </row>
        <row r="921">
          <cell r="A921" t="str">
            <v>6304</v>
          </cell>
          <cell r="B921" t="str">
            <v>Изделия декоративные прочие, кроме изделий товарной позиции 9404</v>
          </cell>
          <cell r="D921">
            <v>0.33355000000000001</v>
          </cell>
          <cell r="F921">
            <v>2.1038199999999998</v>
          </cell>
          <cell r="G921">
            <v>0.81259000000000003</v>
          </cell>
          <cell r="H921">
            <v>17</v>
          </cell>
          <cell r="I921">
            <v>0.91476999999999997</v>
          </cell>
        </row>
        <row r="922">
          <cell r="B922" t="str">
            <v>КЫРГЫЗСТАH</v>
          </cell>
          <cell r="G922">
            <v>0.79400000000000004</v>
          </cell>
          <cell r="I922">
            <v>0.78027000000000002</v>
          </cell>
        </row>
        <row r="923">
          <cell r="B923" t="str">
            <v>РОССИЯ</v>
          </cell>
          <cell r="D923">
            <v>0.33355000000000001</v>
          </cell>
          <cell r="F923">
            <v>2.1038199999999998</v>
          </cell>
          <cell r="G923">
            <v>1.8589999999999999E-2</v>
          </cell>
          <cell r="H923">
            <v>17</v>
          </cell>
          <cell r="I923">
            <v>0.13450000000000001</v>
          </cell>
        </row>
        <row r="924">
          <cell r="A924" t="str">
            <v>6305</v>
          </cell>
          <cell r="B924" t="str">
            <v>Мешки и пакеты упаковочные</v>
          </cell>
          <cell r="D924">
            <v>0.81225000000000003</v>
          </cell>
          <cell r="F924">
            <v>5.6237399999999997</v>
          </cell>
          <cell r="G924">
            <v>401.00628</v>
          </cell>
          <cell r="I924">
            <v>1269.78178</v>
          </cell>
        </row>
        <row r="925">
          <cell r="B925" t="str">
            <v>РОССИЯ</v>
          </cell>
          <cell r="D925">
            <v>0.81225000000000003</v>
          </cell>
          <cell r="F925">
            <v>5.6237399999999997</v>
          </cell>
          <cell r="G925">
            <v>401.00628</v>
          </cell>
          <cell r="I925">
            <v>1269.78178</v>
          </cell>
        </row>
        <row r="926">
          <cell r="A926" t="str">
            <v>6306</v>
          </cell>
          <cell r="B926" t="str">
            <v>Брезенты, навесы, тенты; палатки; паруса для лодок, досок для виндсерфинга или сухопутных транспортных средств; снаряжение для кемпинга</v>
          </cell>
          <cell r="D926">
            <v>0.14369999999999999</v>
          </cell>
          <cell r="E926">
            <v>3</v>
          </cell>
          <cell r="F926">
            <v>0.32343</v>
          </cell>
          <cell r="G926">
            <v>0.21517</v>
          </cell>
          <cell r="I926">
            <v>2.1931699999999998</v>
          </cell>
        </row>
        <row r="927">
          <cell r="B927" t="str">
            <v>РОССИЯ</v>
          </cell>
          <cell r="D927">
            <v>0.14369999999999999</v>
          </cell>
          <cell r="E927">
            <v>3</v>
          </cell>
          <cell r="F927">
            <v>0.32343</v>
          </cell>
          <cell r="G927">
            <v>0.21517</v>
          </cell>
          <cell r="I927">
            <v>2.1931699999999998</v>
          </cell>
        </row>
        <row r="928">
          <cell r="A928" t="str">
            <v>6307</v>
          </cell>
          <cell r="B928" t="str">
            <v>Готовые изделия прочие, включая выкройки одежды</v>
          </cell>
          <cell r="D928">
            <v>4.9721200000000003</v>
          </cell>
          <cell r="F928">
            <v>18.642530000000001</v>
          </cell>
          <cell r="G928">
            <v>4.5457700000000001</v>
          </cell>
          <cell r="I928">
            <v>67.778869999999998</v>
          </cell>
        </row>
        <row r="929">
          <cell r="B929" t="str">
            <v>БЕЛАРУСЬ</v>
          </cell>
          <cell r="G929">
            <v>5.7999999999999996E-3</v>
          </cell>
          <cell r="I929">
            <v>5.321E-2</v>
          </cell>
        </row>
        <row r="930">
          <cell r="B930" t="str">
            <v>РОССИЯ</v>
          </cell>
          <cell r="D930">
            <v>4.9721200000000003</v>
          </cell>
          <cell r="F930">
            <v>18.642530000000001</v>
          </cell>
          <cell r="G930">
            <v>4.5399700000000003</v>
          </cell>
          <cell r="I930">
            <v>67.725660000000005</v>
          </cell>
        </row>
        <row r="931">
          <cell r="A931" t="str">
            <v>6401</v>
          </cell>
          <cell r="B931" t="str">
            <v>Водонепроницаемая обувь с подошвой и с верхом из резины или пластмассы, верх которой не крепится к подошве и не соединяется с ней ни ниточным, ни шпилечным, ни гвоздевым, ни винтовым, ни заклепочным, ни каким-либо другим аналогичным способом</v>
          </cell>
          <cell r="C931" t="str">
            <v>Пара</v>
          </cell>
          <cell r="G931">
            <v>1.4293400000000001</v>
          </cell>
          <cell r="H931">
            <v>2959</v>
          </cell>
          <cell r="I931">
            <v>3.0820099999999999</v>
          </cell>
        </row>
        <row r="932">
          <cell r="B932" t="str">
            <v>РОССИЯ</v>
          </cell>
          <cell r="G932">
            <v>1.4293400000000001</v>
          </cell>
          <cell r="H932">
            <v>2959</v>
          </cell>
          <cell r="I932">
            <v>3.0820099999999999</v>
          </cell>
        </row>
        <row r="933">
          <cell r="A933" t="str">
            <v>6402</v>
          </cell>
          <cell r="B933" t="str">
            <v>Прочая обувь с подошвой и с верхом из резины или пластмассы</v>
          </cell>
          <cell r="C933" t="str">
            <v>Пара</v>
          </cell>
          <cell r="D933">
            <v>0.13525999999999999</v>
          </cell>
          <cell r="E933">
            <v>9</v>
          </cell>
          <cell r="F933">
            <v>0.18722</v>
          </cell>
          <cell r="G933">
            <v>0.70848999999999995</v>
          </cell>
          <cell r="H933">
            <v>1052</v>
          </cell>
          <cell r="I933">
            <v>8.0291700000000006</v>
          </cell>
        </row>
        <row r="934">
          <cell r="B934" t="str">
            <v>РОССИЯ</v>
          </cell>
          <cell r="D934">
            <v>0.13525999999999999</v>
          </cell>
          <cell r="E934">
            <v>9</v>
          </cell>
          <cell r="F934">
            <v>0.18722</v>
          </cell>
          <cell r="G934">
            <v>0.70848999999999995</v>
          </cell>
          <cell r="H934">
            <v>1052</v>
          </cell>
          <cell r="I934">
            <v>8.0291700000000006</v>
          </cell>
        </row>
        <row r="935">
          <cell r="A935" t="str">
            <v>6403</v>
          </cell>
          <cell r="B935" t="str">
            <v>Обувь с подошвой из резины, пластмассы, натуральной или композиционной кожи и с верхом из натуральной кожи</v>
          </cell>
          <cell r="C935" t="str">
            <v>Пара</v>
          </cell>
          <cell r="G935">
            <v>0.31297999999999998</v>
          </cell>
          <cell r="H935">
            <v>355</v>
          </cell>
          <cell r="I935">
            <v>12.784380000000001</v>
          </cell>
        </row>
        <row r="936">
          <cell r="B936" t="str">
            <v>РОССИЯ</v>
          </cell>
          <cell r="G936">
            <v>0.31297999999999998</v>
          </cell>
          <cell r="H936">
            <v>355</v>
          </cell>
          <cell r="I936">
            <v>12.784380000000001</v>
          </cell>
        </row>
        <row r="937">
          <cell r="A937" t="str">
            <v>6404</v>
          </cell>
          <cell r="B937" t="str">
            <v>Обувь с подошвой из резины, пластмассы, натуральной или композиционной кожи и с верхом из текстильных материалов</v>
          </cell>
          <cell r="C937" t="str">
            <v>Пара</v>
          </cell>
          <cell r="G937">
            <v>0.42098999999999998</v>
          </cell>
          <cell r="H937">
            <v>369</v>
          </cell>
          <cell r="I937">
            <v>4.8312099999999996</v>
          </cell>
        </row>
        <row r="938">
          <cell r="B938" t="str">
            <v>РОССИЯ</v>
          </cell>
          <cell r="G938">
            <v>0.42098999999999998</v>
          </cell>
          <cell r="H938">
            <v>369</v>
          </cell>
          <cell r="I938">
            <v>4.8312099999999996</v>
          </cell>
        </row>
        <row r="939">
          <cell r="A939" t="str">
            <v>6405</v>
          </cell>
          <cell r="B939" t="str">
            <v>Обувь прочая</v>
          </cell>
          <cell r="C939" t="str">
            <v>Пара</v>
          </cell>
          <cell r="G939">
            <v>2.81379</v>
          </cell>
          <cell r="H939">
            <v>1024</v>
          </cell>
          <cell r="I939">
            <v>12.31396</v>
          </cell>
        </row>
        <row r="940">
          <cell r="B940" t="str">
            <v>РОССИЯ</v>
          </cell>
          <cell r="G940">
            <v>2.81379</v>
          </cell>
          <cell r="H940">
            <v>1024</v>
          </cell>
          <cell r="I940">
            <v>12.31396</v>
          </cell>
        </row>
        <row r="941">
          <cell r="A941" t="str">
            <v>6406</v>
          </cell>
          <cell r="B941" t="str">
            <v>Детали обуви (включая заготовки верха обуви с прикрепленной или неприкрепленной основной стелькой); вкладные стельки, подпяточники и аналогичные изделия; гетры, гамаши и аналогичные изделия, и их детали</v>
          </cell>
          <cell r="D941">
            <v>9.6000000000000002E-2</v>
          </cell>
          <cell r="F941">
            <v>0.58686000000000005</v>
          </cell>
          <cell r="G941">
            <v>3.91323</v>
          </cell>
          <cell r="I941">
            <v>23.478619999999999</v>
          </cell>
        </row>
        <row r="942">
          <cell r="B942" t="str">
            <v>РОССИЯ</v>
          </cell>
          <cell r="D942">
            <v>9.6000000000000002E-2</v>
          </cell>
          <cell r="F942">
            <v>0.58686000000000005</v>
          </cell>
          <cell r="G942">
            <v>3.91323</v>
          </cell>
          <cell r="I942">
            <v>23.478619999999999</v>
          </cell>
        </row>
        <row r="943">
          <cell r="A943" t="str">
            <v>6504</v>
          </cell>
          <cell r="B943" t="str">
            <v>Шляпы и прочие головные уборы, плетеные или изготовленные путем соединения полос из любого материала, с подкладкой или без подкладки, с отделкой или без отделки</v>
          </cell>
          <cell r="C943" t="str">
            <v>Штука</v>
          </cell>
          <cell r="G943">
            <v>1.6800000000000001E-3</v>
          </cell>
          <cell r="H943">
            <v>15</v>
          </cell>
          <cell r="I943">
            <v>0.12305000000000001</v>
          </cell>
        </row>
        <row r="944">
          <cell r="B944" t="str">
            <v>РОССИЯ</v>
          </cell>
          <cell r="G944">
            <v>1.6800000000000001E-3</v>
          </cell>
          <cell r="H944">
            <v>15</v>
          </cell>
          <cell r="I944">
            <v>0.12305000000000001</v>
          </cell>
        </row>
        <row r="945">
          <cell r="A945" t="str">
            <v>6505</v>
          </cell>
          <cell r="B945" t="str">
            <v>Шляпы и прочие головные уборы трикотажные машинного или ручного вязания, или изготовленные из цельного куска (но не из полос) кружева, фетра или прочего текстильного материала, с подкладкой или без подкладки или с отделкой или без отделки; сетки для вол</v>
          </cell>
          <cell r="D945">
            <v>1.1508400000000001</v>
          </cell>
          <cell r="E945">
            <v>9609</v>
          </cell>
          <cell r="F945">
            <v>6.3351699999999997</v>
          </cell>
          <cell r="G945">
            <v>2.0474399999999999</v>
          </cell>
          <cell r="H945">
            <v>3024</v>
          </cell>
          <cell r="I945">
            <v>101.52873</v>
          </cell>
        </row>
        <row r="946">
          <cell r="B946" t="str">
            <v>КЫРГЫЗСТАH</v>
          </cell>
          <cell r="G946">
            <v>1.5449999999999999</v>
          </cell>
          <cell r="H946">
            <v>3000</v>
          </cell>
          <cell r="I946">
            <v>94.814260000000004</v>
          </cell>
        </row>
        <row r="947">
          <cell r="B947" t="str">
            <v>РОССИЯ</v>
          </cell>
          <cell r="D947">
            <v>1.1508400000000001</v>
          </cell>
          <cell r="E947">
            <v>9609</v>
          </cell>
          <cell r="F947">
            <v>6.3351699999999997</v>
          </cell>
          <cell r="G947">
            <v>0.50244</v>
          </cell>
          <cell r="H947">
            <v>24</v>
          </cell>
          <cell r="I947">
            <v>6.7144700000000004</v>
          </cell>
        </row>
        <row r="948">
          <cell r="A948" t="str">
            <v>6506</v>
          </cell>
          <cell r="B948" t="str">
            <v>Головные уборы прочие, с подкладкой или без подкладки или с отделкой или без отделки</v>
          </cell>
          <cell r="D948">
            <v>0.21251</v>
          </cell>
          <cell r="E948">
            <v>6363</v>
          </cell>
          <cell r="F948">
            <v>2.2629899999999998</v>
          </cell>
          <cell r="G948">
            <v>4.718E-2</v>
          </cell>
          <cell r="H948">
            <v>73</v>
          </cell>
          <cell r="I948">
            <v>2.0799599999999998</v>
          </cell>
        </row>
        <row r="949">
          <cell r="B949" t="str">
            <v>РОССИЯ</v>
          </cell>
          <cell r="D949">
            <v>0.21251</v>
          </cell>
          <cell r="E949">
            <v>6363</v>
          </cell>
          <cell r="F949">
            <v>2.2629899999999998</v>
          </cell>
          <cell r="G949">
            <v>4.718E-2</v>
          </cell>
          <cell r="H949">
            <v>73</v>
          </cell>
          <cell r="I949">
            <v>2.0799599999999998</v>
          </cell>
        </row>
        <row r="950">
          <cell r="A950" t="str">
            <v>6601</v>
          </cell>
          <cell r="B950" t="str">
            <v>Зонты и солнцезащитные зонты (включая зонты-трости, садовые зонты и аналогичные зонты)</v>
          </cell>
          <cell r="C950" t="str">
            <v>Штука</v>
          </cell>
          <cell r="D950">
            <v>1.21309</v>
          </cell>
          <cell r="E950">
            <v>7672</v>
          </cell>
          <cell r="F950">
            <v>8.2227099999999993</v>
          </cell>
        </row>
        <row r="951">
          <cell r="B951" t="str">
            <v>РОССИЯ</v>
          </cell>
          <cell r="D951">
            <v>1.21309</v>
          </cell>
          <cell r="E951">
            <v>7672</v>
          </cell>
          <cell r="F951">
            <v>8.2227099999999993</v>
          </cell>
        </row>
        <row r="952">
          <cell r="A952" t="str">
            <v>6602</v>
          </cell>
          <cell r="B952" t="str">
            <v>Трости, трости-сиденья, хлысты, кнуты для верховой езды и аналогичные изделия</v>
          </cell>
          <cell r="C952" t="str">
            <v>Штука</v>
          </cell>
          <cell r="D952">
            <v>5.5930000000000001E-2</v>
          </cell>
          <cell r="E952">
            <v>753</v>
          </cell>
          <cell r="F952">
            <v>0.38027</v>
          </cell>
        </row>
        <row r="953">
          <cell r="B953" t="str">
            <v>РОССИЯ</v>
          </cell>
          <cell r="D953">
            <v>5.5930000000000001E-2</v>
          </cell>
          <cell r="E953">
            <v>753</v>
          </cell>
          <cell r="F953">
            <v>0.38027</v>
          </cell>
        </row>
        <row r="954">
          <cell r="A954" t="str">
            <v>6701</v>
          </cell>
          <cell r="B954" t="str">
            <v>Шкурки и прочие части птиц, покрытые перьями или пухом, перья, части перьев, пух и изделия из этих материалов (кроме изделий из тов. Поз. 0505 и обработанных стволов и стержней перьев)</v>
          </cell>
          <cell r="D954">
            <v>1.4370000000000001E-2</v>
          </cell>
          <cell r="F954">
            <v>4.0009999999999997E-2</v>
          </cell>
        </row>
        <row r="955">
          <cell r="B955" t="str">
            <v>РОССИЯ</v>
          </cell>
          <cell r="D955">
            <v>1.4370000000000001E-2</v>
          </cell>
          <cell r="F955">
            <v>4.0009999999999997E-2</v>
          </cell>
        </row>
        <row r="956">
          <cell r="A956" t="str">
            <v>6702</v>
          </cell>
          <cell r="B956" t="str">
            <v>Цветы, листья и плоды искусственные и их части; изделия из искусственных цветов, листьев или плодов</v>
          </cell>
          <cell r="D956">
            <v>4.7943800000000003</v>
          </cell>
          <cell r="F956">
            <v>19.35425</v>
          </cell>
          <cell r="G956">
            <v>0.70775999999999994</v>
          </cell>
          <cell r="I956">
            <v>0.2089</v>
          </cell>
        </row>
        <row r="957">
          <cell r="B957" t="str">
            <v>РОССИЯ</v>
          </cell>
          <cell r="D957">
            <v>4.7943800000000003</v>
          </cell>
          <cell r="F957">
            <v>19.35425</v>
          </cell>
          <cell r="G957">
            <v>0.70775999999999994</v>
          </cell>
          <cell r="I957">
            <v>0.2089</v>
          </cell>
        </row>
        <row r="958">
          <cell r="A958" t="str">
            <v>6704</v>
          </cell>
          <cell r="B958" t="str">
            <v>Парики, бороды накладные, брови и ресницы, накладки и аналогичные изделия из человеческого волоса или волоса животных или из текстильных материалов; изделия из человеческого волоса, в другом месте не поименованные или не включенные</v>
          </cell>
          <cell r="D958">
            <v>1.7000000000000001E-2</v>
          </cell>
          <cell r="F958">
            <v>0.16786000000000001</v>
          </cell>
        </row>
        <row r="959">
          <cell r="B959" t="str">
            <v>РОССИЯ</v>
          </cell>
          <cell r="D959">
            <v>1.7000000000000001E-2</v>
          </cell>
          <cell r="F959">
            <v>0.16786000000000001</v>
          </cell>
        </row>
        <row r="960">
          <cell r="A960" t="str">
            <v>6802</v>
          </cell>
          <cell r="B960" t="str">
            <v>Камень, обработанный (кроме сланца) для памятников или строительства, и изделия из него, кроме товаров товарной позиции 6801; кубики для мозаики и аналогичные изделия из природного камня (включая сланец) на основе или без основы; гранулы, крошка и порош</v>
          </cell>
          <cell r="D960">
            <v>0.97053</v>
          </cell>
          <cell r="F960">
            <v>1.71065</v>
          </cell>
          <cell r="G960">
            <v>59.226999999999997</v>
          </cell>
          <cell r="I960">
            <v>12.985760000000001</v>
          </cell>
        </row>
        <row r="961">
          <cell r="B961" t="str">
            <v>КЫРГЫЗСТАH</v>
          </cell>
          <cell r="G961">
            <v>55.2</v>
          </cell>
          <cell r="I961">
            <v>9.3344000000000005</v>
          </cell>
        </row>
        <row r="962">
          <cell r="B962" t="str">
            <v>РОССИЯ</v>
          </cell>
          <cell r="D962">
            <v>0.97053</v>
          </cell>
          <cell r="F962">
            <v>1.71065</v>
          </cell>
          <cell r="G962">
            <v>4.0270000000000001</v>
          </cell>
          <cell r="I962">
            <v>3.6513599999999999</v>
          </cell>
        </row>
        <row r="963">
          <cell r="A963" t="str">
            <v>6804</v>
          </cell>
          <cell r="B963" t="str">
            <v>Жернова, камни точильные, круги шлифовальные и аналогичные изделия без опорных конструкций, предназначенные для шлифовки, заточки, полировки, подгонки или резания, камни для ручной заточки или полировки и их части из природного камня, из агломерированны</v>
          </cell>
          <cell r="D963">
            <v>6.4571199999999997</v>
          </cell>
          <cell r="F963">
            <v>27.056809999999999</v>
          </cell>
          <cell r="G963">
            <v>5.8467700000000002</v>
          </cell>
          <cell r="I963">
            <v>32.946869999999997</v>
          </cell>
        </row>
        <row r="964">
          <cell r="B964" t="str">
            <v>РОССИЯ</v>
          </cell>
          <cell r="D964">
            <v>6.4571199999999997</v>
          </cell>
          <cell r="F964">
            <v>27.056809999999999</v>
          </cell>
          <cell r="G964">
            <v>5.8467700000000002</v>
          </cell>
          <cell r="I964">
            <v>32.946869999999997</v>
          </cell>
        </row>
        <row r="965">
          <cell r="A965" t="str">
            <v>6805</v>
          </cell>
          <cell r="B965" t="str">
            <v>Природный или искусственный абразивный порошок или зерно на тканой, бумажной, картонной или иной основе, разрезанной или сшитой, или обработанной другим способом для получения определенной формы, или необработанной</v>
          </cell>
          <cell r="D965">
            <v>6.9882799999999996</v>
          </cell>
          <cell r="F965">
            <v>18.817250000000001</v>
          </cell>
          <cell r="G965">
            <v>6.2399999999999999E-3</v>
          </cell>
          <cell r="I965">
            <v>0.12673000000000001</v>
          </cell>
        </row>
        <row r="966">
          <cell r="B966" t="str">
            <v>РОССИЯ</v>
          </cell>
          <cell r="D966">
            <v>6.9882799999999996</v>
          </cell>
          <cell r="F966">
            <v>18.817250000000001</v>
          </cell>
          <cell r="G966">
            <v>6.2399999999999999E-3</v>
          </cell>
          <cell r="I966">
            <v>0.12673000000000001</v>
          </cell>
        </row>
        <row r="967">
          <cell r="A967" t="str">
            <v>6806</v>
          </cell>
          <cell r="B967" t="str">
            <v>Шлаковата, минеральная силикатная вата и аналогичные минеральные ваты; вермикулит расслоенный, глины вспученные, шлак вспененный и аналогичные вспученные минеральные продукты; смеси и изделия из теплоизоляционных, звукоизоляционных или звукопоглощающих</v>
          </cell>
          <cell r="G967">
            <v>598.37814000000003</v>
          </cell>
          <cell r="I967">
            <v>374.80696</v>
          </cell>
        </row>
        <row r="968">
          <cell r="B968" t="str">
            <v>РОССИЯ</v>
          </cell>
          <cell r="G968">
            <v>598.37814000000003</v>
          </cell>
          <cell r="I968">
            <v>374.80696</v>
          </cell>
        </row>
        <row r="969">
          <cell r="A969" t="str">
            <v>6807</v>
          </cell>
          <cell r="B969" t="str">
            <v>Изделия из асфальта или аналогичных материалов (например, из нефтяного битума или каменноугольного пека)</v>
          </cell>
          <cell r="G969">
            <v>2467.9920000000002</v>
          </cell>
          <cell r="H969">
            <v>726744</v>
          </cell>
          <cell r="I969">
            <v>968.71159999999998</v>
          </cell>
        </row>
        <row r="970">
          <cell r="B970" t="str">
            <v>РОССИЯ</v>
          </cell>
          <cell r="G970">
            <v>2467.9920000000002</v>
          </cell>
          <cell r="H970">
            <v>726744</v>
          </cell>
          <cell r="I970">
            <v>968.71159999999998</v>
          </cell>
        </row>
        <row r="971">
          <cell r="A971" t="str">
            <v>6808</v>
          </cell>
          <cell r="B971" t="str">
            <v>Панели, плиты, плитки, блоки, и анал. Изд. Из раст. Волокон, соломы или стружки, щепы, частиц, опилок или др. Древесн. Отходов, агломерированных с цементом, гипсом или пр. Минер. Связующими веществами</v>
          </cell>
          <cell r="G971">
            <v>42.45</v>
          </cell>
          <cell r="I971">
            <v>14.772259999999999</v>
          </cell>
        </row>
        <row r="972">
          <cell r="B972" t="str">
            <v>РОССИЯ</v>
          </cell>
          <cell r="G972">
            <v>42.45</v>
          </cell>
          <cell r="I972">
            <v>14.772259999999999</v>
          </cell>
        </row>
        <row r="973">
          <cell r="A973" t="str">
            <v>6809</v>
          </cell>
          <cell r="B973" t="str">
            <v>Изделия из гипса или смесей на его основе</v>
          </cell>
          <cell r="G973">
            <v>1453.89869</v>
          </cell>
          <cell r="H973">
            <v>63357.3</v>
          </cell>
          <cell r="I973">
            <v>151.65002000000001</v>
          </cell>
        </row>
        <row r="974">
          <cell r="B974" t="str">
            <v>РОССИЯ</v>
          </cell>
          <cell r="G974">
            <v>1453.89869</v>
          </cell>
          <cell r="H974">
            <v>63357.3</v>
          </cell>
          <cell r="I974">
            <v>151.65002000000001</v>
          </cell>
        </row>
        <row r="975">
          <cell r="A975" t="str">
            <v>6810</v>
          </cell>
          <cell r="B975" t="str">
            <v>Изделия из цемента, бетона или искусственного камня, неармированные или армированные</v>
          </cell>
          <cell r="D975">
            <v>5.5886100000000001</v>
          </cell>
          <cell r="F975">
            <v>4.1439300000000001</v>
          </cell>
          <cell r="G975">
            <v>1208.94409</v>
          </cell>
          <cell r="I975">
            <v>149.86573000000001</v>
          </cell>
        </row>
        <row r="976">
          <cell r="B976" t="str">
            <v>РОССИЯ</v>
          </cell>
          <cell r="D976">
            <v>5.5886100000000001</v>
          </cell>
          <cell r="F976">
            <v>4.1439300000000001</v>
          </cell>
          <cell r="G976">
            <v>1208.94409</v>
          </cell>
          <cell r="I976">
            <v>149.86573000000001</v>
          </cell>
        </row>
        <row r="977">
          <cell r="A977" t="str">
            <v>6811</v>
          </cell>
          <cell r="B977" t="str">
            <v>Изделия из асбоцемента, из цемента с волокнами целлюлозы или из аналогичных материалов</v>
          </cell>
          <cell r="D977">
            <v>4036.3429999999998</v>
          </cell>
          <cell r="F977">
            <v>597.05781999999999</v>
          </cell>
          <cell r="G977">
            <v>0.35499999999999998</v>
          </cell>
          <cell r="I977">
            <v>0.70613000000000004</v>
          </cell>
        </row>
        <row r="978">
          <cell r="B978" t="str">
            <v>КЫРГЫЗСТАH</v>
          </cell>
          <cell r="D978">
            <v>1293.75</v>
          </cell>
          <cell r="F978">
            <v>179.88264000000001</v>
          </cell>
        </row>
        <row r="979">
          <cell r="B979" t="str">
            <v>РОССИЯ</v>
          </cell>
          <cell r="D979">
            <v>2742.5929999999998</v>
          </cell>
          <cell r="F979">
            <v>417.17518000000001</v>
          </cell>
          <cell r="G979">
            <v>0.35499999999999998</v>
          </cell>
          <cell r="I979">
            <v>0.70613000000000004</v>
          </cell>
        </row>
        <row r="980">
          <cell r="A980" t="str">
            <v>6812</v>
          </cell>
          <cell r="B980" t="str">
            <v>Волокно асбестовое обработанное; смеси на основе асбеста или асбеста и карбоната магния; изделия из этих смесей или из асбеста (например, нити, ткани, одежда, головные уборы, обувь, прокладки), армированные или неармированные, кроме товаров товарной поз</v>
          </cell>
          <cell r="D980">
            <v>5</v>
          </cell>
          <cell r="F980">
            <v>1.87161</v>
          </cell>
          <cell r="G980">
            <v>143.58627000000001</v>
          </cell>
          <cell r="I980">
            <v>57.655090000000001</v>
          </cell>
        </row>
        <row r="981">
          <cell r="B981" t="str">
            <v>РОССИЯ</v>
          </cell>
          <cell r="D981">
            <v>5</v>
          </cell>
          <cell r="F981">
            <v>1.87161</v>
          </cell>
          <cell r="G981">
            <v>143.58627000000001</v>
          </cell>
          <cell r="I981">
            <v>57.655090000000001</v>
          </cell>
        </row>
        <row r="982">
          <cell r="A982" t="str">
            <v>6813</v>
          </cell>
          <cell r="B982" t="str">
            <v>Фрикционные материалы и изделия из них (например, листы, рулоны, ленты, сегменты, диски, шайбы, прокладки) несмонтированные, используемые для тормозов, сцеплений или аналогичных устройств, на основе асбеста, других минеральных веществ или целлюлозы, сов</v>
          </cell>
          <cell r="D982">
            <v>0.33757999999999999</v>
          </cell>
          <cell r="F982">
            <v>0.70743999999999996</v>
          </cell>
          <cell r="G982">
            <v>2.5642399999999999</v>
          </cell>
          <cell r="I982">
            <v>14.38341</v>
          </cell>
        </row>
        <row r="983">
          <cell r="B983" t="str">
            <v>РОССИЯ</v>
          </cell>
          <cell r="D983">
            <v>0.33757999999999999</v>
          </cell>
          <cell r="F983">
            <v>0.70743999999999996</v>
          </cell>
          <cell r="G983">
            <v>2.5642399999999999</v>
          </cell>
          <cell r="I983">
            <v>14.38341</v>
          </cell>
        </row>
        <row r="984">
          <cell r="A984" t="str">
            <v>6815</v>
          </cell>
          <cell r="B984" t="str">
            <v>Изделия из камня или других минеральных веществ (включая углеродные волокна, изделия из углеродных волокон и изделия из торфа), в другом месте не поименованные или не включенные</v>
          </cell>
          <cell r="D984">
            <v>1.73986</v>
          </cell>
          <cell r="F984">
            <v>151.04858999999999</v>
          </cell>
          <cell r="G984">
            <v>2.5909900000000001</v>
          </cell>
          <cell r="I984">
            <v>13.830819999999999</v>
          </cell>
        </row>
        <row r="985">
          <cell r="B985" t="str">
            <v>РОССИЯ</v>
          </cell>
          <cell r="D985">
            <v>1.73986</v>
          </cell>
          <cell r="F985">
            <v>151.04858999999999</v>
          </cell>
          <cell r="G985">
            <v>2.5909900000000001</v>
          </cell>
          <cell r="I985">
            <v>13.830819999999999</v>
          </cell>
        </row>
        <row r="986">
          <cell r="A986" t="str">
            <v>6902</v>
          </cell>
          <cell r="B986" t="str">
            <v>Кирпичи огнеупорные, блоки, плитки и аналогичные огнеупорные керамические строительные материалы, кроме изделий из кремнеземистой каменной муки или аналогичных кремнеземистых пород</v>
          </cell>
          <cell r="D986">
            <v>0.36</v>
          </cell>
          <cell r="F986">
            <v>0.77630999999999994</v>
          </cell>
          <cell r="G986">
            <v>1142.0060000000001</v>
          </cell>
          <cell r="I986">
            <v>730.43240000000003</v>
          </cell>
        </row>
        <row r="987">
          <cell r="B987" t="str">
            <v>РОССИЯ</v>
          </cell>
          <cell r="D987">
            <v>0.36</v>
          </cell>
          <cell r="F987">
            <v>0.77630999999999994</v>
          </cell>
          <cell r="G987">
            <v>1142.0060000000001</v>
          </cell>
          <cell r="I987">
            <v>730.43240000000003</v>
          </cell>
        </row>
        <row r="988">
          <cell r="A988" t="str">
            <v>6903</v>
          </cell>
          <cell r="B988" t="str">
            <v>Прочие огнеупорные керамические изделия (например, реторты, тигли, муфели, насадки, заглушки, подпорки, пробирные чашки, трубы, трубки, кожухи, прутки, стержни), кроме изделий из кремнеземистой каменной муки или аналогичных кремнеземистых пород</v>
          </cell>
          <cell r="G988">
            <v>4.4999999999999998E-2</v>
          </cell>
          <cell r="I988">
            <v>1.89568</v>
          </cell>
        </row>
        <row r="989">
          <cell r="B989" t="str">
            <v>РОССИЯ</v>
          </cell>
          <cell r="G989">
            <v>4.4999999999999998E-2</v>
          </cell>
          <cell r="I989">
            <v>1.89568</v>
          </cell>
        </row>
        <row r="990">
          <cell r="A990" t="str">
            <v>6904</v>
          </cell>
          <cell r="B990" t="str">
            <v>Кирпичи строительные, блоки для полов, камни керамические несущие или для заполнения балочных конструкций и аналогичные изделия из керамики</v>
          </cell>
          <cell r="G990">
            <v>216.94</v>
          </cell>
          <cell r="H990">
            <v>92.8</v>
          </cell>
          <cell r="I990">
            <v>21.34684</v>
          </cell>
        </row>
        <row r="991">
          <cell r="B991" t="str">
            <v>РОССИЯ</v>
          </cell>
          <cell r="G991">
            <v>216.94</v>
          </cell>
          <cell r="H991">
            <v>92.8</v>
          </cell>
          <cell r="I991">
            <v>21.34684</v>
          </cell>
        </row>
        <row r="992">
          <cell r="A992" t="str">
            <v>6907</v>
          </cell>
          <cell r="B992" t="str">
            <v>Плиты для мощения, плитки облицовочные для полов, печей, каминов или стен керамические неглазурованные; кубики керамические неглазурованные для мозаичных работ и аналогичные изделия, на основе или без нее</v>
          </cell>
          <cell r="C992" t="str">
            <v>Метр квадратный</v>
          </cell>
          <cell r="G992">
            <v>468.11214000000001</v>
          </cell>
          <cell r="H992">
            <v>24894.7</v>
          </cell>
          <cell r="I992">
            <v>174.93254999999999</v>
          </cell>
        </row>
        <row r="993">
          <cell r="B993" t="str">
            <v>РОССИЯ</v>
          </cell>
          <cell r="G993">
            <v>468.11214000000001</v>
          </cell>
          <cell r="H993">
            <v>24894.7</v>
          </cell>
          <cell r="I993">
            <v>174.93254999999999</v>
          </cell>
        </row>
        <row r="994">
          <cell r="A994" t="str">
            <v>6909</v>
          </cell>
          <cell r="B994" t="str">
            <v>Изделия керамические для лабораторных, химических или других технических целей; керамические желоба, чаны и аналогичные резервуары, используемые в сельском хозяйстве; керамические горшки, сосуды и аналогичные изделия, используемые для транспортировки ил</v>
          </cell>
          <cell r="G994">
            <v>0.155</v>
          </cell>
          <cell r="I994">
            <v>29.944369999999999</v>
          </cell>
        </row>
        <row r="995">
          <cell r="B995" t="str">
            <v>РОССИЯ</v>
          </cell>
          <cell r="G995">
            <v>0.155</v>
          </cell>
          <cell r="I995">
            <v>29.944369999999999</v>
          </cell>
        </row>
        <row r="996">
          <cell r="A996" t="str">
            <v>6910</v>
          </cell>
          <cell r="B996" t="str">
            <v>Раковины, умывальники, консоли раковин, ванны, биде, унитазы, сливные бачки, писсуары и аналогичные санитарно-технические изделия из керамики</v>
          </cell>
          <cell r="C996" t="str">
            <v>Штука</v>
          </cell>
          <cell r="D996">
            <v>9.2939999999999995E-2</v>
          </cell>
          <cell r="E996">
            <v>3</v>
          </cell>
          <cell r="F996">
            <v>0.14971999999999999</v>
          </cell>
          <cell r="G996">
            <v>4.9586300000000003</v>
          </cell>
          <cell r="H996">
            <v>230</v>
          </cell>
          <cell r="I996">
            <v>6.9772699999999999</v>
          </cell>
        </row>
        <row r="997">
          <cell r="B997" t="str">
            <v>РОССИЯ</v>
          </cell>
          <cell r="D997">
            <v>9.2939999999999995E-2</v>
          </cell>
          <cell r="E997">
            <v>3</v>
          </cell>
          <cell r="F997">
            <v>0.14971999999999999</v>
          </cell>
          <cell r="G997">
            <v>4.9586300000000003</v>
          </cell>
          <cell r="H997">
            <v>230</v>
          </cell>
          <cell r="I997">
            <v>6.9772699999999999</v>
          </cell>
        </row>
        <row r="998">
          <cell r="A998" t="str">
            <v>6911</v>
          </cell>
          <cell r="B998" t="str">
            <v>Посуда столовая, кухонная и прочие хозяйственные и туалетные изделия из фарфора</v>
          </cell>
          <cell r="G998">
            <v>8.9349999999999999E-2</v>
          </cell>
          <cell r="I998">
            <v>0.23987</v>
          </cell>
        </row>
        <row r="999">
          <cell r="B999" t="str">
            <v>РОССИЯ</v>
          </cell>
          <cell r="G999">
            <v>8.9349999999999999E-2</v>
          </cell>
          <cell r="I999">
            <v>0.23987</v>
          </cell>
        </row>
        <row r="1000">
          <cell r="A1000" t="str">
            <v>6912</v>
          </cell>
          <cell r="B1000" t="str">
            <v>Посуда столовая, кухонная и прочие хозяйственные и туалетные изделия из керамики, кроме фарфора</v>
          </cell>
          <cell r="D1000">
            <v>9.1409199999999995</v>
          </cell>
          <cell r="F1000">
            <v>31.42475</v>
          </cell>
          <cell r="G1000">
            <v>0.27148</v>
          </cell>
          <cell r="I1000">
            <v>1.0721499999999999</v>
          </cell>
        </row>
        <row r="1001">
          <cell r="B1001" t="str">
            <v>РОССИЯ</v>
          </cell>
          <cell r="D1001">
            <v>9.1409199999999995</v>
          </cell>
          <cell r="F1001">
            <v>31.42475</v>
          </cell>
          <cell r="G1001">
            <v>0.27148</v>
          </cell>
          <cell r="I1001">
            <v>1.0721499999999999</v>
          </cell>
        </row>
        <row r="1002">
          <cell r="A1002" t="str">
            <v>6913</v>
          </cell>
          <cell r="B1002" t="str">
            <v>Статуэтки и прочие декоративные изделия из керамики</v>
          </cell>
          <cell r="D1002">
            <v>2.9547599999999998</v>
          </cell>
          <cell r="F1002">
            <v>10.547560000000001</v>
          </cell>
          <cell r="G1002">
            <v>12.74554</v>
          </cell>
          <cell r="I1002">
            <v>0.24648</v>
          </cell>
        </row>
        <row r="1003">
          <cell r="B1003" t="str">
            <v>РОССИЯ</v>
          </cell>
          <cell r="D1003">
            <v>2.9547599999999998</v>
          </cell>
          <cell r="F1003">
            <v>10.547560000000001</v>
          </cell>
          <cell r="G1003">
            <v>12.74554</v>
          </cell>
          <cell r="I1003">
            <v>0.24648</v>
          </cell>
        </row>
        <row r="1004">
          <cell r="A1004" t="str">
            <v>6914</v>
          </cell>
          <cell r="B1004" t="str">
            <v>Прочие керамические изделия</v>
          </cell>
          <cell r="D1004">
            <v>0.47517999999999999</v>
          </cell>
          <cell r="F1004">
            <v>1.6720600000000001</v>
          </cell>
        </row>
        <row r="1005">
          <cell r="B1005" t="str">
            <v>РОССИЯ</v>
          </cell>
          <cell r="D1005">
            <v>0.47517999999999999</v>
          </cell>
          <cell r="F1005">
            <v>1.6720600000000001</v>
          </cell>
        </row>
        <row r="1006">
          <cell r="A1006" t="str">
            <v>7005</v>
          </cell>
          <cell r="B1006" t="str">
            <v>Стекло термически полированное и стекло со шлифованной или полированной поверхностью, в листах, имеющее или не имеющее поглощающий, отражающий или неотражающий слой, но не обработанное иным способом</v>
          </cell>
          <cell r="C1006" t="str">
            <v>Метр квадратный</v>
          </cell>
          <cell r="D1006">
            <v>4.4200000000000003E-3</v>
          </cell>
          <cell r="E1006">
            <v>2</v>
          </cell>
          <cell r="F1006">
            <v>1.99E-3</v>
          </cell>
          <cell r="G1006">
            <v>1417.37509</v>
          </cell>
          <cell r="H1006">
            <v>142462.5</v>
          </cell>
          <cell r="I1006">
            <v>429.11855000000003</v>
          </cell>
        </row>
        <row r="1007">
          <cell r="B1007" t="str">
            <v>КЫРГЫЗСТАH</v>
          </cell>
          <cell r="G1007">
            <v>1349.6714400000001</v>
          </cell>
          <cell r="H1007">
            <v>135691.79999999999</v>
          </cell>
          <cell r="I1007">
            <v>393.05041</v>
          </cell>
        </row>
        <row r="1008">
          <cell r="B1008" t="str">
            <v>РОССИЯ</v>
          </cell>
          <cell r="D1008">
            <v>4.4200000000000003E-3</v>
          </cell>
          <cell r="E1008">
            <v>2</v>
          </cell>
          <cell r="F1008">
            <v>1.99E-3</v>
          </cell>
          <cell r="G1008">
            <v>67.703649999999996</v>
          </cell>
          <cell r="H1008">
            <v>6770.7</v>
          </cell>
          <cell r="I1008">
            <v>36.06814</v>
          </cell>
        </row>
        <row r="1009">
          <cell r="A1009" t="str">
            <v>7007</v>
          </cell>
          <cell r="B1009" t="str">
            <v>Стекло безопасное, включая стекло упрочненное (закаленное) или многослойное</v>
          </cell>
          <cell r="D1009">
            <v>7.8E-2</v>
          </cell>
          <cell r="F1009">
            <v>0.23204</v>
          </cell>
          <cell r="G1009">
            <v>12.561</v>
          </cell>
          <cell r="I1009">
            <v>17.12041</v>
          </cell>
        </row>
        <row r="1010">
          <cell r="B1010" t="str">
            <v>РОССИЯ</v>
          </cell>
          <cell r="D1010">
            <v>7.8E-2</v>
          </cell>
          <cell r="F1010">
            <v>0.23204</v>
          </cell>
          <cell r="G1010">
            <v>12.561</v>
          </cell>
          <cell r="I1010">
            <v>17.12041</v>
          </cell>
        </row>
        <row r="1011">
          <cell r="A1011" t="str">
            <v>7009</v>
          </cell>
          <cell r="B1011" t="str">
            <v>Зеркала стеклянные, в рамах или без рам, включая зеркала заднего обзора</v>
          </cell>
          <cell r="D1011">
            <v>2.55443</v>
          </cell>
          <cell r="E1011">
            <v>2792</v>
          </cell>
          <cell r="F1011">
            <v>7.9758100000000001</v>
          </cell>
          <cell r="G1011">
            <v>50.720640000000003</v>
          </cell>
          <cell r="H1011">
            <v>322</v>
          </cell>
          <cell r="I1011">
            <v>54.72484</v>
          </cell>
        </row>
        <row r="1012">
          <cell r="B1012" t="str">
            <v>БЕЛАРУСЬ</v>
          </cell>
          <cell r="G1012">
            <v>2.3747799999999999</v>
          </cell>
          <cell r="I1012">
            <v>5.8187499999999996</v>
          </cell>
        </row>
        <row r="1013">
          <cell r="B1013" t="str">
            <v>КЫРГЫЗСТАH</v>
          </cell>
          <cell r="G1013">
            <v>43.828560000000003</v>
          </cell>
          <cell r="I1013">
            <v>26.93122</v>
          </cell>
        </row>
        <row r="1014">
          <cell r="B1014" t="str">
            <v>РОССИЯ</v>
          </cell>
          <cell r="D1014">
            <v>2.55443</v>
          </cell>
          <cell r="E1014">
            <v>2792</v>
          </cell>
          <cell r="F1014">
            <v>7.9758100000000001</v>
          </cell>
          <cell r="G1014">
            <v>4.5172999999999996</v>
          </cell>
          <cell r="H1014">
            <v>322</v>
          </cell>
          <cell r="I1014">
            <v>21.974869999999999</v>
          </cell>
        </row>
        <row r="1015">
          <cell r="A1015" t="str">
            <v>7010</v>
          </cell>
          <cell r="B1015" t="str">
            <v>Бутыли, бутылки, флаконы, кувшины, горшки, банки, ампулы и прочие стеклянные емкости для хранения, транспортировки или упаковки товаров; банки для консервирования стеклянные; предохранительные пробки из стекла, пробки, крышки и прочие аналогичные стекля</v>
          </cell>
          <cell r="C1015" t="str">
            <v>Штука</v>
          </cell>
          <cell r="D1015">
            <v>10.82831</v>
          </cell>
          <cell r="E1015">
            <v>175484.5</v>
          </cell>
          <cell r="F1015">
            <v>51.062130000000003</v>
          </cell>
          <cell r="G1015">
            <v>3.3090000000000002</v>
          </cell>
          <cell r="H1015">
            <v>7582</v>
          </cell>
          <cell r="I1015">
            <v>1.9187399999999999</v>
          </cell>
        </row>
        <row r="1016">
          <cell r="B1016" t="str">
            <v>РОССИЯ</v>
          </cell>
          <cell r="D1016">
            <v>10.82831</v>
          </cell>
          <cell r="E1016">
            <v>175484.5</v>
          </cell>
          <cell r="F1016">
            <v>51.062130000000003</v>
          </cell>
          <cell r="G1016">
            <v>3.3090000000000002</v>
          </cell>
          <cell r="H1016">
            <v>7582</v>
          </cell>
          <cell r="I1016">
            <v>1.9187399999999999</v>
          </cell>
        </row>
        <row r="1017">
          <cell r="A1017" t="str">
            <v>7011</v>
          </cell>
          <cell r="B1017" t="str">
            <v>Баллоны стеклянные (включая колбы и трубки), открытые, их стеклянные части, без фитингов, для электрических ламп, электронно-лучевых трубок или аналогичных изделий</v>
          </cell>
          <cell r="G1017">
            <v>2E-3</v>
          </cell>
          <cell r="I1017">
            <v>0.33939000000000002</v>
          </cell>
        </row>
        <row r="1018">
          <cell r="B1018" t="str">
            <v>РОССИЯ</v>
          </cell>
          <cell r="G1018">
            <v>2E-3</v>
          </cell>
          <cell r="I1018">
            <v>0.33939000000000002</v>
          </cell>
        </row>
        <row r="1019">
          <cell r="A1019" t="str">
            <v>7013</v>
          </cell>
          <cell r="B1019" t="str">
            <v>Посуда столовая и кухонная, принадлежности туалетные и канцелярские, изделия для домашнего убранства или аналогичных целей, стеклянные (кроме изделий товарной позиции 7010 или 7018)</v>
          </cell>
          <cell r="C1019" t="str">
            <v>Штука</v>
          </cell>
          <cell r="D1019">
            <v>5.3514999999999997</v>
          </cell>
          <cell r="E1019">
            <v>27427</v>
          </cell>
          <cell r="F1019">
            <v>24.518329999999999</v>
          </cell>
          <cell r="G1019">
            <v>5.0977800000000002</v>
          </cell>
          <cell r="H1019">
            <v>12772</v>
          </cell>
          <cell r="I1019">
            <v>10.388210000000001</v>
          </cell>
        </row>
        <row r="1020">
          <cell r="B1020" t="str">
            <v>РОССИЯ</v>
          </cell>
          <cell r="D1020">
            <v>5.3514999999999997</v>
          </cell>
          <cell r="E1020">
            <v>27427</v>
          </cell>
          <cell r="F1020">
            <v>24.518329999999999</v>
          </cell>
          <cell r="G1020">
            <v>5.0977800000000002</v>
          </cell>
          <cell r="H1020">
            <v>12772</v>
          </cell>
          <cell r="I1020">
            <v>10.388210000000001</v>
          </cell>
        </row>
        <row r="1021">
          <cell r="A1021" t="str">
            <v>7014</v>
          </cell>
          <cell r="B1021" t="str">
            <v>Стеклянные изделия для сигнальных устройств и оптические элементы из стекла (кроме включенных в товарную позицию 7015) без оптической обработки</v>
          </cell>
          <cell r="G1021">
            <v>6.0639999999999999E-2</v>
          </cell>
          <cell r="I1021">
            <v>0.81801999999999997</v>
          </cell>
        </row>
        <row r="1022">
          <cell r="B1022" t="str">
            <v>РОССИЯ</v>
          </cell>
          <cell r="G1022">
            <v>6.0639999999999999E-2</v>
          </cell>
          <cell r="I1022">
            <v>0.81801999999999997</v>
          </cell>
        </row>
        <row r="1023">
          <cell r="A1023" t="str">
            <v>7017</v>
          </cell>
          <cell r="B1023" t="str">
            <v>Посуда стеклянная для лабораторных, гигиенических или фармацевтических целей, градуированная или неградуированная, калиброванная или некалиброванная</v>
          </cell>
          <cell r="D1023">
            <v>1.2749999999999999E-2</v>
          </cell>
          <cell r="F1023">
            <v>3.5220000000000001E-2</v>
          </cell>
          <cell r="G1023">
            <v>0.16370000000000001</v>
          </cell>
          <cell r="I1023">
            <v>7.55518</v>
          </cell>
        </row>
        <row r="1024">
          <cell r="B1024" t="str">
            <v>РОССИЯ</v>
          </cell>
          <cell r="D1024">
            <v>1.2749999999999999E-2</v>
          </cell>
          <cell r="F1024">
            <v>3.5220000000000001E-2</v>
          </cell>
          <cell r="G1024">
            <v>0.16370000000000001</v>
          </cell>
          <cell r="I1024">
            <v>7.55518</v>
          </cell>
        </row>
        <row r="1025">
          <cell r="A1025" t="str">
            <v>7018</v>
          </cell>
          <cell r="B1025" t="str">
            <v>Бусины стеклянные, изделия, имитирующие жемчуг, драгоценные или полудрагоценные камни и аналогичные небольшие формы из стекла, изделия из них, кроме бижутерии; стеклянные глаза, кроме протезов; статуэтки и прочие декоративные изделия из стекла, обработа</v>
          </cell>
          <cell r="D1025">
            <v>175.1035</v>
          </cell>
          <cell r="F1025">
            <v>37.24212</v>
          </cell>
        </row>
        <row r="1026">
          <cell r="B1026" t="str">
            <v>РОССИЯ</v>
          </cell>
          <cell r="D1026">
            <v>175.1035</v>
          </cell>
          <cell r="F1026">
            <v>37.24212</v>
          </cell>
        </row>
        <row r="1027">
          <cell r="A1027" t="str">
            <v>7019</v>
          </cell>
          <cell r="B1027" t="str">
            <v>Стекловолокно (включая стекловату) и изделия из него (например, пряжа, ткани)</v>
          </cell>
          <cell r="D1027">
            <v>23.235499999999998</v>
          </cell>
          <cell r="F1027">
            <v>31.166519999999998</v>
          </cell>
          <cell r="G1027">
            <v>114.05461</v>
          </cell>
          <cell r="I1027">
            <v>133.25650999999999</v>
          </cell>
        </row>
        <row r="1028">
          <cell r="B1028" t="str">
            <v>РОССИЯ</v>
          </cell>
          <cell r="D1028">
            <v>23.235499999999998</v>
          </cell>
          <cell r="F1028">
            <v>31.166519999999998</v>
          </cell>
          <cell r="G1028">
            <v>114.05461</v>
          </cell>
          <cell r="I1028">
            <v>133.25650999999999</v>
          </cell>
        </row>
        <row r="1029">
          <cell r="A1029" t="str">
            <v>7020</v>
          </cell>
          <cell r="B1029" t="str">
            <v>Прочие изделия из стекла</v>
          </cell>
          <cell r="D1029">
            <v>27.014500000000002</v>
          </cell>
          <cell r="F1029">
            <v>106.12254</v>
          </cell>
          <cell r="G1029">
            <v>4.6800000000000001E-2</v>
          </cell>
          <cell r="I1029">
            <v>5.36782</v>
          </cell>
        </row>
        <row r="1030">
          <cell r="B1030" t="str">
            <v>РОССИЯ</v>
          </cell>
          <cell r="D1030">
            <v>27.014500000000002</v>
          </cell>
          <cell r="F1030">
            <v>106.12254</v>
          </cell>
          <cell r="G1030">
            <v>4.6800000000000001E-2</v>
          </cell>
          <cell r="I1030">
            <v>5.36782</v>
          </cell>
        </row>
        <row r="1031">
          <cell r="A1031" t="str">
            <v>7108</v>
          </cell>
          <cell r="B1031" t="str">
            <v>Золото (включая золото с гальваническим покрытием из платины) необработанное или полуобработанное, или в виде порошка</v>
          </cell>
          <cell r="D1031">
            <v>2.3626</v>
          </cell>
          <cell r="E1031">
            <v>2362595.1</v>
          </cell>
          <cell r="F1031">
            <v>143007.28179000001</v>
          </cell>
          <cell r="G1031">
            <v>0.21659999999999999</v>
          </cell>
          <cell r="H1031">
            <v>216596</v>
          </cell>
          <cell r="I1031">
            <v>435.16705999999999</v>
          </cell>
        </row>
        <row r="1032">
          <cell r="B1032" t="str">
            <v>РОССИЯ</v>
          </cell>
          <cell r="D1032">
            <v>2.3626</v>
          </cell>
          <cell r="E1032">
            <v>2362595.1</v>
          </cell>
          <cell r="F1032">
            <v>143007.28179000001</v>
          </cell>
          <cell r="G1032">
            <v>0.21659999999999999</v>
          </cell>
          <cell r="H1032">
            <v>216596</v>
          </cell>
          <cell r="I1032">
            <v>435.16705999999999</v>
          </cell>
        </row>
        <row r="1033">
          <cell r="A1033" t="str">
            <v>7117</v>
          </cell>
          <cell r="B1033" t="str">
            <v>Бижутерия</v>
          </cell>
          <cell r="D1033">
            <v>0.32205</v>
          </cell>
          <cell r="F1033">
            <v>3.6541800000000002</v>
          </cell>
          <cell r="G1033">
            <v>9.1800000000000007E-3</v>
          </cell>
          <cell r="I1033">
            <v>1.9219999999999999</v>
          </cell>
        </row>
        <row r="1034">
          <cell r="B1034" t="str">
            <v>РОССИЯ</v>
          </cell>
          <cell r="D1034">
            <v>0.32205</v>
          </cell>
          <cell r="F1034">
            <v>3.6541800000000002</v>
          </cell>
          <cell r="G1034">
            <v>9.1800000000000007E-3</v>
          </cell>
          <cell r="I1034">
            <v>1.9219999999999999</v>
          </cell>
        </row>
        <row r="1035">
          <cell r="A1035" t="str">
            <v>7202</v>
          </cell>
          <cell r="B1035" t="str">
            <v>Ферросплавы</v>
          </cell>
          <cell r="G1035">
            <v>40.68</v>
          </cell>
          <cell r="I1035">
            <v>111.07701</v>
          </cell>
        </row>
        <row r="1036">
          <cell r="B1036" t="str">
            <v>РОССИЯ</v>
          </cell>
          <cell r="G1036">
            <v>40.68</v>
          </cell>
          <cell r="I1036">
            <v>111.07701</v>
          </cell>
        </row>
        <row r="1037">
          <cell r="A1037" t="str">
            <v>7204</v>
          </cell>
          <cell r="B1037" t="str">
            <v>Отходы и лом черных металлов; слитки черных металлов для переплавки (шихтовые слитки)</v>
          </cell>
          <cell r="D1037">
            <v>747.23199999999997</v>
          </cell>
          <cell r="F1037">
            <v>212.851</v>
          </cell>
          <cell r="G1037">
            <v>8.58</v>
          </cell>
          <cell r="I1037">
            <v>2.64791</v>
          </cell>
        </row>
        <row r="1038">
          <cell r="B1038" t="str">
            <v>РОССИЯ</v>
          </cell>
          <cell r="D1038">
            <v>747.23199999999997</v>
          </cell>
          <cell r="F1038">
            <v>212.851</v>
          </cell>
          <cell r="G1038">
            <v>8.58</v>
          </cell>
          <cell r="I1038">
            <v>2.64791</v>
          </cell>
        </row>
        <row r="1039">
          <cell r="A1039" t="str">
            <v>7205</v>
          </cell>
          <cell r="B1039" t="str">
            <v>Гранулы и порошки из передельного и зеркального чугуна, черных металлов</v>
          </cell>
          <cell r="G1039">
            <v>10</v>
          </cell>
          <cell r="I1039">
            <v>9.0054099999999995</v>
          </cell>
        </row>
        <row r="1040">
          <cell r="B1040" t="str">
            <v>РОССИЯ</v>
          </cell>
          <cell r="G1040">
            <v>10</v>
          </cell>
          <cell r="I1040">
            <v>9.0054099999999995</v>
          </cell>
        </row>
        <row r="1041">
          <cell r="A1041" t="str">
            <v>7208</v>
          </cell>
          <cell r="B1041" t="str">
            <v>Прокат плоский из железа или нелегированной стали шириной 600 мм или более, горячекатаный, неплакированный, без гальванического или другого покрытия</v>
          </cell>
          <cell r="G1041">
            <v>838.30565000000001</v>
          </cell>
          <cell r="I1041">
            <v>643.20592999999997</v>
          </cell>
        </row>
        <row r="1042">
          <cell r="B1042" t="str">
            <v>РОССИЯ</v>
          </cell>
          <cell r="G1042">
            <v>838.30565000000001</v>
          </cell>
          <cell r="I1042">
            <v>643.20592999999997</v>
          </cell>
        </row>
        <row r="1043">
          <cell r="A1043" t="str">
            <v>7209</v>
          </cell>
          <cell r="B1043" t="str">
            <v>Прокат плоский из железа или нелегированной стали шириной 600 мм или более, холоднокатаный (обжатый в холодном состоянии), неплакированный, без гальванического или другого покрытия</v>
          </cell>
          <cell r="G1043">
            <v>90.715000000000003</v>
          </cell>
          <cell r="I1043">
            <v>61.456670000000003</v>
          </cell>
        </row>
        <row r="1044">
          <cell r="B1044" t="str">
            <v>РОССИЯ</v>
          </cell>
          <cell r="G1044">
            <v>90.715000000000003</v>
          </cell>
          <cell r="I1044">
            <v>61.456670000000003</v>
          </cell>
        </row>
        <row r="1045">
          <cell r="A1045" t="str">
            <v>7211</v>
          </cell>
          <cell r="B1045" t="str">
            <v>Прокат плоский из железа или нелегированной стали шириной менее 600 мм, неплакированный, без гальванического или другого покрытия</v>
          </cell>
          <cell r="G1045">
            <v>384.19200000000001</v>
          </cell>
          <cell r="I1045">
            <v>302.78678000000002</v>
          </cell>
        </row>
        <row r="1046">
          <cell r="B1046" t="str">
            <v>РОССИЯ</v>
          </cell>
          <cell r="G1046">
            <v>384.19200000000001</v>
          </cell>
          <cell r="I1046">
            <v>302.78678000000002</v>
          </cell>
        </row>
        <row r="1047">
          <cell r="A1047" t="str">
            <v>7212</v>
          </cell>
          <cell r="B1047" t="str">
            <v>Прокат плоский из железа или нелегированной стали шириной менее 600 мм, плакированный, с гальваническим или другим покрытием</v>
          </cell>
          <cell r="G1047">
            <v>9.6000000000000002E-2</v>
          </cell>
          <cell r="I1047">
            <v>0.32923000000000002</v>
          </cell>
        </row>
        <row r="1048">
          <cell r="B1048" t="str">
            <v>РОССИЯ</v>
          </cell>
          <cell r="G1048">
            <v>9.6000000000000002E-2</v>
          </cell>
          <cell r="I1048">
            <v>0.32923000000000002</v>
          </cell>
        </row>
        <row r="1049">
          <cell r="A1049" t="str">
            <v>7213</v>
          </cell>
          <cell r="B1049" t="str">
            <v>Прутки горячекатаные в свободно смотанных бухтах из железа или нелегированной стали</v>
          </cell>
          <cell r="G1049">
            <v>3.62</v>
          </cell>
          <cell r="I1049">
            <v>2.2319200000000001</v>
          </cell>
        </row>
        <row r="1050">
          <cell r="B1050" t="str">
            <v>РОССИЯ</v>
          </cell>
          <cell r="G1050">
            <v>3.62</v>
          </cell>
          <cell r="I1050">
            <v>2.2319200000000001</v>
          </cell>
        </row>
        <row r="1051">
          <cell r="A1051" t="str">
            <v>7214</v>
          </cell>
          <cell r="B1051" t="str">
            <v>Прутки из железа или нелегированной стали, без дальнейшей обработки, кроме ковки, горячей прокатки, горячего волочения или горячего экструдирования, включая прутки, скрученные после прокатки, прочие</v>
          </cell>
          <cell r="G1051">
            <v>233.13</v>
          </cell>
          <cell r="I1051">
            <v>99.392910000000001</v>
          </cell>
        </row>
        <row r="1052">
          <cell r="B1052" t="str">
            <v>РОССИЯ</v>
          </cell>
          <cell r="G1052">
            <v>233.13</v>
          </cell>
          <cell r="I1052">
            <v>99.392910000000001</v>
          </cell>
        </row>
        <row r="1053">
          <cell r="A1053" t="str">
            <v>7215</v>
          </cell>
          <cell r="B1053" t="str">
            <v>Прутки прочие из железа или нелегированной стали</v>
          </cell>
          <cell r="G1053">
            <v>0.28000000000000003</v>
          </cell>
          <cell r="I1053">
            <v>1.0025299999999999</v>
          </cell>
        </row>
        <row r="1054">
          <cell r="B1054" t="str">
            <v>РОССИЯ</v>
          </cell>
          <cell r="G1054">
            <v>0.28000000000000003</v>
          </cell>
          <cell r="I1054">
            <v>1.0025299999999999</v>
          </cell>
        </row>
        <row r="1055">
          <cell r="A1055" t="str">
            <v>7216</v>
          </cell>
          <cell r="B1055" t="str">
            <v>Уголки, фасонные и специальные профили из железа или нелегированной стали</v>
          </cell>
          <cell r="G1055">
            <v>678.13099999999997</v>
          </cell>
          <cell r="I1055">
            <v>539.41399999999999</v>
          </cell>
        </row>
        <row r="1056">
          <cell r="B1056" t="str">
            <v>РОССИЯ</v>
          </cell>
          <cell r="G1056">
            <v>678.13099999999997</v>
          </cell>
          <cell r="I1056">
            <v>539.41399999999999</v>
          </cell>
        </row>
        <row r="1057">
          <cell r="A1057" t="str">
            <v>7217</v>
          </cell>
          <cell r="B1057" t="str">
            <v>Проволока из железа или нелегированной стали</v>
          </cell>
          <cell r="D1057">
            <v>3.6708599999999998</v>
          </cell>
          <cell r="F1057">
            <v>9.9565199999999994</v>
          </cell>
          <cell r="G1057">
            <v>266.16550000000001</v>
          </cell>
          <cell r="I1057">
            <v>302.07756000000001</v>
          </cell>
        </row>
        <row r="1058">
          <cell r="B1058" t="str">
            <v>РОССИЯ</v>
          </cell>
          <cell r="D1058">
            <v>3.6708599999999998</v>
          </cell>
          <cell r="F1058">
            <v>9.9565199999999994</v>
          </cell>
          <cell r="G1058">
            <v>266.16550000000001</v>
          </cell>
          <cell r="I1058">
            <v>302.07756000000001</v>
          </cell>
        </row>
        <row r="1059">
          <cell r="A1059" t="str">
            <v>7219</v>
          </cell>
          <cell r="B1059" t="str">
            <v>Прокат плоский из коррозионностойкой стали, шириной 600 мм или более</v>
          </cell>
          <cell r="G1059">
            <v>8.0109999999999992</v>
          </cell>
          <cell r="I1059">
            <v>39.868259999999999</v>
          </cell>
        </row>
        <row r="1060">
          <cell r="B1060" t="str">
            <v>РОССИЯ</v>
          </cell>
          <cell r="G1060">
            <v>8.0109999999999992</v>
          </cell>
          <cell r="I1060">
            <v>39.868259999999999</v>
          </cell>
        </row>
        <row r="1061">
          <cell r="A1061" t="str">
            <v>7220</v>
          </cell>
          <cell r="B1061" t="str">
            <v>Прокат плоский из коррозионностойкой стали, шириной менее 600 мм</v>
          </cell>
          <cell r="D1061">
            <v>0.49680000000000002</v>
          </cell>
          <cell r="F1061">
            <v>1.7692099999999999</v>
          </cell>
          <cell r="G1061">
            <v>5.7200000000000003E-3</v>
          </cell>
          <cell r="I1061">
            <v>2.9100000000000001E-2</v>
          </cell>
        </row>
        <row r="1062">
          <cell r="B1062" t="str">
            <v>РОССИЯ</v>
          </cell>
          <cell r="D1062">
            <v>0.49680000000000002</v>
          </cell>
          <cell r="F1062">
            <v>1.7692099999999999</v>
          </cell>
          <cell r="G1062">
            <v>5.7200000000000003E-3</v>
          </cell>
          <cell r="I1062">
            <v>2.9100000000000001E-2</v>
          </cell>
        </row>
        <row r="1063">
          <cell r="A1063" t="str">
            <v>7222</v>
          </cell>
          <cell r="B1063" t="str">
            <v>Прутки из коррозионностойкой стали прочие; уголки, фасонные и специальные профили из коррозионностойкой стали</v>
          </cell>
          <cell r="D1063">
            <v>0.48899999999999999</v>
          </cell>
          <cell r="F1063">
            <v>2.5959699999999999</v>
          </cell>
          <cell r="G1063">
            <v>4.3319999999999999</v>
          </cell>
          <cell r="I1063">
            <v>16.42764</v>
          </cell>
        </row>
        <row r="1064">
          <cell r="B1064" t="str">
            <v>РОССИЯ</v>
          </cell>
          <cell r="D1064">
            <v>0.48899999999999999</v>
          </cell>
          <cell r="F1064">
            <v>2.5959699999999999</v>
          </cell>
          <cell r="G1064">
            <v>4.3319999999999999</v>
          </cell>
          <cell r="I1064">
            <v>16.42764</v>
          </cell>
        </row>
        <row r="1065">
          <cell r="A1065" t="str">
            <v>7225</v>
          </cell>
          <cell r="B1065" t="str">
            <v>Прокат плоский из прочих легированных сталей, шириной 600.мм или более</v>
          </cell>
          <cell r="G1065">
            <v>5.5970000000000004</v>
          </cell>
          <cell r="I1065">
            <v>11.86689</v>
          </cell>
        </row>
        <row r="1066">
          <cell r="B1066" t="str">
            <v>РОССИЯ</v>
          </cell>
          <cell r="G1066">
            <v>5.5970000000000004</v>
          </cell>
          <cell r="I1066">
            <v>11.86689</v>
          </cell>
        </row>
        <row r="1067">
          <cell r="A1067" t="str">
            <v>7226</v>
          </cell>
          <cell r="B1067" t="str">
            <v>Прокат плоский из прочих легированных сталей, шириной менее 600.мм</v>
          </cell>
          <cell r="D1067">
            <v>1.0800000000000001E-2</v>
          </cell>
          <cell r="F1067">
            <v>1.8030000000000001E-2</v>
          </cell>
          <cell r="G1067">
            <v>7.0000000000000001E-3</v>
          </cell>
          <cell r="I1067">
            <v>1.8270000000000002E-2</v>
          </cell>
        </row>
        <row r="1068">
          <cell r="B1068" t="str">
            <v>РОССИЯ</v>
          </cell>
          <cell r="D1068">
            <v>1.0800000000000001E-2</v>
          </cell>
          <cell r="F1068">
            <v>1.8030000000000001E-2</v>
          </cell>
          <cell r="G1068">
            <v>7.0000000000000001E-3</v>
          </cell>
          <cell r="I1068">
            <v>1.8270000000000002E-2</v>
          </cell>
        </row>
        <row r="1069">
          <cell r="A1069" t="str">
            <v>7228</v>
          </cell>
          <cell r="B1069" t="str">
            <v>Прутки из прочих легированных сталей прочие; уголки, фасонные и специальные профили, из прочих легированных сталей; прутки пустотелые для буровых работ из легированной или нелегированной стали</v>
          </cell>
          <cell r="D1069">
            <v>0.4985</v>
          </cell>
          <cell r="F1069">
            <v>0.55667999999999995</v>
          </cell>
          <cell r="G1069">
            <v>16.645</v>
          </cell>
          <cell r="I1069">
            <v>51.865650000000002</v>
          </cell>
        </row>
        <row r="1070">
          <cell r="B1070" t="str">
            <v>РОССИЯ</v>
          </cell>
          <cell r="D1070">
            <v>0.4985</v>
          </cell>
          <cell r="F1070">
            <v>0.55667999999999995</v>
          </cell>
          <cell r="G1070">
            <v>16.645</v>
          </cell>
          <cell r="I1070">
            <v>51.865650000000002</v>
          </cell>
        </row>
        <row r="1071">
          <cell r="A1071" t="str">
            <v>7302</v>
          </cell>
          <cell r="B1071" t="str">
            <v>Изделия из черных металлов, используемые для железнодорожных или трамвайных путей: рельсы, контррельсы и зубчатые рельсы, переводные рельсы, крестовины глухого пересечения, переводные штанги и прочие поперечные соединения, шпалы, стыковые накладки и под</v>
          </cell>
          <cell r="G1071">
            <v>38.31</v>
          </cell>
          <cell r="I1071">
            <v>53.886299999999999</v>
          </cell>
        </row>
        <row r="1072">
          <cell r="B1072" t="str">
            <v>РОССИЯ</v>
          </cell>
          <cell r="G1072">
            <v>38.31</v>
          </cell>
          <cell r="I1072">
            <v>53.886299999999999</v>
          </cell>
        </row>
        <row r="1073">
          <cell r="A1073" t="str">
            <v>7303</v>
          </cell>
          <cell r="B1073" t="str">
            <v>Трубы, трубки и профили пустотелые, из чугунного литья</v>
          </cell>
          <cell r="G1073">
            <v>0.50449999999999995</v>
          </cell>
          <cell r="I1073">
            <v>1.4625600000000001</v>
          </cell>
        </row>
        <row r="1074">
          <cell r="B1074" t="str">
            <v>РОССИЯ</v>
          </cell>
          <cell r="G1074">
            <v>0.50449999999999995</v>
          </cell>
          <cell r="I1074">
            <v>1.4625600000000001</v>
          </cell>
        </row>
        <row r="1075">
          <cell r="A1075" t="str">
            <v>7304</v>
          </cell>
          <cell r="B1075" t="str">
            <v>Трубы, трубки и профили полые, бесшовные, из черных металлов (кроме чугунного литья)</v>
          </cell>
          <cell r="D1075">
            <v>0.40500000000000003</v>
          </cell>
          <cell r="F1075">
            <v>1.31619</v>
          </cell>
          <cell r="G1075">
            <v>188.72928999999999</v>
          </cell>
          <cell r="I1075">
            <v>211.43496999999999</v>
          </cell>
        </row>
        <row r="1076">
          <cell r="B1076" t="str">
            <v>РОССИЯ</v>
          </cell>
          <cell r="D1076">
            <v>0.40500000000000003</v>
          </cell>
          <cell r="F1076">
            <v>1.31619</v>
          </cell>
          <cell r="G1076">
            <v>188.72928999999999</v>
          </cell>
          <cell r="I1076">
            <v>211.43496999999999</v>
          </cell>
        </row>
        <row r="1077">
          <cell r="A1077" t="str">
            <v>7305</v>
          </cell>
          <cell r="B1077" t="str">
            <v>Трубы и трубки прочие (например, сварные, клепаные или соединенные аналогичным способом), с круглым сечением, наружный диаметр которых более 406,4 мм, из черных металлов</v>
          </cell>
          <cell r="G1077">
            <v>19.98</v>
          </cell>
          <cell r="I1077">
            <v>22.716889999999999</v>
          </cell>
        </row>
        <row r="1078">
          <cell r="B1078" t="str">
            <v>РОССИЯ</v>
          </cell>
          <cell r="G1078">
            <v>19.98</v>
          </cell>
          <cell r="I1078">
            <v>22.716889999999999</v>
          </cell>
        </row>
        <row r="1079">
          <cell r="A1079" t="str">
            <v>7306</v>
          </cell>
          <cell r="B1079" t="str">
            <v>Трубы, трубки и профили полые прочие (например, с открытым швом или сварные, клепаные или соединенные аналогичным способом), из черных металлов</v>
          </cell>
          <cell r="D1079">
            <v>1.8168599999999999</v>
          </cell>
          <cell r="F1079">
            <v>3.0748799999999998</v>
          </cell>
          <cell r="G1079">
            <v>2886.4702000000002</v>
          </cell>
          <cell r="I1079">
            <v>2104.66084</v>
          </cell>
        </row>
        <row r="1080">
          <cell r="B1080" t="str">
            <v>РОССИЯ</v>
          </cell>
          <cell r="D1080">
            <v>1.8168599999999999</v>
          </cell>
          <cell r="F1080">
            <v>3.0748799999999998</v>
          </cell>
          <cell r="G1080">
            <v>2886.4702000000002</v>
          </cell>
          <cell r="I1080">
            <v>2104.66084</v>
          </cell>
        </row>
        <row r="1081">
          <cell r="A1081" t="str">
            <v>7307</v>
          </cell>
          <cell r="B1081" t="str">
            <v>Фитинги для труб или трубок (например, соединения, колена, сгоны), из черных металлов</v>
          </cell>
          <cell r="D1081">
            <v>9.6354500000000005</v>
          </cell>
          <cell r="F1081">
            <v>32.425179999999997</v>
          </cell>
          <cell r="G1081">
            <v>33.809449999999998</v>
          </cell>
          <cell r="I1081">
            <v>169.91867999999999</v>
          </cell>
        </row>
        <row r="1082">
          <cell r="B1082" t="str">
            <v>КЫРГЫЗСТАH</v>
          </cell>
          <cell r="D1082">
            <v>5.2999999999999998E-4</v>
          </cell>
          <cell r="F1082">
            <v>0.32200000000000001</v>
          </cell>
        </row>
        <row r="1083">
          <cell r="B1083" t="str">
            <v>РОССИЯ</v>
          </cell>
          <cell r="D1083">
            <v>9.6349199999999993</v>
          </cell>
          <cell r="F1083">
            <v>32.103180000000002</v>
          </cell>
          <cell r="G1083">
            <v>33.809449999999998</v>
          </cell>
          <cell r="I1083">
            <v>169.91867999999999</v>
          </cell>
        </row>
        <row r="1084">
          <cell r="A1084" t="str">
            <v>7308</v>
          </cell>
          <cell r="B1084" t="str">
            <v>Металлоконструкции из черных металлов (кроме сборных строительных конструкций товарной позиции 9406) и их части (например, мосты и их секции, ворота шлюзов, башни, решетчатые мачты, перекрытия для крыш, строительные фермы, двери и окна и их рамы, пороги</v>
          </cell>
          <cell r="D1084">
            <v>2.4823400000000002</v>
          </cell>
          <cell r="F1084">
            <v>6.5190099999999997</v>
          </cell>
          <cell r="G1084">
            <v>840.48450000000003</v>
          </cell>
          <cell r="I1084">
            <v>1526.08485</v>
          </cell>
        </row>
        <row r="1085">
          <cell r="B1085" t="str">
            <v>БЕЛАРУСЬ</v>
          </cell>
          <cell r="G1085">
            <v>6.8159999999999998E-2</v>
          </cell>
          <cell r="I1085">
            <v>0.52625</v>
          </cell>
        </row>
        <row r="1086">
          <cell r="B1086" t="str">
            <v>РОССИЯ</v>
          </cell>
          <cell r="D1086">
            <v>2.4823400000000002</v>
          </cell>
          <cell r="F1086">
            <v>6.5190099999999997</v>
          </cell>
          <cell r="G1086">
            <v>840.41633999999999</v>
          </cell>
          <cell r="I1086">
            <v>1525.5586000000001</v>
          </cell>
        </row>
        <row r="1087">
          <cell r="A1087" t="str">
            <v>7309</v>
          </cell>
          <cell r="B1087" t="str">
            <v>Резервуары, цистерны, сосуды, баки и аналог. Емкости из черн. Мет., для люб., вещ-в (кр. Сжат.или сжиж. Газа) вместимостью более 300 л, с облицовкой или термоиз. Или без них, но без механич. Оборуд.</v>
          </cell>
          <cell r="G1087">
            <v>6</v>
          </cell>
          <cell r="I1087">
            <v>38.037869999999998</v>
          </cell>
        </row>
        <row r="1088">
          <cell r="B1088" t="str">
            <v>РОССИЯ</v>
          </cell>
          <cell r="G1088">
            <v>6</v>
          </cell>
          <cell r="I1088">
            <v>38.037869999999998</v>
          </cell>
        </row>
        <row r="1089">
          <cell r="A1089" t="str">
            <v>7310</v>
          </cell>
          <cell r="B1089" t="str">
            <v>Цистерны, бочки, барабаны, канистры, ящики и аналогичные емкости, из черных металлов, для любых веществ (кроме сжатого или сжиженного газа) вместимостью не более 300 л, с облицовкой или теплоизоляцией или без них, но без механического или теплотехническ</v>
          </cell>
          <cell r="D1089">
            <v>0.83</v>
          </cell>
          <cell r="F1089">
            <v>2.9265699999999999</v>
          </cell>
          <cell r="G1089">
            <v>2.64473</v>
          </cell>
          <cell r="I1089">
            <v>7.9385199999999996</v>
          </cell>
        </row>
        <row r="1090">
          <cell r="B1090" t="str">
            <v>РОССИЯ</v>
          </cell>
          <cell r="D1090">
            <v>0.83</v>
          </cell>
          <cell r="F1090">
            <v>2.9265699999999999</v>
          </cell>
          <cell r="G1090">
            <v>2.64473</v>
          </cell>
          <cell r="I1090">
            <v>7.9385199999999996</v>
          </cell>
        </row>
        <row r="1091">
          <cell r="A1091" t="str">
            <v>7311</v>
          </cell>
          <cell r="B1091" t="str">
            <v>Емкости для сжатого или сжиженного газа, из черных металлов</v>
          </cell>
          <cell r="D1091">
            <v>1.55E-2</v>
          </cell>
          <cell r="E1091">
            <v>5</v>
          </cell>
          <cell r="F1091">
            <v>0.21329999999999999</v>
          </cell>
          <cell r="G1091">
            <v>12.80885</v>
          </cell>
          <cell r="H1091">
            <v>147</v>
          </cell>
          <cell r="I1091">
            <v>29.55481</v>
          </cell>
        </row>
        <row r="1092">
          <cell r="B1092" t="str">
            <v>РОССИЯ</v>
          </cell>
          <cell r="D1092">
            <v>1.55E-2</v>
          </cell>
          <cell r="E1092">
            <v>5</v>
          </cell>
          <cell r="F1092">
            <v>0.21329999999999999</v>
          </cell>
          <cell r="G1092">
            <v>12.80885</v>
          </cell>
          <cell r="H1092">
            <v>147</v>
          </cell>
          <cell r="I1092">
            <v>29.55481</v>
          </cell>
        </row>
        <row r="1093">
          <cell r="A1093" t="str">
            <v>7312</v>
          </cell>
          <cell r="B1093" t="str">
            <v>Скрученная проволока, тросы, канаты, плетеные шнуры, стропы и аналогичные изделия, из черных металлов, без электрической изоляции</v>
          </cell>
          <cell r="D1093">
            <v>0.73565999999999998</v>
          </cell>
          <cell r="F1093">
            <v>2.0705200000000001</v>
          </cell>
          <cell r="G1093">
            <v>1.47434</v>
          </cell>
          <cell r="I1093">
            <v>6.5891599999999997</v>
          </cell>
        </row>
        <row r="1094">
          <cell r="B1094" t="str">
            <v>РОССИЯ</v>
          </cell>
          <cell r="D1094">
            <v>0.73565999999999998</v>
          </cell>
          <cell r="F1094">
            <v>2.0705200000000001</v>
          </cell>
          <cell r="G1094">
            <v>1.47434</v>
          </cell>
          <cell r="I1094">
            <v>6.5891599999999997</v>
          </cell>
        </row>
        <row r="1095">
          <cell r="A1095" t="str">
            <v>7314</v>
          </cell>
          <cell r="B1095" t="str">
            <v>Металлическая ткань (включая бесконечные ленты), решетки, сетки и ограждения из проволоки, из черных металлов; просечно-вытяжной лист из черных металлов</v>
          </cell>
          <cell r="D1095">
            <v>4.5448199999999996</v>
          </cell>
          <cell r="F1095">
            <v>13.81719</v>
          </cell>
          <cell r="G1095">
            <v>165.19605999999999</v>
          </cell>
          <cell r="I1095">
            <v>122.24337</v>
          </cell>
        </row>
        <row r="1096">
          <cell r="B1096" t="str">
            <v>РОССИЯ</v>
          </cell>
          <cell r="D1096">
            <v>4.5448199999999996</v>
          </cell>
          <cell r="F1096">
            <v>13.81719</v>
          </cell>
          <cell r="G1096">
            <v>165.19605999999999</v>
          </cell>
          <cell r="I1096">
            <v>122.24337</v>
          </cell>
        </row>
        <row r="1097">
          <cell r="A1097" t="str">
            <v>7315</v>
          </cell>
          <cell r="B1097" t="str">
            <v>Цепи и их части, из черных металлов</v>
          </cell>
          <cell r="D1097">
            <v>1.0264599999999999</v>
          </cell>
          <cell r="F1097">
            <v>4.3384900000000002</v>
          </cell>
          <cell r="G1097">
            <v>146.09845999999999</v>
          </cell>
          <cell r="I1097">
            <v>309.81948999999997</v>
          </cell>
        </row>
        <row r="1098">
          <cell r="B1098" t="str">
            <v>РОССИЯ</v>
          </cell>
          <cell r="D1098">
            <v>1.0264599999999999</v>
          </cell>
          <cell r="F1098">
            <v>4.3384900000000002</v>
          </cell>
          <cell r="G1098">
            <v>146.09845999999999</v>
          </cell>
          <cell r="I1098">
            <v>309.81948999999997</v>
          </cell>
        </row>
        <row r="1099">
          <cell r="A1099" t="str">
            <v>7316</v>
          </cell>
          <cell r="B1099" t="str">
            <v>Якоря, кошки и их части из черных металлов</v>
          </cell>
          <cell r="G1099">
            <v>2.741E-2</v>
          </cell>
          <cell r="I1099">
            <v>7.9200000000000007E-2</v>
          </cell>
        </row>
        <row r="1100">
          <cell r="B1100" t="str">
            <v>РОССИЯ</v>
          </cell>
          <cell r="G1100">
            <v>2.741E-2</v>
          </cell>
          <cell r="I1100">
            <v>7.9200000000000007E-2</v>
          </cell>
        </row>
        <row r="1101">
          <cell r="A1101" t="str">
            <v>7317</v>
          </cell>
          <cell r="B1101" t="str">
            <v>Гвозди, кнопки, чертежн. Кнопки, рифленые гвозди, скобы (кр. Включ. В тов. Поз. 8305) и аналог. Изделия, из черн. Металлов, с головками или без головок из др. Материалов, кр. Изделий с медн. Головками</v>
          </cell>
          <cell r="D1101">
            <v>3.23</v>
          </cell>
          <cell r="F1101">
            <v>5.7384000000000004</v>
          </cell>
          <cell r="G1101">
            <v>2.1097199999999998</v>
          </cell>
          <cell r="I1101">
            <v>3.84388</v>
          </cell>
        </row>
        <row r="1102">
          <cell r="B1102" t="str">
            <v>РОССИЯ</v>
          </cell>
          <cell r="D1102">
            <v>3.23</v>
          </cell>
          <cell r="F1102">
            <v>5.7384000000000004</v>
          </cell>
          <cell r="G1102">
            <v>2.1097199999999998</v>
          </cell>
          <cell r="I1102">
            <v>3.84388</v>
          </cell>
        </row>
        <row r="1103">
          <cell r="A1103" t="str">
            <v>7318</v>
          </cell>
          <cell r="B1103" t="str">
            <v>Винты, болты, гайки, глухари, ввертные крюки, заклепки, шпонки, шплинты, шайбы (включая пружинные) и аналогичные изделия, из черных металлов</v>
          </cell>
          <cell r="D1103">
            <v>13.54247</v>
          </cell>
          <cell r="F1103">
            <v>76.591369999999998</v>
          </cell>
          <cell r="G1103">
            <v>346.16948000000002</v>
          </cell>
          <cell r="I1103">
            <v>1540.68498</v>
          </cell>
        </row>
        <row r="1104">
          <cell r="B1104" t="str">
            <v>БЕЛАРУСЬ</v>
          </cell>
          <cell r="G1104">
            <v>89.790030000000002</v>
          </cell>
          <cell r="I1104">
            <v>158.6439</v>
          </cell>
        </row>
        <row r="1105">
          <cell r="B1105" t="str">
            <v>РОССИЯ</v>
          </cell>
          <cell r="D1105">
            <v>13.54247</v>
          </cell>
          <cell r="F1105">
            <v>76.591369999999998</v>
          </cell>
          <cell r="G1105">
            <v>256.37945000000002</v>
          </cell>
          <cell r="I1105">
            <v>1382.04108</v>
          </cell>
        </row>
        <row r="1106">
          <cell r="A1106" t="str">
            <v>7319</v>
          </cell>
          <cell r="B1106" t="str">
            <v>Иглы швейные, спицы вязальные, шила, крючки вязальные, иглы деккерные и аналогичные изделия, для ручной работы, из черных металлов; английские и прочие булавки, из черных металлов, в других товарных позициях не поименованные или не включенные</v>
          </cell>
          <cell r="D1106">
            <v>0.60285</v>
          </cell>
          <cell r="F1106">
            <v>3.5661200000000002</v>
          </cell>
          <cell r="G1106">
            <v>4.3499999999999997E-3</v>
          </cell>
          <cell r="I1106">
            <v>0.314</v>
          </cell>
        </row>
        <row r="1107">
          <cell r="B1107" t="str">
            <v>РОССИЯ</v>
          </cell>
          <cell r="D1107">
            <v>0.60285</v>
          </cell>
          <cell r="F1107">
            <v>3.5661200000000002</v>
          </cell>
          <cell r="G1107">
            <v>4.3499999999999997E-3</v>
          </cell>
          <cell r="I1107">
            <v>0.314</v>
          </cell>
        </row>
        <row r="1108">
          <cell r="A1108" t="str">
            <v>7320</v>
          </cell>
          <cell r="B1108" t="str">
            <v>Пружины, рессоры и листы для них, из черных металлов</v>
          </cell>
          <cell r="D1108">
            <v>5.0057900000000002</v>
          </cell>
          <cell r="F1108">
            <v>11.27412</v>
          </cell>
          <cell r="G1108">
            <v>167.30443</v>
          </cell>
          <cell r="I1108">
            <v>1315.00046</v>
          </cell>
        </row>
        <row r="1109">
          <cell r="B1109" t="str">
            <v>БЕЛАРУСЬ</v>
          </cell>
          <cell r="G1109">
            <v>0.58009999999999995</v>
          </cell>
          <cell r="I1109">
            <v>4.1913999999999998</v>
          </cell>
        </row>
        <row r="1110">
          <cell r="B1110" t="str">
            <v>РОССИЯ</v>
          </cell>
          <cell r="D1110">
            <v>5.0057900000000002</v>
          </cell>
          <cell r="F1110">
            <v>11.27412</v>
          </cell>
          <cell r="G1110">
            <v>166.72433000000001</v>
          </cell>
          <cell r="I1110">
            <v>1310.80906</v>
          </cell>
        </row>
        <row r="1111">
          <cell r="A1111" t="str">
            <v>7321</v>
          </cell>
          <cell r="B1111" t="str">
            <v>Печи отопительные, печи отопительно-варочные и печи для приготовления пищи (включая печи со вспомогательными котлами центрального отопления), фритюрницы, жаровни, горелки для плит, подогреватели для разогрева пищи и аналогичные бытовые устройства неэлек</v>
          </cell>
          <cell r="D1111">
            <v>0.80300000000000005</v>
          </cell>
          <cell r="E1111">
            <v>1462</v>
          </cell>
          <cell r="F1111">
            <v>3.5845799999999999</v>
          </cell>
          <cell r="G1111">
            <v>56.255130000000001</v>
          </cell>
          <cell r="H1111">
            <v>2176</v>
          </cell>
          <cell r="I1111">
            <v>139.34934000000001</v>
          </cell>
        </row>
        <row r="1112">
          <cell r="B1112" t="str">
            <v>РОССИЯ</v>
          </cell>
          <cell r="D1112">
            <v>0.80300000000000005</v>
          </cell>
          <cell r="E1112">
            <v>1462</v>
          </cell>
          <cell r="F1112">
            <v>3.5845799999999999</v>
          </cell>
          <cell r="G1112">
            <v>56.255130000000001</v>
          </cell>
          <cell r="H1112">
            <v>2176</v>
          </cell>
          <cell r="I1112">
            <v>139.34934000000001</v>
          </cell>
        </row>
        <row r="1113">
          <cell r="A1113" t="str">
            <v>7322</v>
          </cell>
          <cell r="B1113" t="str">
            <v>Радиаторы для центрального отопления с неэлектрическим нагревом и их части, из черных металлов; воздухонагреватели и распределительные устройства для подачи горячего воздуха (включая устройства для подачи также свежего или кондиционированного воздуха) с</v>
          </cell>
          <cell r="D1113">
            <v>0.10795</v>
          </cell>
          <cell r="F1113">
            <v>0.56594</v>
          </cell>
          <cell r="G1113">
            <v>11.797940000000001</v>
          </cell>
          <cell r="I1113">
            <v>149.88633999999999</v>
          </cell>
        </row>
        <row r="1114">
          <cell r="B1114" t="str">
            <v>РОССИЯ</v>
          </cell>
          <cell r="D1114">
            <v>0.10795</v>
          </cell>
          <cell r="F1114">
            <v>0.56594</v>
          </cell>
          <cell r="G1114">
            <v>11.797940000000001</v>
          </cell>
          <cell r="I1114">
            <v>149.88633999999999</v>
          </cell>
        </row>
        <row r="1115">
          <cell r="A1115" t="str">
            <v>7323</v>
          </cell>
          <cell r="B1115" t="str">
            <v>Изделия столовые, кухонные или прочие изделия для бытовых нужд и их части, из черных металлов; 'шерсть' из черных металлов; мочалки для чистки кухонной посуды, подушечки для чистки или полировки, перчатки и аналогичные изделия, из черных металлов</v>
          </cell>
          <cell r="D1115">
            <v>8.0156700000000001</v>
          </cell>
          <cell r="F1115">
            <v>35.376100000000001</v>
          </cell>
          <cell r="G1115">
            <v>15.935840000000001</v>
          </cell>
          <cell r="I1115">
            <v>38.681440000000002</v>
          </cell>
        </row>
        <row r="1116">
          <cell r="B1116" t="str">
            <v>РОССИЯ</v>
          </cell>
          <cell r="D1116">
            <v>8.0156700000000001</v>
          </cell>
          <cell r="F1116">
            <v>35.376100000000001</v>
          </cell>
          <cell r="G1116">
            <v>15.935840000000001</v>
          </cell>
          <cell r="I1116">
            <v>38.681440000000002</v>
          </cell>
        </row>
        <row r="1117">
          <cell r="A1117" t="str">
            <v>7324</v>
          </cell>
          <cell r="B1117" t="str">
            <v>Оборудование санитарно-техническое и его части, из черных металлов</v>
          </cell>
          <cell r="D1117">
            <v>1.6660200000000001</v>
          </cell>
          <cell r="F1117">
            <v>7.3702800000000002</v>
          </cell>
          <cell r="G1117">
            <v>0.23286000000000001</v>
          </cell>
          <cell r="I1117">
            <v>1.90906</v>
          </cell>
        </row>
        <row r="1118">
          <cell r="B1118" t="str">
            <v>РОССИЯ</v>
          </cell>
          <cell r="D1118">
            <v>1.6660200000000001</v>
          </cell>
          <cell r="F1118">
            <v>7.3702800000000002</v>
          </cell>
          <cell r="G1118">
            <v>0.23286000000000001</v>
          </cell>
          <cell r="I1118">
            <v>1.90906</v>
          </cell>
        </row>
        <row r="1119">
          <cell r="A1119" t="str">
            <v>7325</v>
          </cell>
          <cell r="B1119" t="str">
            <v>Изделия литые прочие из черных металлов</v>
          </cell>
          <cell r="D1119">
            <v>2213.7721999999999</v>
          </cell>
          <cell r="F1119">
            <v>1385.71081</v>
          </cell>
          <cell r="G1119">
            <v>24.5</v>
          </cell>
          <cell r="I1119">
            <v>137.249</v>
          </cell>
        </row>
        <row r="1120">
          <cell r="B1120" t="str">
            <v>РОССИЯ</v>
          </cell>
          <cell r="D1120">
            <v>2213.7721999999999</v>
          </cell>
          <cell r="F1120">
            <v>1385.71081</v>
          </cell>
          <cell r="G1120">
            <v>24.5</v>
          </cell>
          <cell r="I1120">
            <v>137.249</v>
          </cell>
        </row>
        <row r="1121">
          <cell r="A1121" t="str">
            <v>7326</v>
          </cell>
          <cell r="B1121" t="str">
            <v>Изделия прочие из черных металлов</v>
          </cell>
          <cell r="D1121">
            <v>36.265830000000001</v>
          </cell>
          <cell r="F1121">
            <v>254.36879999999999</v>
          </cell>
          <cell r="G1121">
            <v>1015.7367400000001</v>
          </cell>
          <cell r="I1121">
            <v>1184.6222600000001</v>
          </cell>
        </row>
        <row r="1122">
          <cell r="B1122" t="str">
            <v>КЫРГЫЗСТАH</v>
          </cell>
          <cell r="D1122">
            <v>9.6956500000000005</v>
          </cell>
          <cell r="F1122">
            <v>14.135249999999999</v>
          </cell>
        </row>
        <row r="1123">
          <cell r="B1123" t="str">
            <v>РОССИЯ</v>
          </cell>
          <cell r="D1123">
            <v>26.570180000000001</v>
          </cell>
          <cell r="F1123">
            <v>240.23355000000001</v>
          </cell>
          <cell r="G1123">
            <v>1015.7367400000001</v>
          </cell>
          <cell r="I1123">
            <v>1184.6222600000001</v>
          </cell>
        </row>
        <row r="1124">
          <cell r="A1124" t="str">
            <v>7407</v>
          </cell>
          <cell r="B1124" t="str">
            <v>Прутки и профили медные</v>
          </cell>
          <cell r="D1124">
            <v>5.4999999999999997E-3</v>
          </cell>
          <cell r="F1124">
            <v>1.3220000000000001E-2</v>
          </cell>
        </row>
        <row r="1125">
          <cell r="B1125" t="str">
            <v>РОССИЯ</v>
          </cell>
          <cell r="D1125">
            <v>5.4999999999999997E-3</v>
          </cell>
          <cell r="F1125">
            <v>1.3220000000000001E-2</v>
          </cell>
        </row>
        <row r="1126">
          <cell r="A1126" t="str">
            <v>7408</v>
          </cell>
          <cell r="B1126" t="str">
            <v>Проволока медная</v>
          </cell>
          <cell r="D1126">
            <v>9.0950000000000003E-2</v>
          </cell>
          <cell r="F1126">
            <v>0.78047999999999995</v>
          </cell>
        </row>
        <row r="1127">
          <cell r="B1127" t="str">
            <v>РОССИЯ</v>
          </cell>
          <cell r="D1127">
            <v>9.0950000000000003E-2</v>
          </cell>
          <cell r="F1127">
            <v>0.78047999999999995</v>
          </cell>
        </row>
        <row r="1128">
          <cell r="A1128" t="str">
            <v>7409</v>
          </cell>
          <cell r="B1128" t="str">
            <v>Плиты, листы и полосы или ленты медные, толщиной более 0,15 мм</v>
          </cell>
          <cell r="G1128">
            <v>0.61199999999999999</v>
          </cell>
          <cell r="I1128">
            <v>6.0497199999999998</v>
          </cell>
        </row>
        <row r="1129">
          <cell r="B1129" t="str">
            <v>РОССИЯ</v>
          </cell>
          <cell r="G1129">
            <v>0.61199999999999999</v>
          </cell>
          <cell r="I1129">
            <v>6.0497199999999998</v>
          </cell>
        </row>
        <row r="1130">
          <cell r="A1130" t="str">
            <v>7410</v>
          </cell>
          <cell r="B1130" t="str">
            <v>Фольга медная (без основы или на основе из бумаги, картона, пластмасс или аналогичных материалов), толщиной (не считая основы) не более 0,15 мм</v>
          </cell>
          <cell r="G1130">
            <v>0.62350000000000005</v>
          </cell>
          <cell r="I1130">
            <v>6.0297200000000002</v>
          </cell>
        </row>
        <row r="1131">
          <cell r="B1131" t="str">
            <v>РОССИЯ</v>
          </cell>
          <cell r="G1131">
            <v>0.62350000000000005</v>
          </cell>
          <cell r="I1131">
            <v>6.0297200000000002</v>
          </cell>
        </row>
        <row r="1132">
          <cell r="A1132" t="str">
            <v>7411</v>
          </cell>
          <cell r="B1132" t="str">
            <v>Трубы и трубки медные</v>
          </cell>
          <cell r="G1132">
            <v>6.5025899999999996</v>
          </cell>
          <cell r="I1132">
            <v>60.561239999999998</v>
          </cell>
        </row>
        <row r="1133">
          <cell r="B1133" t="str">
            <v>РОССИЯ</v>
          </cell>
          <cell r="G1133">
            <v>6.5025899999999996</v>
          </cell>
          <cell r="I1133">
            <v>60.561239999999998</v>
          </cell>
        </row>
        <row r="1134">
          <cell r="A1134" t="str">
            <v>7412</v>
          </cell>
          <cell r="B1134" t="str">
            <v>Фитинги медные для труб или трубок (например, муфты, колена, фланцы)</v>
          </cell>
          <cell r="G1134">
            <v>2.38916</v>
          </cell>
          <cell r="I1134">
            <v>26.715589999999999</v>
          </cell>
        </row>
        <row r="1135">
          <cell r="B1135" t="str">
            <v>РОССИЯ</v>
          </cell>
          <cell r="G1135">
            <v>2.38916</v>
          </cell>
          <cell r="I1135">
            <v>26.715589999999999</v>
          </cell>
        </row>
        <row r="1136">
          <cell r="A1136" t="str">
            <v>7413</v>
          </cell>
          <cell r="B1136" t="str">
            <v>Крученая проволока, кабели, плетеные шнуры и аналогичные изделия из меди без электрической изоляции</v>
          </cell>
          <cell r="G1136">
            <v>2.2000000000000001E-3</v>
          </cell>
          <cell r="I1136">
            <v>2.3460000000000002E-2</v>
          </cell>
        </row>
        <row r="1137">
          <cell r="B1137" t="str">
            <v>РОССИЯ</v>
          </cell>
          <cell r="G1137">
            <v>2.2000000000000001E-3</v>
          </cell>
          <cell r="I1137">
            <v>2.3460000000000002E-2</v>
          </cell>
        </row>
        <row r="1138">
          <cell r="A1138" t="str">
            <v>7415</v>
          </cell>
          <cell r="B1138" t="str">
            <v>Гвозди, кнопки, кнопки чертежные, скобы (кроме относящихся к товарной позиции 8305) и аналогичные изделия из меди или из черных металлов с медными головками; винты, болты, гайки, глухари, ввертные крюки, заклепки, шпонки, шплинты, шайбы</v>
          </cell>
          <cell r="D1138">
            <v>2.273E-2</v>
          </cell>
          <cell r="F1138">
            <v>0.61616000000000004</v>
          </cell>
          <cell r="G1138">
            <v>0.54669999999999996</v>
          </cell>
          <cell r="I1138">
            <v>3.7767599999999999</v>
          </cell>
        </row>
        <row r="1139">
          <cell r="B1139" t="str">
            <v>РОССИЯ</v>
          </cell>
          <cell r="D1139">
            <v>2.273E-2</v>
          </cell>
          <cell r="F1139">
            <v>0.61616000000000004</v>
          </cell>
          <cell r="G1139">
            <v>0.54669999999999996</v>
          </cell>
          <cell r="I1139">
            <v>3.7767599999999999</v>
          </cell>
        </row>
        <row r="1140">
          <cell r="A1140" t="str">
            <v>7418</v>
          </cell>
          <cell r="B1140" t="str">
            <v>Изделия столовые, кухонные или прочие изделия для бытовых нужд и их части, из меди; мочалки для чистки кухонной посуды, подушечки для чистки или полировки, перчатки и аналогичные изделия из меди; оборудование санитарно-техническое и его части, из меди</v>
          </cell>
          <cell r="D1140">
            <v>4.4999999999999997E-3</v>
          </cell>
          <cell r="F1140">
            <v>2.2780000000000002E-2</v>
          </cell>
          <cell r="G1140">
            <v>1.171E-2</v>
          </cell>
          <cell r="I1140">
            <v>0.24607000000000001</v>
          </cell>
        </row>
        <row r="1141">
          <cell r="B1141" t="str">
            <v>РОССИЯ</v>
          </cell>
          <cell r="D1141">
            <v>4.4999999999999997E-3</v>
          </cell>
          <cell r="F1141">
            <v>2.2780000000000002E-2</v>
          </cell>
          <cell r="G1141">
            <v>1.171E-2</v>
          </cell>
          <cell r="I1141">
            <v>0.24607000000000001</v>
          </cell>
        </row>
        <row r="1142">
          <cell r="A1142" t="str">
            <v>7419</v>
          </cell>
          <cell r="B1142" t="str">
            <v>Изделия из меди прочие</v>
          </cell>
          <cell r="D1142">
            <v>1.3600000000000001E-3</v>
          </cell>
          <cell r="F1142">
            <v>1.0449999999999999E-2</v>
          </cell>
          <cell r="G1142">
            <v>0.33489999999999998</v>
          </cell>
          <cell r="I1142">
            <v>13.335520000000001</v>
          </cell>
        </row>
        <row r="1143">
          <cell r="B1143" t="str">
            <v>РОССИЯ</v>
          </cell>
          <cell r="D1143">
            <v>1.3600000000000001E-3</v>
          </cell>
          <cell r="F1143">
            <v>1.0449999999999999E-2</v>
          </cell>
          <cell r="G1143">
            <v>0.33489999999999998</v>
          </cell>
          <cell r="I1143">
            <v>13.335520000000001</v>
          </cell>
        </row>
        <row r="1144">
          <cell r="A1144" t="str">
            <v>7506</v>
          </cell>
          <cell r="B1144" t="str">
            <v>Плиты, листы, полосы или ленты и фольга никелевые</v>
          </cell>
          <cell r="D1144">
            <v>1.0999999999999999E-2</v>
          </cell>
          <cell r="F1144">
            <v>2.9319999999999999E-2</v>
          </cell>
        </row>
        <row r="1145">
          <cell r="B1145" t="str">
            <v>РОССИЯ</v>
          </cell>
          <cell r="D1145">
            <v>1.0999999999999999E-2</v>
          </cell>
          <cell r="F1145">
            <v>2.9319999999999999E-2</v>
          </cell>
        </row>
        <row r="1146">
          <cell r="A1146" t="str">
            <v>7603</v>
          </cell>
          <cell r="B1146" t="str">
            <v>Порошки и чешуйки алюминиевые</v>
          </cell>
          <cell r="G1146">
            <v>1</v>
          </cell>
          <cell r="I1146">
            <v>3.8481999999999998</v>
          </cell>
        </row>
        <row r="1147">
          <cell r="B1147" t="str">
            <v>РОССИЯ</v>
          </cell>
          <cell r="G1147">
            <v>1</v>
          </cell>
          <cell r="I1147">
            <v>3.8481999999999998</v>
          </cell>
        </row>
        <row r="1148">
          <cell r="A1148" t="str">
            <v>7604</v>
          </cell>
          <cell r="B1148" t="str">
            <v>Прутки и профили алюминиевые</v>
          </cell>
          <cell r="D1148">
            <v>3.4916499999999999</v>
          </cell>
          <cell r="F1148">
            <v>15.025729999999999</v>
          </cell>
          <cell r="G1148">
            <v>16.667380000000001</v>
          </cell>
          <cell r="I1148">
            <v>76.211539999999999</v>
          </cell>
        </row>
        <row r="1149">
          <cell r="B1149" t="str">
            <v>БЕЛАРУСЬ</v>
          </cell>
          <cell r="G1149">
            <v>0.47072999999999998</v>
          </cell>
          <cell r="I1149">
            <v>3.7270599999999998</v>
          </cell>
        </row>
        <row r="1150">
          <cell r="B1150" t="str">
            <v>РОССИЯ</v>
          </cell>
          <cell r="D1150">
            <v>3.4916499999999999</v>
          </cell>
          <cell r="F1150">
            <v>15.025729999999999</v>
          </cell>
          <cell r="G1150">
            <v>16.196650000000002</v>
          </cell>
          <cell r="I1150">
            <v>72.484480000000005</v>
          </cell>
        </row>
        <row r="1151">
          <cell r="A1151" t="str">
            <v>7605</v>
          </cell>
          <cell r="B1151" t="str">
            <v>Проволока алюминиевая</v>
          </cell>
          <cell r="G1151">
            <v>41.055</v>
          </cell>
          <cell r="I1151">
            <v>141.16444999999999</v>
          </cell>
        </row>
        <row r="1152">
          <cell r="B1152" t="str">
            <v>РОССИЯ</v>
          </cell>
          <cell r="G1152">
            <v>41.055</v>
          </cell>
          <cell r="I1152">
            <v>141.16444999999999</v>
          </cell>
        </row>
        <row r="1153">
          <cell r="A1153" t="str">
            <v>7606</v>
          </cell>
          <cell r="B1153" t="str">
            <v>Плиты, листы, полосы или ленты алюминиевые толщиной более 0,2 мм</v>
          </cell>
          <cell r="D1153">
            <v>0.08</v>
          </cell>
          <cell r="F1153">
            <v>0.25195000000000001</v>
          </cell>
          <cell r="G1153">
            <v>3.1307200000000002</v>
          </cell>
          <cell r="I1153">
            <v>11.64683</v>
          </cell>
        </row>
        <row r="1154">
          <cell r="B1154" t="str">
            <v>БЕЛАРУСЬ</v>
          </cell>
          <cell r="G1154">
            <v>1.562E-2</v>
          </cell>
          <cell r="I1154">
            <v>0.12540000000000001</v>
          </cell>
        </row>
        <row r="1155">
          <cell r="B1155" t="str">
            <v>РОССИЯ</v>
          </cell>
          <cell r="D1155">
            <v>0.08</v>
          </cell>
          <cell r="F1155">
            <v>0.25195000000000001</v>
          </cell>
          <cell r="G1155">
            <v>3.1151</v>
          </cell>
          <cell r="I1155">
            <v>11.521430000000001</v>
          </cell>
        </row>
        <row r="1156">
          <cell r="A1156" t="str">
            <v>7607</v>
          </cell>
          <cell r="B1156" t="str">
            <v>Фольга алюминиевая (без основы или на основе из бумаги, картона, пластмассы или аналогичных материалов) толщиной (не считая основы) не более 0,2 мм</v>
          </cell>
          <cell r="D1156">
            <v>4.3417899999999996</v>
          </cell>
          <cell r="F1156">
            <v>25.998360000000002</v>
          </cell>
          <cell r="G1156">
            <v>0.25172</v>
          </cell>
          <cell r="I1156">
            <v>1.7266999999999999</v>
          </cell>
        </row>
        <row r="1157">
          <cell r="B1157" t="str">
            <v>КЫРГЫЗСТАH</v>
          </cell>
          <cell r="D1157">
            <v>3.68459</v>
          </cell>
          <cell r="F1157">
            <v>23.77291</v>
          </cell>
        </row>
        <row r="1158">
          <cell r="B1158" t="str">
            <v>РОССИЯ</v>
          </cell>
          <cell r="D1158">
            <v>0.65720000000000001</v>
          </cell>
          <cell r="F1158">
            <v>2.2254499999999999</v>
          </cell>
          <cell r="G1158">
            <v>0.25172</v>
          </cell>
          <cell r="I1158">
            <v>1.7266999999999999</v>
          </cell>
        </row>
        <row r="1159">
          <cell r="A1159" t="str">
            <v>7609</v>
          </cell>
          <cell r="B1159" t="str">
            <v>Фитинги для труб и трубок алюминиевые (например, муфты, колена, фланцы)</v>
          </cell>
          <cell r="D1159">
            <v>0.13550000000000001</v>
          </cell>
          <cell r="F1159">
            <v>0.85211999999999999</v>
          </cell>
          <cell r="G1159">
            <v>0.41299999999999998</v>
          </cell>
          <cell r="I1159">
            <v>0.76259999999999994</v>
          </cell>
        </row>
        <row r="1160">
          <cell r="B1160" t="str">
            <v>РОССИЯ</v>
          </cell>
          <cell r="D1160">
            <v>0.13550000000000001</v>
          </cell>
          <cell r="F1160">
            <v>0.85211999999999999</v>
          </cell>
          <cell r="G1160">
            <v>0.41299999999999998</v>
          </cell>
          <cell r="I1160">
            <v>0.76259999999999994</v>
          </cell>
        </row>
        <row r="1161">
          <cell r="A1161" t="str">
            <v>7610</v>
          </cell>
          <cell r="B1161" t="str">
            <v>Металлоконструкции алюминиевые (кроме сборных строительных металлоконструкций товарной позиции 9406) и их части (например, мосты и их секции, башни, решетчатые мачты, перекрытия для крыш, строительные фермы, двери, окна и их рамы, пороги для дверей</v>
          </cell>
          <cell r="G1161">
            <v>3.3504399999999999</v>
          </cell>
          <cell r="I1161">
            <v>22.400960000000001</v>
          </cell>
        </row>
        <row r="1162">
          <cell r="B1162" t="str">
            <v>БЕЛАРУСЬ</v>
          </cell>
          <cell r="G1162">
            <v>2.03044</v>
          </cell>
          <cell r="I1162">
            <v>16.363350000000001</v>
          </cell>
        </row>
        <row r="1163">
          <cell r="B1163" t="str">
            <v>РОССИЯ</v>
          </cell>
          <cell r="G1163">
            <v>1.32</v>
          </cell>
          <cell r="I1163">
            <v>6.0376099999999999</v>
          </cell>
        </row>
        <row r="1164">
          <cell r="A1164" t="str">
            <v>7614</v>
          </cell>
          <cell r="B1164" t="str">
            <v>Скрученная проволока, тросы, плетеные шнуры и аналогичные изделия из алюминия без электрической изоляции</v>
          </cell>
          <cell r="G1164">
            <v>40.058</v>
          </cell>
          <cell r="I1164">
            <v>44.049340000000001</v>
          </cell>
        </row>
        <row r="1165">
          <cell r="B1165" t="str">
            <v>РОССИЯ</v>
          </cell>
          <cell r="G1165">
            <v>40.058</v>
          </cell>
          <cell r="I1165">
            <v>44.049340000000001</v>
          </cell>
        </row>
        <row r="1166">
          <cell r="A1166" t="str">
            <v>7615</v>
          </cell>
          <cell r="B1166" t="str">
            <v>Изделия столовые, кухонные или прочие изделия для бытовых нужд и их части из алюминия; мочалки для чистки кухонной посуды, подушечки для чистки или полировки, перчатки и аналогичные изделия из алюминия; оборудование санитарно-техническое и его части</v>
          </cell>
          <cell r="D1166">
            <v>0.96201000000000003</v>
          </cell>
          <cell r="F1166">
            <v>5.5250700000000004</v>
          </cell>
          <cell r="G1166">
            <v>2.2629899999999998</v>
          </cell>
          <cell r="I1166">
            <v>13.19891</v>
          </cell>
        </row>
        <row r="1167">
          <cell r="B1167" t="str">
            <v>РОССИЯ</v>
          </cell>
          <cell r="D1167">
            <v>0.96201000000000003</v>
          </cell>
          <cell r="F1167">
            <v>5.5250700000000004</v>
          </cell>
          <cell r="G1167">
            <v>2.2629899999999998</v>
          </cell>
          <cell r="I1167">
            <v>13.19891</v>
          </cell>
        </row>
        <row r="1168">
          <cell r="A1168" t="str">
            <v>7616</v>
          </cell>
          <cell r="B1168" t="str">
            <v>Прочие изделия из алюминия</v>
          </cell>
          <cell r="D1168">
            <v>3.5373800000000002</v>
          </cell>
          <cell r="F1168">
            <v>21.21163</v>
          </cell>
          <cell r="G1168">
            <v>7.1888899999999998</v>
          </cell>
          <cell r="I1168">
            <v>34.14629</v>
          </cell>
        </row>
        <row r="1169">
          <cell r="B1169" t="str">
            <v>РОССИЯ</v>
          </cell>
          <cell r="D1169">
            <v>3.5373800000000002</v>
          </cell>
          <cell r="F1169">
            <v>21.21163</v>
          </cell>
          <cell r="G1169">
            <v>7.1888899999999998</v>
          </cell>
          <cell r="I1169">
            <v>34.14629</v>
          </cell>
        </row>
        <row r="1170">
          <cell r="A1170" t="str">
            <v>7801</v>
          </cell>
          <cell r="B1170" t="str">
            <v>Свинец необработанный</v>
          </cell>
          <cell r="G1170">
            <v>3</v>
          </cell>
          <cell r="I1170">
            <v>19.204999999999998</v>
          </cell>
        </row>
        <row r="1171">
          <cell r="B1171" t="str">
            <v>РОССИЯ</v>
          </cell>
          <cell r="G1171">
            <v>3</v>
          </cell>
          <cell r="I1171">
            <v>19.204999999999998</v>
          </cell>
        </row>
        <row r="1172">
          <cell r="A1172" t="str">
            <v>7804</v>
          </cell>
          <cell r="B1172" t="str">
            <v>Плиты, листы, полосы или ленты и фольга свинцовые; порошки и чешуйки свинцовые</v>
          </cell>
          <cell r="G1172">
            <v>0.03</v>
          </cell>
          <cell r="I1172">
            <v>1.00993</v>
          </cell>
        </row>
        <row r="1173">
          <cell r="B1173" t="str">
            <v>РОССИЯ</v>
          </cell>
          <cell r="G1173">
            <v>0.03</v>
          </cell>
          <cell r="I1173">
            <v>1.00993</v>
          </cell>
        </row>
        <row r="1174">
          <cell r="A1174" t="str">
            <v>7806</v>
          </cell>
          <cell r="B1174" t="str">
            <v>Прочие изделия из свинца</v>
          </cell>
          <cell r="G1174">
            <v>8.7785299999999999</v>
          </cell>
          <cell r="I1174">
            <v>25.79636</v>
          </cell>
        </row>
        <row r="1175">
          <cell r="B1175" t="str">
            <v>РОССИЯ</v>
          </cell>
          <cell r="G1175">
            <v>8.7785299999999999</v>
          </cell>
          <cell r="I1175">
            <v>25.79636</v>
          </cell>
        </row>
        <row r="1176">
          <cell r="A1176" t="str">
            <v>7907</v>
          </cell>
          <cell r="B1176" t="str">
            <v>Прочие изделия из цинка</v>
          </cell>
          <cell r="G1176">
            <v>2.4E-2</v>
          </cell>
          <cell r="I1176">
            <v>0.497</v>
          </cell>
        </row>
        <row r="1177">
          <cell r="B1177" t="str">
            <v>РОССИЯ</v>
          </cell>
          <cell r="G1177">
            <v>2.4E-2</v>
          </cell>
          <cell r="I1177">
            <v>0.497</v>
          </cell>
        </row>
        <row r="1178">
          <cell r="A1178" t="str">
            <v>8003</v>
          </cell>
          <cell r="B1178" t="str">
            <v>Прутки, профили и проволока оловянные</v>
          </cell>
          <cell r="G1178">
            <v>0.20971999999999999</v>
          </cell>
          <cell r="I1178">
            <v>7.1213699999999998</v>
          </cell>
        </row>
        <row r="1179">
          <cell r="B1179" t="str">
            <v>РОССИЯ</v>
          </cell>
          <cell r="G1179">
            <v>0.20971999999999999</v>
          </cell>
          <cell r="I1179">
            <v>7.1213699999999998</v>
          </cell>
        </row>
        <row r="1180">
          <cell r="A1180" t="str">
            <v>8101</v>
          </cell>
          <cell r="B1180" t="str">
            <v>Вольфрам и изделия из него, включая отходы и лом</v>
          </cell>
          <cell r="D1180">
            <v>7.6499999999999999E-2</v>
          </cell>
          <cell r="F1180">
            <v>0.66883999999999999</v>
          </cell>
        </row>
        <row r="1181">
          <cell r="B1181" t="str">
            <v>РОССИЯ</v>
          </cell>
          <cell r="D1181">
            <v>7.6499999999999999E-2</v>
          </cell>
          <cell r="F1181">
            <v>0.66883999999999999</v>
          </cell>
        </row>
        <row r="1182">
          <cell r="A1182" t="str">
            <v>8108</v>
          </cell>
          <cell r="B1182" t="str">
            <v>Титан и изделия из него, включая отходы и лом</v>
          </cell>
          <cell r="D1182">
            <v>1.8870000000000001E-2</v>
          </cell>
          <cell r="F1182">
            <v>4.5249999999999999E-2</v>
          </cell>
        </row>
        <row r="1183">
          <cell r="B1183" t="str">
            <v>РОССИЯ</v>
          </cell>
          <cell r="D1183">
            <v>1.8870000000000001E-2</v>
          </cell>
          <cell r="F1183">
            <v>4.5249999999999999E-2</v>
          </cell>
        </row>
        <row r="1184">
          <cell r="A1184" t="str">
            <v>8111</v>
          </cell>
          <cell r="B1184" t="str">
            <v>Марганец и изделия из него, включая отходы и лом</v>
          </cell>
          <cell r="G1184">
            <v>10</v>
          </cell>
          <cell r="I1184">
            <v>40.620759999999997</v>
          </cell>
        </row>
        <row r="1185">
          <cell r="B1185" t="str">
            <v>РОССИЯ</v>
          </cell>
          <cell r="G1185">
            <v>10</v>
          </cell>
          <cell r="I1185">
            <v>40.620759999999997</v>
          </cell>
        </row>
        <row r="1186">
          <cell r="A1186" t="str">
            <v>8201</v>
          </cell>
          <cell r="B1186" t="str">
            <v>Инструменты ручные: лопаты штыковые и совковые, мотыги, кирки, тяпки, вилы и грабли; топоры, секачи и аналогичные рубящие инструменты; секаторы всех видов; косы, серпы, ножи для измельчения сена, ножницы садовые, клинья для раскалывания древесины и проч</v>
          </cell>
          <cell r="D1186">
            <v>3.5541</v>
          </cell>
          <cell r="F1186">
            <v>10.261369999999999</v>
          </cell>
          <cell r="G1186">
            <v>2.2286100000000002</v>
          </cell>
          <cell r="I1186">
            <v>4.1690399999999999</v>
          </cell>
        </row>
        <row r="1187">
          <cell r="B1187" t="str">
            <v>РОССИЯ</v>
          </cell>
          <cell r="D1187">
            <v>3.5541</v>
          </cell>
          <cell r="F1187">
            <v>10.261369999999999</v>
          </cell>
          <cell r="G1187">
            <v>2.2286100000000002</v>
          </cell>
          <cell r="I1187">
            <v>4.1690399999999999</v>
          </cell>
        </row>
        <row r="1188">
          <cell r="A1188" t="str">
            <v>8202</v>
          </cell>
          <cell r="B1188" t="str">
            <v>Пилы ручные; полотна для пил всех типов (включая полотна пил для продольной резки, для прорезывания пазов или беззубые)</v>
          </cell>
          <cell r="D1188">
            <v>7.6589999999999998</v>
          </cell>
          <cell r="F1188">
            <v>19.693670000000001</v>
          </cell>
          <cell r="G1188">
            <v>2.8025000000000002</v>
          </cell>
          <cell r="I1188">
            <v>26.933219999999999</v>
          </cell>
        </row>
        <row r="1189">
          <cell r="B1189" t="str">
            <v>РОССИЯ</v>
          </cell>
          <cell r="D1189">
            <v>7.6589999999999998</v>
          </cell>
          <cell r="F1189">
            <v>19.693670000000001</v>
          </cell>
          <cell r="G1189">
            <v>2.8025000000000002</v>
          </cell>
          <cell r="I1189">
            <v>26.933219999999999</v>
          </cell>
        </row>
        <row r="1190">
          <cell r="A1190" t="str">
            <v>8203</v>
          </cell>
          <cell r="B1190" t="str">
            <v>Напильники, надфили, рашпили, клещи (включая кусачки), плоскогубцы, пассатижи, пинцеты, щипчики, ножницы для резки металла, устройства трубоотрезные, ножницы болторезные, пробойники и аналогичные ручные инструменты</v>
          </cell>
          <cell r="D1190">
            <v>1.7917099999999999</v>
          </cell>
          <cell r="F1190">
            <v>8.0526099999999996</v>
          </cell>
          <cell r="G1190">
            <v>0.19256000000000001</v>
          </cell>
          <cell r="I1190">
            <v>6.4544199999999998</v>
          </cell>
        </row>
        <row r="1191">
          <cell r="B1191" t="str">
            <v>РОССИЯ</v>
          </cell>
          <cell r="D1191">
            <v>1.7917099999999999</v>
          </cell>
          <cell r="F1191">
            <v>8.0526099999999996</v>
          </cell>
          <cell r="G1191">
            <v>0.19256000000000001</v>
          </cell>
          <cell r="I1191">
            <v>6.4544199999999998</v>
          </cell>
        </row>
        <row r="1192">
          <cell r="A1192" t="str">
            <v>8204</v>
          </cell>
          <cell r="B1192" t="str">
            <v>Ключи гаечные ручные (включая гаечные ключи с торсиометрами, но исключая воротки); сменные головки для гаечных ключей, с ручками или без них</v>
          </cell>
          <cell r="D1192">
            <v>0.68683000000000005</v>
          </cell>
          <cell r="F1192">
            <v>1.3018799999999999</v>
          </cell>
          <cell r="G1192">
            <v>12.41944</v>
          </cell>
          <cell r="I1192">
            <v>41.53622</v>
          </cell>
        </row>
        <row r="1193">
          <cell r="B1193" t="str">
            <v>РОССИЯ</v>
          </cell>
          <cell r="D1193">
            <v>0.68683000000000005</v>
          </cell>
          <cell r="F1193">
            <v>1.3018799999999999</v>
          </cell>
          <cell r="G1193">
            <v>12.41944</v>
          </cell>
          <cell r="I1193">
            <v>41.53622</v>
          </cell>
        </row>
        <row r="1194">
          <cell r="A1194" t="str">
            <v>8205</v>
          </cell>
          <cell r="B1194" t="str">
            <v>Инструменты ручные (включая алмазные стеклорезы), в другом месте не поименованные или не включенные; лампы паяльные; тиски, зажимы и аналогичные изделия, кроме принадлежностей и частей станков; наковальни; горны переносные; шлифовальные круги</v>
          </cell>
          <cell r="D1194">
            <v>16.653179999999999</v>
          </cell>
          <cell r="F1194">
            <v>43.065069999999999</v>
          </cell>
          <cell r="G1194">
            <v>0.80015999999999998</v>
          </cell>
          <cell r="I1194">
            <v>14.66357</v>
          </cell>
        </row>
        <row r="1195">
          <cell r="B1195" t="str">
            <v>РОССИЯ</v>
          </cell>
          <cell r="D1195">
            <v>16.653179999999999</v>
          </cell>
          <cell r="F1195">
            <v>43.065069999999999</v>
          </cell>
          <cell r="G1195">
            <v>0.80015999999999998</v>
          </cell>
          <cell r="I1195">
            <v>14.66357</v>
          </cell>
        </row>
        <row r="1196">
          <cell r="A1196" t="str">
            <v>8206</v>
          </cell>
          <cell r="B1196" t="str">
            <v>Инструменты из двух или более товарных позиций с 8202-8205, в наборах, предназначенных для розничной продажи</v>
          </cell>
          <cell r="D1196">
            <v>0.17745</v>
          </cell>
          <cell r="F1196">
            <v>0.57447000000000004</v>
          </cell>
          <cell r="G1196">
            <v>0.55040999999999995</v>
          </cell>
          <cell r="I1196">
            <v>6.4564500000000002</v>
          </cell>
        </row>
        <row r="1197">
          <cell r="B1197" t="str">
            <v>РОССИЯ</v>
          </cell>
          <cell r="D1197">
            <v>0.17745</v>
          </cell>
          <cell r="F1197">
            <v>0.57447000000000004</v>
          </cell>
          <cell r="G1197">
            <v>0.55040999999999995</v>
          </cell>
          <cell r="I1197">
            <v>6.4564500000000002</v>
          </cell>
        </row>
        <row r="1198">
          <cell r="A1198" t="str">
            <v>8207</v>
          </cell>
          <cell r="B1198" t="str">
            <v>Сменные рабочие инструменты для ручных инструментов, с механическим приводом или без него или для станков (например, для прессования, штамповки, вырубки, нарезания резьбы, сверления, растачивания, протягивания, фрезерования, токарной обработки или завин</v>
          </cell>
          <cell r="D1198">
            <v>2.6333000000000002</v>
          </cell>
          <cell r="F1198">
            <v>12.11365</v>
          </cell>
          <cell r="G1198">
            <v>0.99238999999999999</v>
          </cell>
          <cell r="I1198">
            <v>31.053460000000001</v>
          </cell>
        </row>
        <row r="1199">
          <cell r="B1199" t="str">
            <v>РОССИЯ</v>
          </cell>
          <cell r="D1199">
            <v>2.6333000000000002</v>
          </cell>
          <cell r="F1199">
            <v>12.11365</v>
          </cell>
          <cell r="G1199">
            <v>0.99238999999999999</v>
          </cell>
          <cell r="I1199">
            <v>31.053460000000001</v>
          </cell>
        </row>
        <row r="1200">
          <cell r="A1200" t="str">
            <v>8208</v>
          </cell>
          <cell r="B1200" t="str">
            <v>Ножи и режущие лезвия для машин или механических приспособлений</v>
          </cell>
          <cell r="D1200">
            <v>3.0560499999999999</v>
          </cell>
          <cell r="F1200">
            <v>90.196849999999998</v>
          </cell>
          <cell r="G1200">
            <v>5.1054399999999998</v>
          </cell>
          <cell r="I1200">
            <v>24.435949999999998</v>
          </cell>
        </row>
        <row r="1201">
          <cell r="B1201" t="str">
            <v>КЫРГЫЗСТАH</v>
          </cell>
          <cell r="D1201">
            <v>1.4999999999999999E-2</v>
          </cell>
          <cell r="F1201">
            <v>0.16800000000000001</v>
          </cell>
        </row>
        <row r="1202">
          <cell r="B1202" t="str">
            <v>РОССИЯ</v>
          </cell>
          <cell r="D1202">
            <v>3.0410499999999998</v>
          </cell>
          <cell r="F1202">
            <v>90.028850000000006</v>
          </cell>
          <cell r="G1202">
            <v>5.1054399999999998</v>
          </cell>
          <cell r="I1202">
            <v>24.435949999999998</v>
          </cell>
        </row>
        <row r="1203">
          <cell r="A1203" t="str">
            <v>8209</v>
          </cell>
          <cell r="B1203" t="str">
            <v>Пластины, бруски, наконечники и аналогичные изделия для инструмента, не установленные на нем, из металлокерамики</v>
          </cell>
          <cell r="D1203">
            <v>0.47199999999999998</v>
          </cell>
          <cell r="F1203">
            <v>4.6210000000000004</v>
          </cell>
        </row>
        <row r="1204">
          <cell r="B1204" t="str">
            <v>РОССИЯ</v>
          </cell>
          <cell r="D1204">
            <v>0.47199999999999998</v>
          </cell>
          <cell r="F1204">
            <v>4.6210000000000004</v>
          </cell>
        </row>
        <row r="1205">
          <cell r="A1205" t="str">
            <v>8210</v>
          </cell>
          <cell r="B1205" t="str">
            <v>Устройства ручные механические массой 10 кг или менее для приготовления, обработки или подачи пищи или напитков</v>
          </cell>
          <cell r="D1205">
            <v>0.54198999999999997</v>
          </cell>
          <cell r="F1205">
            <v>2.6817700000000002</v>
          </cell>
          <cell r="G1205">
            <v>0.10975</v>
          </cell>
          <cell r="I1205">
            <v>1.2547900000000001</v>
          </cell>
        </row>
        <row r="1206">
          <cell r="B1206" t="str">
            <v>РОССИЯ</v>
          </cell>
          <cell r="D1206">
            <v>0.54198999999999997</v>
          </cell>
          <cell r="F1206">
            <v>2.6817700000000002</v>
          </cell>
          <cell r="G1206">
            <v>0.10975</v>
          </cell>
          <cell r="I1206">
            <v>1.2547900000000001</v>
          </cell>
        </row>
        <row r="1207">
          <cell r="A1207" t="str">
            <v>8211</v>
          </cell>
          <cell r="B1207" t="str">
            <v>Ножи с режущими лезвиями, пилообразными или нет (включая ножи для обрезки деревьев), кроме ножей товарной позиции 8208, и лезвия для них</v>
          </cell>
          <cell r="D1207">
            <v>3.5952799999999998</v>
          </cell>
          <cell r="E1207">
            <v>43169</v>
          </cell>
          <cell r="F1207">
            <v>17.157219999999999</v>
          </cell>
          <cell r="G1207">
            <v>3.7400000000000003E-2</v>
          </cell>
          <cell r="H1207">
            <v>433</v>
          </cell>
          <cell r="I1207">
            <v>0.65046999999999999</v>
          </cell>
        </row>
        <row r="1208">
          <cell r="B1208" t="str">
            <v>РОССИЯ</v>
          </cell>
          <cell r="D1208">
            <v>3.5952799999999998</v>
          </cell>
          <cell r="E1208">
            <v>43169</v>
          </cell>
          <cell r="F1208">
            <v>17.157219999999999</v>
          </cell>
          <cell r="G1208">
            <v>3.7400000000000003E-2</v>
          </cell>
          <cell r="H1208">
            <v>433</v>
          </cell>
          <cell r="I1208">
            <v>0.65046999999999999</v>
          </cell>
        </row>
        <row r="1209">
          <cell r="A1209" t="str">
            <v>8212</v>
          </cell>
          <cell r="B1209" t="str">
            <v>Бритвы и лезвия для них (включая полосовые заготовки для лезвий)</v>
          </cell>
          <cell r="D1209">
            <v>0.62387000000000004</v>
          </cell>
          <cell r="E1209">
            <v>39408</v>
          </cell>
          <cell r="F1209">
            <v>3.40157</v>
          </cell>
          <cell r="G1209">
            <v>0.1</v>
          </cell>
          <cell r="H1209">
            <v>8640</v>
          </cell>
          <cell r="I1209">
            <v>0.44900000000000001</v>
          </cell>
        </row>
        <row r="1210">
          <cell r="B1210" t="str">
            <v>РОССИЯ</v>
          </cell>
          <cell r="D1210">
            <v>0.62387000000000004</v>
          </cell>
          <cell r="E1210">
            <v>39408</v>
          </cell>
          <cell r="F1210">
            <v>3.40157</v>
          </cell>
          <cell r="G1210">
            <v>0.1</v>
          </cell>
          <cell r="H1210">
            <v>8640</v>
          </cell>
          <cell r="I1210">
            <v>0.44900000000000001</v>
          </cell>
        </row>
        <row r="1211">
          <cell r="A1211" t="str">
            <v>8213</v>
          </cell>
          <cell r="B1211" t="str">
            <v>Ножницы, портновские ножницы и аналогичные ножницы, и лезвия для них</v>
          </cell>
          <cell r="D1211">
            <v>2.3669500000000001</v>
          </cell>
          <cell r="F1211">
            <v>10.26751</v>
          </cell>
          <cell r="G1211">
            <v>4.0599999999999997E-2</v>
          </cell>
          <cell r="I1211">
            <v>0.53488000000000002</v>
          </cell>
        </row>
        <row r="1212">
          <cell r="B1212" t="str">
            <v>РОССИЯ</v>
          </cell>
          <cell r="D1212">
            <v>2.3669500000000001</v>
          </cell>
          <cell r="F1212">
            <v>10.26751</v>
          </cell>
          <cell r="G1212">
            <v>4.0599999999999997E-2</v>
          </cell>
          <cell r="I1212">
            <v>0.53488000000000002</v>
          </cell>
        </row>
        <row r="1213">
          <cell r="A1213" t="str">
            <v>8214</v>
          </cell>
          <cell r="B1213" t="str">
            <v>Изделия режущие прочие (например, машинки для стрижки волос, специальные ножи для мясников или специальные кухонные ножи и сечки, ножи для бумаги); маникюрные или педикюрные наборы и инструменты (включая пилки для ногтей)</v>
          </cell>
          <cell r="D1213">
            <v>0.59897</v>
          </cell>
          <cell r="F1213">
            <v>4.21957</v>
          </cell>
          <cell r="G1213">
            <v>1.762E-2</v>
          </cell>
          <cell r="I1213">
            <v>0.30386000000000002</v>
          </cell>
        </row>
        <row r="1214">
          <cell r="B1214" t="str">
            <v>БЕЛАРУСЬ</v>
          </cell>
          <cell r="G1214">
            <v>1.2999999999999999E-4</v>
          </cell>
          <cell r="I1214">
            <v>1.468E-2</v>
          </cell>
        </row>
        <row r="1215">
          <cell r="B1215" t="str">
            <v>РОССИЯ</v>
          </cell>
          <cell r="D1215">
            <v>0.59897</v>
          </cell>
          <cell r="F1215">
            <v>4.21957</v>
          </cell>
          <cell r="G1215">
            <v>1.7489999999999999E-2</v>
          </cell>
          <cell r="I1215">
            <v>0.28917999999999999</v>
          </cell>
        </row>
        <row r="1216">
          <cell r="A1216" t="str">
            <v>8215</v>
          </cell>
          <cell r="B1216" t="str">
            <v>Ложки, вилки, половники, шумовки, лопаточки для тортов, ножи для рыбы, масла, щипцы для сахара и аналогичные кухонные или столовые приборы</v>
          </cell>
          <cell r="D1216">
            <v>3.1052399999999998</v>
          </cell>
          <cell r="F1216">
            <v>17.750869999999999</v>
          </cell>
          <cell r="G1216">
            <v>8.2199999999999995E-2</v>
          </cell>
          <cell r="I1216">
            <v>1.30027</v>
          </cell>
        </row>
        <row r="1217">
          <cell r="B1217" t="str">
            <v>РОССИЯ</v>
          </cell>
          <cell r="D1217">
            <v>3.1052399999999998</v>
          </cell>
          <cell r="F1217">
            <v>17.750869999999999</v>
          </cell>
          <cell r="G1217">
            <v>8.2199999999999995E-2</v>
          </cell>
          <cell r="I1217">
            <v>1.30027</v>
          </cell>
        </row>
        <row r="1218">
          <cell r="A1218" t="str">
            <v>8301</v>
          </cell>
          <cell r="B1218" t="str">
            <v>Замки висячие и врезные (действующие с помощью ключа, кодовой комбинации или электрические), из недрагоценных металлов; задвижки и рамки с задвижками, объединенные с замками, из недрагоценных металлов; ключи для любых вышеуказанных изделий, из недрагоце</v>
          </cell>
          <cell r="D1218">
            <v>4.4439599999999997</v>
          </cell>
          <cell r="F1218">
            <v>14.982609999999999</v>
          </cell>
          <cell r="G1218">
            <v>0.90959000000000001</v>
          </cell>
          <cell r="I1218">
            <v>9.6089900000000004</v>
          </cell>
        </row>
        <row r="1219">
          <cell r="B1219" t="str">
            <v>БЕЛАРУСЬ</v>
          </cell>
          <cell r="G1219">
            <v>8.695E-2</v>
          </cell>
          <cell r="I1219">
            <v>0.70028000000000001</v>
          </cell>
        </row>
        <row r="1220">
          <cell r="B1220" t="str">
            <v>РОССИЯ</v>
          </cell>
          <cell r="D1220">
            <v>4.4439599999999997</v>
          </cell>
          <cell r="F1220">
            <v>14.982609999999999</v>
          </cell>
          <cell r="G1220">
            <v>0.82264000000000004</v>
          </cell>
          <cell r="I1220">
            <v>8.9087099999999992</v>
          </cell>
        </row>
        <row r="1221">
          <cell r="A1221" t="str">
            <v>8302</v>
          </cell>
          <cell r="B1221" t="str">
            <v>Крепежная арматура, фурнитура и аналогичные изделия из недрагоценных металлов, используемые для мебели, дверей, лестниц, окон, штор, в салонах транспортных средств, шорных изделий, чемоданов, ящиков, шкатулок или аналогичных изделий; вешалки для шляп, к</v>
          </cell>
          <cell r="D1221">
            <v>38.72372</v>
          </cell>
          <cell r="F1221">
            <v>130.73786000000001</v>
          </cell>
          <cell r="G1221">
            <v>48.904229999999998</v>
          </cell>
          <cell r="I1221">
            <v>174.38929999999999</v>
          </cell>
        </row>
        <row r="1222">
          <cell r="B1222" t="str">
            <v>БЕЛАРУСЬ</v>
          </cell>
          <cell r="G1222">
            <v>8.6690000000000003E-2</v>
          </cell>
          <cell r="I1222">
            <v>0.69818999999999998</v>
          </cell>
        </row>
        <row r="1223">
          <cell r="B1223" t="str">
            <v>РОССИЯ</v>
          </cell>
          <cell r="D1223">
            <v>38.72372</v>
          </cell>
          <cell r="F1223">
            <v>130.73786000000001</v>
          </cell>
          <cell r="G1223">
            <v>48.817540000000001</v>
          </cell>
          <cell r="I1223">
            <v>173.69111000000001</v>
          </cell>
        </row>
        <row r="1224">
          <cell r="A1224" t="str">
            <v>8303</v>
          </cell>
          <cell r="B1224" t="str">
            <v>Несгораемые шкафы,cейфы и двери и запирающиеся ящики для безопасного хранения цен-тей в банк. Хранилищ., ящики, специально предназначенные для хранения денег и док-тов, и анал. Изд. Из недраг. Мет.</v>
          </cell>
          <cell r="G1224">
            <v>1.4830000000000001</v>
          </cell>
          <cell r="I1224">
            <v>22.303090000000001</v>
          </cell>
        </row>
        <row r="1225">
          <cell r="B1225" t="str">
            <v>РОССИЯ</v>
          </cell>
          <cell r="G1225">
            <v>1.4830000000000001</v>
          </cell>
          <cell r="I1225">
            <v>22.303090000000001</v>
          </cell>
        </row>
        <row r="1226">
          <cell r="A1226" t="str">
            <v>8304</v>
          </cell>
          <cell r="B1226" t="str">
            <v>Шкафы для досье, шкафы для картотек, лотки для бумаг, подставки для бумаг лотки для ручек, подставки для печатей и аналогичное конторское или канцелярское оборудование, кроме товарной позиции 9403</v>
          </cell>
          <cell r="G1226">
            <v>7.5410000000000005E-2</v>
          </cell>
          <cell r="I1226">
            <v>0.48524</v>
          </cell>
        </row>
        <row r="1227">
          <cell r="B1227" t="str">
            <v>РОССИЯ</v>
          </cell>
          <cell r="G1227">
            <v>7.5410000000000005E-2</v>
          </cell>
          <cell r="I1227">
            <v>0.48524</v>
          </cell>
        </row>
        <row r="1228">
          <cell r="A1228" t="str">
            <v>8305</v>
          </cell>
          <cell r="B1228" t="str">
            <v>Фурнитура для скоросшивателей или папок, канцелярские зажимы и скрепки, индексные карточные указатели и аналогичные канцелярские изделия, из недрагоценных металлов; проволочные скобы в блоках (например, для канцелярских целей, обивки мебели, упаковки),</v>
          </cell>
          <cell r="D1228">
            <v>0.21598000000000001</v>
          </cell>
          <cell r="F1228">
            <v>0.20047000000000001</v>
          </cell>
          <cell r="G1228">
            <v>0.50692999999999999</v>
          </cell>
          <cell r="I1228">
            <v>1.6709000000000001</v>
          </cell>
        </row>
        <row r="1229">
          <cell r="B1229" t="str">
            <v>РОССИЯ</v>
          </cell>
          <cell r="D1229">
            <v>0.21598000000000001</v>
          </cell>
          <cell r="F1229">
            <v>0.20047000000000001</v>
          </cell>
          <cell r="G1229">
            <v>0.50692999999999999</v>
          </cell>
          <cell r="I1229">
            <v>1.6709000000000001</v>
          </cell>
        </row>
        <row r="1230">
          <cell r="A1230" t="str">
            <v>8306</v>
          </cell>
          <cell r="B1230" t="str">
            <v>Колокола, гонги и аналогичные изделия неэлектрические, из недрагоценных металлов; статуэтки и другие украшения из недрагоценных металлов; рамы для фотографий, картин или аналогичные рамы, из недрагоценных металлов; зеркала из недрагоценных металлов</v>
          </cell>
          <cell r="D1230">
            <v>1.5319199999999999</v>
          </cell>
          <cell r="F1230">
            <v>7.44876</v>
          </cell>
          <cell r="G1230">
            <v>4.8999999999999998E-4</v>
          </cell>
          <cell r="I1230">
            <v>1.082E-2</v>
          </cell>
        </row>
        <row r="1231">
          <cell r="B1231" t="str">
            <v>РОССИЯ</v>
          </cell>
          <cell r="D1231">
            <v>1.5319199999999999</v>
          </cell>
          <cell r="F1231">
            <v>7.44876</v>
          </cell>
          <cell r="G1231">
            <v>4.8999999999999998E-4</v>
          </cell>
          <cell r="I1231">
            <v>1.082E-2</v>
          </cell>
        </row>
        <row r="1232">
          <cell r="A1232" t="str">
            <v>8307</v>
          </cell>
          <cell r="B1232" t="str">
            <v>Трубы гибкие из недрагоценных металлов, с фитингами или без них</v>
          </cell>
          <cell r="D1232">
            <v>5.0999999999999997E-2</v>
          </cell>
          <cell r="F1232">
            <v>0.19855999999999999</v>
          </cell>
          <cell r="G1232">
            <v>0.89649999999999996</v>
          </cell>
          <cell r="I1232">
            <v>11.18684</v>
          </cell>
        </row>
        <row r="1233">
          <cell r="B1233" t="str">
            <v>РОССИЯ</v>
          </cell>
          <cell r="D1233">
            <v>5.0999999999999997E-2</v>
          </cell>
          <cell r="F1233">
            <v>0.19855999999999999</v>
          </cell>
          <cell r="G1233">
            <v>0.89649999999999996</v>
          </cell>
          <cell r="I1233">
            <v>11.18684</v>
          </cell>
        </row>
        <row r="1234">
          <cell r="A1234" t="str">
            <v>8308</v>
          </cell>
          <cell r="B1234" t="str">
            <v>Застежки, рамы с застежками, пряжки, пряжки-застежки, крючки, колечки, блочки и аналогичные изделия, из недрагоценных металлов, используемые для одежды, обуви, тентов, сумок, дорожных принадлежностей или других готовых изделий;</v>
          </cell>
          <cell r="D1234">
            <v>5.0270400000000004</v>
          </cell>
          <cell r="F1234">
            <v>27.492429999999999</v>
          </cell>
          <cell r="G1234">
            <v>2.7554099999999999</v>
          </cell>
          <cell r="I1234">
            <v>29.818729999999999</v>
          </cell>
        </row>
        <row r="1235">
          <cell r="B1235" t="str">
            <v>РОССИЯ</v>
          </cell>
          <cell r="D1235">
            <v>5.0270400000000004</v>
          </cell>
          <cell r="F1235">
            <v>27.492429999999999</v>
          </cell>
          <cell r="G1235">
            <v>2.7554099999999999</v>
          </cell>
          <cell r="I1235">
            <v>29.818729999999999</v>
          </cell>
        </row>
        <row r="1236">
          <cell r="A1236" t="str">
            <v>8309</v>
          </cell>
          <cell r="B1236" t="str">
            <v>Пробки, колпачки и крышки (включая крончатые колпачки, завинчивающиеся колпачки и пробки с устройством для разливки), закупорочные крышки для бутылок, пробки нарезные, оболочки пробок, герметизирующие и прочие упаковочные принадлежности, из недрагоценны</v>
          </cell>
          <cell r="D1236">
            <v>1.61649</v>
          </cell>
          <cell r="F1236">
            <v>8.5414100000000008</v>
          </cell>
          <cell r="G1236">
            <v>1.7105900000000001</v>
          </cell>
          <cell r="I1236">
            <v>6.2766400000000004</v>
          </cell>
        </row>
        <row r="1237">
          <cell r="B1237" t="str">
            <v>РОССИЯ</v>
          </cell>
          <cell r="D1237">
            <v>1.61649</v>
          </cell>
          <cell r="F1237">
            <v>8.5414100000000008</v>
          </cell>
          <cell r="G1237">
            <v>1.7105900000000001</v>
          </cell>
          <cell r="I1237">
            <v>6.2766400000000004</v>
          </cell>
        </row>
        <row r="1238">
          <cell r="A1238" t="str">
            <v>8310</v>
          </cell>
          <cell r="B1238" t="str">
            <v>Таблички с указателями, наименованиями, адресами и аналогичные таблички, номера, буквы и прочие символы из недрагоценных металлов, кроме изделий товарной позиции 9405</v>
          </cell>
          <cell r="D1238">
            <v>0.22</v>
          </cell>
          <cell r="F1238">
            <v>0.76085000000000003</v>
          </cell>
          <cell r="G1238">
            <v>5.1000000000000004E-3</v>
          </cell>
          <cell r="I1238">
            <v>0.16495000000000001</v>
          </cell>
        </row>
        <row r="1239">
          <cell r="B1239" t="str">
            <v>РОССИЯ</v>
          </cell>
          <cell r="D1239">
            <v>0.22</v>
          </cell>
          <cell r="F1239">
            <v>0.76085000000000003</v>
          </cell>
          <cell r="G1239">
            <v>5.1000000000000004E-3</v>
          </cell>
          <cell r="I1239">
            <v>0.16495000000000001</v>
          </cell>
        </row>
        <row r="1240">
          <cell r="A1240" t="str">
            <v>8311</v>
          </cell>
          <cell r="B1240" t="str">
            <v>Проволока, прутки, трубы, пластины, электроды и аналогичные изделия, из недрагоценных металлов или из карбидов металлов, с покрытием или с сердечником из флюсовых материалов, используемые для низкотемпературной пайки, высокотемпературной пайки, сварки и</v>
          </cell>
          <cell r="D1240">
            <v>0.65942999999999996</v>
          </cell>
          <cell r="F1240">
            <v>1.4217200000000001</v>
          </cell>
          <cell r="G1240">
            <v>5.8910999999999998</v>
          </cell>
          <cell r="I1240">
            <v>31.553180000000001</v>
          </cell>
        </row>
        <row r="1241">
          <cell r="B1241" t="str">
            <v>РОССИЯ</v>
          </cell>
          <cell r="D1241">
            <v>0.65942999999999996</v>
          </cell>
          <cell r="F1241">
            <v>1.4217200000000001</v>
          </cell>
          <cell r="G1241">
            <v>5.8910999999999998</v>
          </cell>
          <cell r="I1241">
            <v>31.553180000000001</v>
          </cell>
        </row>
        <row r="1242">
          <cell r="A1242" t="str">
            <v>8402</v>
          </cell>
          <cell r="B1242" t="str">
            <v>Котлы паровые или другие паропроизводящие котлы (кроме водяных котлов центрального отопления, способных также производить пар низкого давления); водяные котлы с пароперегревателем</v>
          </cell>
          <cell r="G1242">
            <v>23.184000000000001</v>
          </cell>
          <cell r="I1242">
            <v>67.860770000000002</v>
          </cell>
        </row>
        <row r="1243">
          <cell r="B1243" t="str">
            <v>РОССИЯ</v>
          </cell>
          <cell r="G1243">
            <v>23.184000000000001</v>
          </cell>
          <cell r="I1243">
            <v>67.860770000000002</v>
          </cell>
        </row>
        <row r="1244">
          <cell r="A1244" t="str">
            <v>8403</v>
          </cell>
          <cell r="B1244" t="str">
            <v>Котлы центрального отопления, кроме котлов товарной позиции 8402</v>
          </cell>
          <cell r="D1244">
            <v>23.625830000000001</v>
          </cell>
          <cell r="E1244">
            <v>1</v>
          </cell>
          <cell r="F1244">
            <v>205.77850000000001</v>
          </cell>
          <cell r="G1244">
            <v>253.96435</v>
          </cell>
          <cell r="H1244">
            <v>933</v>
          </cell>
          <cell r="I1244">
            <v>520.22295999999994</v>
          </cell>
        </row>
        <row r="1245">
          <cell r="B1245" t="str">
            <v>РОССИЯ</v>
          </cell>
          <cell r="D1245">
            <v>23.625830000000001</v>
          </cell>
          <cell r="E1245">
            <v>1</v>
          </cell>
          <cell r="F1245">
            <v>205.77850000000001</v>
          </cell>
          <cell r="G1245">
            <v>253.96435</v>
          </cell>
          <cell r="H1245">
            <v>933</v>
          </cell>
          <cell r="I1245">
            <v>520.22295999999994</v>
          </cell>
        </row>
        <row r="1246">
          <cell r="A1246" t="str">
            <v>8404</v>
          </cell>
          <cell r="B1246" t="str">
            <v>Вспомогательное оборудование для использования с котлами товарной позиции 8402 или 8403 (например, экономайзеры, пароперегреватели, сажеудалители, газовые рекуператоры); конденсаторы для пароводяных или других паровых силовых установок</v>
          </cell>
          <cell r="G1246">
            <v>77.150999999999996</v>
          </cell>
          <cell r="I1246">
            <v>154.87917999999999</v>
          </cell>
        </row>
        <row r="1247">
          <cell r="B1247" t="str">
            <v>РОССИЯ</v>
          </cell>
          <cell r="G1247">
            <v>77.150999999999996</v>
          </cell>
          <cell r="I1247">
            <v>154.87917999999999</v>
          </cell>
        </row>
        <row r="1248">
          <cell r="A1248" t="str">
            <v>8407</v>
          </cell>
          <cell r="B1248" t="str">
            <v>Двигатели внутреннего сгорания с искровым зажиганием, с вращающимся или возвратно-поступательным движением поршня</v>
          </cell>
          <cell r="C1248" t="str">
            <v>Штука</v>
          </cell>
          <cell r="D1248">
            <v>0.69755999999999996</v>
          </cell>
          <cell r="E1248">
            <v>10</v>
          </cell>
          <cell r="F1248">
            <v>1.95641</v>
          </cell>
          <cell r="G1248">
            <v>718.21729000000005</v>
          </cell>
          <cell r="H1248">
            <v>3243</v>
          </cell>
          <cell r="I1248">
            <v>13395.60895</v>
          </cell>
        </row>
        <row r="1249">
          <cell r="B1249" t="str">
            <v>РОССИЯ</v>
          </cell>
          <cell r="D1249">
            <v>0.69755999999999996</v>
          </cell>
          <cell r="E1249">
            <v>10</v>
          </cell>
          <cell r="F1249">
            <v>1.95641</v>
          </cell>
          <cell r="G1249">
            <v>718.21729000000005</v>
          </cell>
          <cell r="H1249">
            <v>3243</v>
          </cell>
          <cell r="I1249">
            <v>13395.60895</v>
          </cell>
        </row>
        <row r="1250">
          <cell r="A1250" t="str">
            <v>8408</v>
          </cell>
          <cell r="B1250" t="str">
            <v>Двигатели внутреннего сгорания поршневые с воспламенением от сжатия (дизели или полудизели)</v>
          </cell>
          <cell r="C1250" t="str">
            <v>Штука</v>
          </cell>
          <cell r="D1250">
            <v>4.93696</v>
          </cell>
          <cell r="E1250">
            <v>44</v>
          </cell>
          <cell r="F1250">
            <v>12.40943</v>
          </cell>
          <cell r="G1250">
            <v>331.517</v>
          </cell>
          <cell r="H1250">
            <v>563</v>
          </cell>
          <cell r="I1250">
            <v>2701.07872</v>
          </cell>
        </row>
        <row r="1251">
          <cell r="B1251" t="str">
            <v>БЕЛАРУСЬ</v>
          </cell>
          <cell r="G1251">
            <v>296.72800000000001</v>
          </cell>
          <cell r="H1251">
            <v>540</v>
          </cell>
          <cell r="I1251">
            <v>2353.645</v>
          </cell>
        </row>
        <row r="1252">
          <cell r="B1252" t="str">
            <v>РОССИЯ</v>
          </cell>
          <cell r="D1252">
            <v>4.93696</v>
          </cell>
          <cell r="E1252">
            <v>44</v>
          </cell>
          <cell r="F1252">
            <v>12.40943</v>
          </cell>
          <cell r="G1252">
            <v>34.789000000000001</v>
          </cell>
          <cell r="H1252">
            <v>23</v>
          </cell>
          <cell r="I1252">
            <v>347.43371999999999</v>
          </cell>
        </row>
        <row r="1253">
          <cell r="A1253" t="str">
            <v>8409</v>
          </cell>
          <cell r="B1253" t="str">
            <v>Части, предназначенные исключительно или главным образом для двигателей товарной позиции 8407 или 8408</v>
          </cell>
          <cell r="D1253">
            <v>10.7761</v>
          </cell>
          <cell r="F1253">
            <v>93.245990000000006</v>
          </cell>
          <cell r="G1253">
            <v>5.6959999999999997E-2</v>
          </cell>
          <cell r="I1253">
            <v>2.1457999999999999</v>
          </cell>
        </row>
        <row r="1254">
          <cell r="B1254" t="str">
            <v>РОССИЯ</v>
          </cell>
          <cell r="D1254">
            <v>10.7761</v>
          </cell>
          <cell r="F1254">
            <v>93.245990000000006</v>
          </cell>
          <cell r="G1254">
            <v>5.6959999999999997E-2</v>
          </cell>
          <cell r="I1254">
            <v>2.1457999999999999</v>
          </cell>
        </row>
        <row r="1255">
          <cell r="A1255" t="str">
            <v>8410</v>
          </cell>
          <cell r="B1255" t="str">
            <v>Турбины гидравлические, колеса водяные и регуляторы к ним</v>
          </cell>
          <cell r="D1255">
            <v>1.7000000000000001E-4</v>
          </cell>
          <cell r="E1255">
            <v>10</v>
          </cell>
          <cell r="F1255">
            <v>1.3600000000000001E-3</v>
          </cell>
        </row>
        <row r="1256">
          <cell r="B1256" t="str">
            <v>РОССИЯ</v>
          </cell>
          <cell r="D1256">
            <v>1.7000000000000001E-4</v>
          </cell>
          <cell r="E1256">
            <v>10</v>
          </cell>
          <cell r="F1256">
            <v>1.3600000000000001E-3</v>
          </cell>
        </row>
        <row r="1257">
          <cell r="A1257" t="str">
            <v>8412</v>
          </cell>
          <cell r="B1257" t="str">
            <v>Двигатели и силовые установки прочие</v>
          </cell>
          <cell r="D1257">
            <v>8.4825300000000006</v>
          </cell>
          <cell r="E1257">
            <v>2462</v>
          </cell>
          <cell r="F1257">
            <v>56.782310000000003</v>
          </cell>
          <cell r="G1257">
            <v>4.8428399999999998</v>
          </cell>
          <cell r="H1257">
            <v>157</v>
          </cell>
          <cell r="I1257">
            <v>57.867130000000003</v>
          </cell>
        </row>
        <row r="1258">
          <cell r="B1258" t="str">
            <v>БЕЛАРУСЬ</v>
          </cell>
          <cell r="G1258">
            <v>0.29499999999999998</v>
          </cell>
          <cell r="H1258">
            <v>3</v>
          </cell>
          <cell r="I1258">
            <v>2.278</v>
          </cell>
        </row>
        <row r="1259">
          <cell r="B1259" t="str">
            <v>РОССИЯ</v>
          </cell>
          <cell r="D1259">
            <v>8.4825300000000006</v>
          </cell>
          <cell r="E1259">
            <v>2462</v>
          </cell>
          <cell r="F1259">
            <v>56.782310000000003</v>
          </cell>
          <cell r="G1259">
            <v>4.5478399999999999</v>
          </cell>
          <cell r="H1259">
            <v>154</v>
          </cell>
          <cell r="I1259">
            <v>55.589129999999997</v>
          </cell>
        </row>
        <row r="1260">
          <cell r="A1260" t="str">
            <v>8413</v>
          </cell>
          <cell r="B1260" t="str">
            <v>Насосы жидкостные с расходомерами или без них; подъемники жидкостей</v>
          </cell>
          <cell r="D1260">
            <v>12.82954</v>
          </cell>
          <cell r="E1260">
            <v>12895</v>
          </cell>
          <cell r="F1260">
            <v>130.45164</v>
          </cell>
          <cell r="G1260">
            <v>88.767769999999999</v>
          </cell>
          <cell r="H1260">
            <v>1467</v>
          </cell>
          <cell r="I1260">
            <v>712.37667999999996</v>
          </cell>
        </row>
        <row r="1261">
          <cell r="B1261" t="str">
            <v>АРМЕHИЯ</v>
          </cell>
          <cell r="D1261">
            <v>1.1039999999999999E-2</v>
          </cell>
          <cell r="F1261">
            <v>2.9009999999999998</v>
          </cell>
        </row>
        <row r="1262">
          <cell r="B1262" t="str">
            <v>КЫРГЫЗСТАH</v>
          </cell>
          <cell r="D1262">
            <v>1.047E-2</v>
          </cell>
          <cell r="F1262">
            <v>1.623</v>
          </cell>
        </row>
        <row r="1263">
          <cell r="B1263" t="str">
            <v>РОССИЯ</v>
          </cell>
          <cell r="D1263">
            <v>12.80803</v>
          </cell>
          <cell r="E1263">
            <v>12895</v>
          </cell>
          <cell r="F1263">
            <v>125.92764</v>
          </cell>
          <cell r="G1263">
            <v>88.767769999999999</v>
          </cell>
          <cell r="H1263">
            <v>1467</v>
          </cell>
          <cell r="I1263">
            <v>712.37667999999996</v>
          </cell>
        </row>
        <row r="1264">
          <cell r="A1264" t="str">
            <v>8414</v>
          </cell>
          <cell r="B1264" t="str">
            <v>Насосы воздушные или вакуумные, воздушные или газовые компрессоры и вентиляторы; вентиляционные или рециркуляционные вытяжные колпаки или шкафы с вентилятором, с фильтрами или без фильтров</v>
          </cell>
          <cell r="D1264">
            <v>20.188079999999999</v>
          </cell>
          <cell r="E1264">
            <v>6906.5</v>
          </cell>
          <cell r="F1264">
            <v>80.69126</v>
          </cell>
          <cell r="G1264">
            <v>54.14978</v>
          </cell>
          <cell r="H1264">
            <v>777</v>
          </cell>
          <cell r="I1264">
            <v>536.78620000000001</v>
          </cell>
        </row>
        <row r="1265">
          <cell r="B1265" t="str">
            <v>КЫРГЫЗСТАH</v>
          </cell>
          <cell r="G1265">
            <v>2.0699999999999998</v>
          </cell>
          <cell r="H1265">
            <v>1</v>
          </cell>
          <cell r="I1265">
            <v>16</v>
          </cell>
        </row>
        <row r="1266">
          <cell r="B1266" t="str">
            <v>РОССИЯ</v>
          </cell>
          <cell r="D1266">
            <v>20.188079999999999</v>
          </cell>
          <cell r="E1266">
            <v>6906.5</v>
          </cell>
          <cell r="F1266">
            <v>80.69126</v>
          </cell>
          <cell r="G1266">
            <v>52.07978</v>
          </cell>
          <cell r="H1266">
            <v>776</v>
          </cell>
          <cell r="I1266">
            <v>520.78620000000001</v>
          </cell>
        </row>
        <row r="1267">
          <cell r="A1267" t="str">
            <v>8415</v>
          </cell>
          <cell r="B1267" t="str">
            <v>Установки для кондиционирования воздуха, оборудованные вентилятором с двигателем и приборами для изменения температуры и влажности воздуха, включая кондиционеры, в которых влажность не может регулироваться отдельно</v>
          </cell>
          <cell r="D1267">
            <v>2.4155000000000002</v>
          </cell>
          <cell r="E1267">
            <v>53</v>
          </cell>
          <cell r="F1267">
            <v>59.448569999999997</v>
          </cell>
          <cell r="G1267">
            <v>1.2906299999999999</v>
          </cell>
          <cell r="H1267">
            <v>27</v>
          </cell>
          <cell r="I1267">
            <v>19.996310000000001</v>
          </cell>
        </row>
        <row r="1268">
          <cell r="B1268" t="str">
            <v>РОССИЯ</v>
          </cell>
          <cell r="D1268">
            <v>2.4155000000000002</v>
          </cell>
          <cell r="E1268">
            <v>53</v>
          </cell>
          <cell r="F1268">
            <v>59.448569999999997</v>
          </cell>
          <cell r="G1268">
            <v>1.2906299999999999</v>
          </cell>
          <cell r="H1268">
            <v>27</v>
          </cell>
          <cell r="I1268">
            <v>19.996310000000001</v>
          </cell>
        </row>
        <row r="1269">
          <cell r="A1269" t="str">
            <v>8416</v>
          </cell>
          <cell r="B1269" t="str">
            <v>Горелки топочные для жидкого топлива, распыленного твердого топлива или для газа; топки механические, включая их механические колосниковые решетки, механические золоудалители и аналогичные устройства</v>
          </cell>
          <cell r="D1269">
            <v>5.4399999999999997E-2</v>
          </cell>
          <cell r="E1269">
            <v>1</v>
          </cell>
          <cell r="F1269">
            <v>0.75871999999999995</v>
          </cell>
          <cell r="G1269">
            <v>18.049099999999999</v>
          </cell>
          <cell r="I1269">
            <v>80.404570000000007</v>
          </cell>
        </row>
        <row r="1270">
          <cell r="B1270" t="str">
            <v>РОССИЯ</v>
          </cell>
          <cell r="D1270">
            <v>5.4399999999999997E-2</v>
          </cell>
          <cell r="E1270">
            <v>1</v>
          </cell>
          <cell r="F1270">
            <v>0.75871999999999995</v>
          </cell>
          <cell r="G1270">
            <v>18.049099999999999</v>
          </cell>
          <cell r="I1270">
            <v>80.404570000000007</v>
          </cell>
        </row>
        <row r="1271">
          <cell r="A1271" t="str">
            <v>8417</v>
          </cell>
          <cell r="B1271" t="str">
            <v>Горны и печи промышленные или лабораторные, включая мусоросжигательные печи, неэлектрические</v>
          </cell>
          <cell r="C1271" t="str">
            <v>Штука</v>
          </cell>
          <cell r="G1271">
            <v>14.625999999999999</v>
          </cell>
          <cell r="H1271">
            <v>8</v>
          </cell>
          <cell r="I1271">
            <v>222.4169</v>
          </cell>
        </row>
        <row r="1272">
          <cell r="B1272" t="str">
            <v>РОССИЯ</v>
          </cell>
          <cell r="G1272">
            <v>14.625999999999999</v>
          </cell>
          <cell r="H1272">
            <v>8</v>
          </cell>
          <cell r="I1272">
            <v>222.4169</v>
          </cell>
        </row>
        <row r="1273">
          <cell r="A1273" t="str">
            <v>8418</v>
          </cell>
          <cell r="B1273" t="str">
            <v>Холодильники, морозильники и прочее холодильное или морозильное оборудование электрическое или других типов; тепловые насосы, кроме установок для кондиционирования воздуха товарной позиции 8415</v>
          </cell>
          <cell r="D1273">
            <v>1.1246499999999999</v>
          </cell>
          <cell r="E1273">
            <v>40</v>
          </cell>
          <cell r="F1273">
            <v>6.3229499999999996</v>
          </cell>
          <cell r="G1273">
            <v>0.64200000000000002</v>
          </cell>
          <cell r="H1273">
            <v>3</v>
          </cell>
          <cell r="I1273">
            <v>5.52529</v>
          </cell>
        </row>
        <row r="1274">
          <cell r="B1274" t="str">
            <v>РОССИЯ</v>
          </cell>
          <cell r="D1274">
            <v>1.1246499999999999</v>
          </cell>
          <cell r="E1274">
            <v>40</v>
          </cell>
          <cell r="F1274">
            <v>6.3229499999999996</v>
          </cell>
          <cell r="G1274">
            <v>0.64200000000000002</v>
          </cell>
          <cell r="H1274">
            <v>3</v>
          </cell>
          <cell r="I1274">
            <v>5.52529</v>
          </cell>
        </row>
        <row r="1275">
          <cell r="A1275" t="str">
            <v>8419</v>
          </cell>
          <cell r="B1275" t="str">
            <v>Машины, оборудование промышленное или лабораторное с электрическим или неэлектрическим нагревом (исключая печи, камеры и другое оборудование товарной позиции 8514) для обработки материалов в процессе с изменением температуры, таком как нагрев, варка, жа</v>
          </cell>
          <cell r="D1275">
            <v>0.44834000000000002</v>
          </cell>
          <cell r="E1275">
            <v>23</v>
          </cell>
          <cell r="F1275">
            <v>18.453299999999999</v>
          </cell>
          <cell r="G1275">
            <v>42.043900000000001</v>
          </cell>
          <cell r="H1275">
            <v>145</v>
          </cell>
          <cell r="I1275">
            <v>660.86896000000002</v>
          </cell>
        </row>
        <row r="1276">
          <cell r="B1276" t="str">
            <v>РОССИЯ</v>
          </cell>
          <cell r="D1276">
            <v>0.44834000000000002</v>
          </cell>
          <cell r="E1276">
            <v>23</v>
          </cell>
          <cell r="F1276">
            <v>18.453299999999999</v>
          </cell>
          <cell r="G1276">
            <v>42.043900000000001</v>
          </cell>
          <cell r="H1276">
            <v>145</v>
          </cell>
          <cell r="I1276">
            <v>660.86896000000002</v>
          </cell>
        </row>
        <row r="1277">
          <cell r="A1277" t="str">
            <v>8421</v>
          </cell>
          <cell r="B1277" t="str">
            <v>Центрифуги, включая центробежные сушилки; оборудование и устройства для фильтрования или очистки жидкостей или газов</v>
          </cell>
          <cell r="D1277">
            <v>9.1706400000000006</v>
          </cell>
          <cell r="E1277">
            <v>23104</v>
          </cell>
          <cell r="F1277">
            <v>167.74508</v>
          </cell>
          <cell r="G1277">
            <v>19.197369999999999</v>
          </cell>
          <cell r="H1277">
            <v>4943</v>
          </cell>
          <cell r="I1277">
            <v>298.5684</v>
          </cell>
        </row>
        <row r="1278">
          <cell r="B1278" t="str">
            <v>РОССИЯ</v>
          </cell>
          <cell r="D1278">
            <v>9.1706400000000006</v>
          </cell>
          <cell r="E1278">
            <v>23104</v>
          </cell>
          <cell r="F1278">
            <v>167.74508</v>
          </cell>
          <cell r="G1278">
            <v>19.197369999999999</v>
          </cell>
          <cell r="H1278">
            <v>4943</v>
          </cell>
          <cell r="I1278">
            <v>298.5684</v>
          </cell>
        </row>
        <row r="1279">
          <cell r="A1279" t="str">
            <v>8422</v>
          </cell>
          <cell r="B1279" t="str">
            <v>Машины посудомоечные; оборудование для мойки или сушки бутылок или других емкостей; оборудование для заполнения, закупорки бутылок, банок, закрывания ящиков, мешков или других емкостей, для опечатывания их или этикетирования; оборудование для герметично</v>
          </cell>
          <cell r="D1279">
            <v>14.04082</v>
          </cell>
          <cell r="E1279">
            <v>194</v>
          </cell>
          <cell r="F1279">
            <v>59.63111</v>
          </cell>
          <cell r="G1279">
            <v>0.11550000000000001</v>
          </cell>
          <cell r="H1279">
            <v>4</v>
          </cell>
          <cell r="I1279">
            <v>3.7901500000000001</v>
          </cell>
        </row>
        <row r="1280">
          <cell r="B1280" t="str">
            <v>РОССИЯ</v>
          </cell>
          <cell r="D1280">
            <v>14.04082</v>
          </cell>
          <cell r="E1280">
            <v>194</v>
          </cell>
          <cell r="F1280">
            <v>59.63111</v>
          </cell>
          <cell r="G1280">
            <v>0.11550000000000001</v>
          </cell>
          <cell r="H1280">
            <v>4</v>
          </cell>
          <cell r="I1280">
            <v>3.7901500000000001</v>
          </cell>
        </row>
        <row r="1281">
          <cell r="A1281" t="str">
            <v>8423</v>
          </cell>
          <cell r="B1281" t="str">
            <v>Оборудование для взвешивания (кроме весов чувствительностью 0,05 г или выше), включая счетные или контрольные машины, приводимые в действие силой тяжести взвешиваемого груза; разновесы для весов всех типов</v>
          </cell>
          <cell r="D1281">
            <v>2.86843</v>
          </cell>
          <cell r="E1281">
            <v>5136</v>
          </cell>
          <cell r="F1281">
            <v>26.768750000000001</v>
          </cell>
          <cell r="G1281">
            <v>0.1419</v>
          </cell>
          <cell r="H1281">
            <v>5</v>
          </cell>
          <cell r="I1281">
            <v>11.88616</v>
          </cell>
        </row>
        <row r="1282">
          <cell r="B1282" t="str">
            <v>РОССИЯ</v>
          </cell>
          <cell r="D1282">
            <v>2.86843</v>
          </cell>
          <cell r="E1282">
            <v>5136</v>
          </cell>
          <cell r="F1282">
            <v>26.768750000000001</v>
          </cell>
          <cell r="G1282">
            <v>0.1419</v>
          </cell>
          <cell r="H1282">
            <v>5</v>
          </cell>
          <cell r="I1282">
            <v>11.88616</v>
          </cell>
        </row>
        <row r="1283">
          <cell r="A1283" t="str">
            <v>8424</v>
          </cell>
          <cell r="B1283" t="str">
            <v>Механические устройства (с ручным управлением или без него) для метания, разбрызгивания или распыления жидкостей или порошков; огнетушители заряженные или незаряженные; пульверизаторы и аналогичные устройства; пароструйные или пескоструйные и аналогичны</v>
          </cell>
          <cell r="C1283" t="str">
            <v>Штука</v>
          </cell>
          <cell r="D1283">
            <v>4.7684499999999996</v>
          </cell>
          <cell r="E1283">
            <v>6109</v>
          </cell>
          <cell r="F1283">
            <v>64.192509999999999</v>
          </cell>
          <cell r="G1283">
            <v>29.00179</v>
          </cell>
          <cell r="H1283">
            <v>6715</v>
          </cell>
          <cell r="I1283">
            <v>87.848860000000002</v>
          </cell>
        </row>
        <row r="1284">
          <cell r="B1284" t="str">
            <v>РОССИЯ</v>
          </cell>
          <cell r="D1284">
            <v>4.7684499999999996</v>
          </cell>
          <cell r="E1284">
            <v>6109</v>
          </cell>
          <cell r="F1284">
            <v>64.192509999999999</v>
          </cell>
          <cell r="G1284">
            <v>29.00179</v>
          </cell>
          <cell r="H1284">
            <v>6715</v>
          </cell>
          <cell r="I1284">
            <v>87.848860000000002</v>
          </cell>
        </row>
        <row r="1285">
          <cell r="A1285" t="str">
            <v>8425</v>
          </cell>
          <cell r="B1285" t="str">
            <v>Тали подъемные и подъемники, кроме скиповых подъемников; лебедки и кабестаны; домкраты</v>
          </cell>
          <cell r="C1285" t="str">
            <v>Штука</v>
          </cell>
          <cell r="D1285">
            <v>0.35720000000000002</v>
          </cell>
          <cell r="E1285">
            <v>8</v>
          </cell>
          <cell r="F1285">
            <v>1.76885</v>
          </cell>
          <cell r="G1285">
            <v>12.1448</v>
          </cell>
          <cell r="H1285">
            <v>86</v>
          </cell>
          <cell r="I1285">
            <v>45.894770000000001</v>
          </cell>
        </row>
        <row r="1286">
          <cell r="B1286" t="str">
            <v>РОССИЯ</v>
          </cell>
          <cell r="D1286">
            <v>0.35720000000000002</v>
          </cell>
          <cell r="E1286">
            <v>8</v>
          </cell>
          <cell r="F1286">
            <v>1.76885</v>
          </cell>
          <cell r="G1286">
            <v>12.1448</v>
          </cell>
          <cell r="H1286">
            <v>86</v>
          </cell>
          <cell r="I1286">
            <v>45.894770000000001</v>
          </cell>
        </row>
        <row r="1287">
          <cell r="A1287" t="str">
            <v>8426</v>
          </cell>
          <cell r="B1287" t="str">
            <v>Судовые деррик-краны; краны подъемные, включая кабель-краны; фермы подъемные подвижные, погрузчики портальные и тележки, оснащенные подъемным краном</v>
          </cell>
          <cell r="C1287" t="str">
            <v>Штука</v>
          </cell>
          <cell r="G1287">
            <v>18.201499999999999</v>
          </cell>
          <cell r="H1287">
            <v>6</v>
          </cell>
          <cell r="I1287">
            <v>23.112559999999998</v>
          </cell>
        </row>
        <row r="1288">
          <cell r="B1288" t="str">
            <v>РОССИЯ</v>
          </cell>
          <cell r="G1288">
            <v>18.201499999999999</v>
          </cell>
          <cell r="H1288">
            <v>6</v>
          </cell>
          <cell r="I1288">
            <v>23.112559999999998</v>
          </cell>
        </row>
        <row r="1289">
          <cell r="A1289" t="str">
            <v>8427</v>
          </cell>
          <cell r="B1289" t="str">
            <v>Автопогрузчики с вилочным захватом; прочие погрузчики, оснащенные подъемным или погрузочно-разгрузочным оборудованием</v>
          </cell>
          <cell r="D1289">
            <v>14.17</v>
          </cell>
          <cell r="E1289">
            <v>4</v>
          </cell>
          <cell r="F1289">
            <v>8.3294099999999993</v>
          </cell>
          <cell r="G1289">
            <v>0.1</v>
          </cell>
          <cell r="H1289">
            <v>1</v>
          </cell>
          <cell r="I1289">
            <v>1.544</v>
          </cell>
        </row>
        <row r="1290">
          <cell r="B1290" t="str">
            <v>РОССИЯ</v>
          </cell>
          <cell r="D1290">
            <v>14.17</v>
          </cell>
          <cell r="E1290">
            <v>4</v>
          </cell>
          <cell r="F1290">
            <v>8.3294099999999993</v>
          </cell>
          <cell r="G1290">
            <v>0.1</v>
          </cell>
          <cell r="H1290">
            <v>1</v>
          </cell>
          <cell r="I1290">
            <v>1.544</v>
          </cell>
        </row>
        <row r="1291">
          <cell r="A1291" t="str">
            <v>8428</v>
          </cell>
          <cell r="B1291" t="str">
            <v>Машины и устройства для подъема, перемещения, погрузки или разгрузки (например, лифты, эскалаторы, конвейеры, канатные дороги) прочие</v>
          </cell>
          <cell r="C1291" t="str">
            <v>Штука</v>
          </cell>
          <cell r="D1291">
            <v>4.2078300000000004</v>
          </cell>
          <cell r="E1291">
            <v>30</v>
          </cell>
          <cell r="F1291">
            <v>6.6046699999999996</v>
          </cell>
          <cell r="G1291">
            <v>55.249250000000004</v>
          </cell>
          <cell r="H1291">
            <v>89</v>
          </cell>
          <cell r="I1291">
            <v>236.76089999999999</v>
          </cell>
        </row>
        <row r="1292">
          <cell r="B1292" t="str">
            <v>РОССИЯ</v>
          </cell>
          <cell r="D1292">
            <v>4.2078300000000004</v>
          </cell>
          <cell r="E1292">
            <v>30</v>
          </cell>
          <cell r="F1292">
            <v>6.6046699999999996</v>
          </cell>
          <cell r="G1292">
            <v>55.249250000000004</v>
          </cell>
          <cell r="H1292">
            <v>89</v>
          </cell>
          <cell r="I1292">
            <v>236.76089999999999</v>
          </cell>
        </row>
        <row r="1293">
          <cell r="A1293" t="str">
            <v>8429</v>
          </cell>
          <cell r="B1293" t="str">
            <v>Бульдозеры с неповоротным и поворотным отвалом, грейдеры, планировщики, скреперы, механические лопаты, экскаваторы, одноковшовые погрузчики, трамбовочные машины и дорожные катки, самоходные</v>
          </cell>
          <cell r="C1293" t="str">
            <v>Штука</v>
          </cell>
          <cell r="D1293">
            <v>258.315</v>
          </cell>
          <cell r="E1293">
            <v>1</v>
          </cell>
          <cell r="F1293">
            <v>2119.5</v>
          </cell>
          <cell r="G1293">
            <v>286.34199999999998</v>
          </cell>
          <cell r="H1293">
            <v>19</v>
          </cell>
          <cell r="I1293">
            <v>3050.9924500000002</v>
          </cell>
        </row>
        <row r="1294">
          <cell r="B1294" t="str">
            <v>РОССИЯ</v>
          </cell>
          <cell r="D1294">
            <v>258.315</v>
          </cell>
          <cell r="E1294">
            <v>1</v>
          </cell>
          <cell r="F1294">
            <v>2119.5</v>
          </cell>
          <cell r="G1294">
            <v>286.34199999999998</v>
          </cell>
          <cell r="H1294">
            <v>19</v>
          </cell>
          <cell r="I1294">
            <v>3050.9924500000002</v>
          </cell>
        </row>
        <row r="1295">
          <cell r="A1295" t="str">
            <v>8430</v>
          </cell>
          <cell r="B1295" t="str">
            <v>Машины и механизмы прочие для перемещения, планировки, профилирования, разработки, трамбования, уплотнения, выемки или бурения грунта, полезных ископаемых или руд; оборудование для забивки и извлечения свай; снегоочистители плужные и роторные</v>
          </cell>
          <cell r="C1295" t="str">
            <v>Штука</v>
          </cell>
          <cell r="D1295">
            <v>0.156</v>
          </cell>
          <cell r="E1295">
            <v>2</v>
          </cell>
          <cell r="F1295">
            <v>0.50234000000000001</v>
          </cell>
          <cell r="G1295">
            <v>5.1210000000000004</v>
          </cell>
          <cell r="H1295">
            <v>3</v>
          </cell>
          <cell r="I1295">
            <v>21.065999999999999</v>
          </cell>
        </row>
        <row r="1296">
          <cell r="B1296" t="str">
            <v>РОССИЯ</v>
          </cell>
          <cell r="D1296">
            <v>0.156</v>
          </cell>
          <cell r="E1296">
            <v>2</v>
          </cell>
          <cell r="F1296">
            <v>0.50234000000000001</v>
          </cell>
          <cell r="G1296">
            <v>5.1210000000000004</v>
          </cell>
          <cell r="H1296">
            <v>3</v>
          </cell>
          <cell r="I1296">
            <v>21.065999999999999</v>
          </cell>
        </row>
        <row r="1297">
          <cell r="A1297" t="str">
            <v>8431</v>
          </cell>
          <cell r="B1297" t="str">
            <v>Части, предназначенные исключительно или в основном для оборудования товарных позиций 8425 - 8430</v>
          </cell>
          <cell r="D1297">
            <v>5.6143700000000001</v>
          </cell>
          <cell r="F1297">
            <v>25.754950000000001</v>
          </cell>
          <cell r="G1297">
            <v>189.65003999999999</v>
          </cell>
          <cell r="I1297">
            <v>1213.0145</v>
          </cell>
        </row>
        <row r="1298">
          <cell r="B1298" t="str">
            <v>РОССИЯ</v>
          </cell>
          <cell r="D1298">
            <v>5.6143700000000001</v>
          </cell>
          <cell r="F1298">
            <v>25.754950000000001</v>
          </cell>
          <cell r="G1298">
            <v>189.65003999999999</v>
          </cell>
          <cell r="I1298">
            <v>1213.0145</v>
          </cell>
        </row>
        <row r="1299">
          <cell r="A1299" t="str">
            <v>8432</v>
          </cell>
          <cell r="B1299" t="str">
            <v>Машины сельскохозяйственные, садовые или лесохозяйственные для подготовки и обработки почвы; катки для газонов или спортплощадок</v>
          </cell>
          <cell r="D1299">
            <v>0.13106999999999999</v>
          </cell>
          <cell r="E1299">
            <v>3</v>
          </cell>
          <cell r="F1299">
            <v>0.27886</v>
          </cell>
          <cell r="G1299">
            <v>150.79284999999999</v>
          </cell>
          <cell r="H1299">
            <v>100</v>
          </cell>
          <cell r="I1299">
            <v>161.14734000000001</v>
          </cell>
        </row>
        <row r="1300">
          <cell r="B1300" t="str">
            <v>РОССИЯ</v>
          </cell>
          <cell r="D1300">
            <v>0.13106999999999999</v>
          </cell>
          <cell r="E1300">
            <v>3</v>
          </cell>
          <cell r="F1300">
            <v>0.27886</v>
          </cell>
          <cell r="G1300">
            <v>150.79284999999999</v>
          </cell>
          <cell r="H1300">
            <v>100</v>
          </cell>
          <cell r="I1300">
            <v>161.14734000000001</v>
          </cell>
        </row>
        <row r="1301">
          <cell r="A1301" t="str">
            <v>8433</v>
          </cell>
          <cell r="B1301" t="str">
            <v>Машины или механизмы для уборки или обмолота сельскохозяйственных культур, включая пресс-подборщики, прессы для упаковки в кипы соломы или сена; сенокосилки или газонокосилки;</v>
          </cell>
          <cell r="D1301">
            <v>8.5370000000000001E-2</v>
          </cell>
          <cell r="F1301">
            <v>0.28014</v>
          </cell>
          <cell r="G1301">
            <v>61.924999999999997</v>
          </cell>
          <cell r="H1301">
            <v>38</v>
          </cell>
          <cell r="I1301">
            <v>152.97878</v>
          </cell>
        </row>
        <row r="1302">
          <cell r="B1302" t="str">
            <v>РОССИЯ</v>
          </cell>
          <cell r="D1302">
            <v>8.5370000000000001E-2</v>
          </cell>
          <cell r="F1302">
            <v>0.28014</v>
          </cell>
          <cell r="G1302">
            <v>61.924999999999997</v>
          </cell>
          <cell r="H1302">
            <v>38</v>
          </cell>
          <cell r="I1302">
            <v>152.97878</v>
          </cell>
        </row>
        <row r="1303">
          <cell r="A1303" t="str">
            <v>8434</v>
          </cell>
          <cell r="B1303" t="str">
            <v>Установки и аппараты доильные, оборудование для обработки и переработки молока</v>
          </cell>
          <cell r="G1303">
            <v>2.915</v>
          </cell>
          <cell r="H1303">
            <v>4</v>
          </cell>
          <cell r="I1303">
            <v>31.293880000000001</v>
          </cell>
        </row>
        <row r="1304">
          <cell r="B1304" t="str">
            <v>РОССИЯ</v>
          </cell>
          <cell r="G1304">
            <v>2.915</v>
          </cell>
          <cell r="H1304">
            <v>4</v>
          </cell>
          <cell r="I1304">
            <v>31.293880000000001</v>
          </cell>
        </row>
        <row r="1305">
          <cell r="A1305" t="str">
            <v>8436</v>
          </cell>
          <cell r="B1305" t="str">
            <v>Оборудование для сельского хозяйства, садоводства, лесного хозяйства, птицеводства или пчеловодства, включая оборудование для проращивания семян с механическими или нагревательными устройствами, прочее; инкубаторы для птицеводства и брудеры</v>
          </cell>
          <cell r="D1305">
            <v>7.2580000000000006E-2</v>
          </cell>
          <cell r="F1305">
            <v>0.23985999999999999</v>
          </cell>
          <cell r="G1305">
            <v>11.026999999999999</v>
          </cell>
          <cell r="H1305">
            <v>6</v>
          </cell>
          <cell r="I1305">
            <v>276.53942000000001</v>
          </cell>
        </row>
        <row r="1306">
          <cell r="B1306" t="str">
            <v>РОССИЯ</v>
          </cell>
          <cell r="D1306">
            <v>7.2580000000000006E-2</v>
          </cell>
          <cell r="F1306">
            <v>0.23985999999999999</v>
          </cell>
          <cell r="G1306">
            <v>11.026999999999999</v>
          </cell>
          <cell r="H1306">
            <v>6</v>
          </cell>
          <cell r="I1306">
            <v>276.53942000000001</v>
          </cell>
        </row>
        <row r="1307">
          <cell r="A1307" t="str">
            <v>8437</v>
          </cell>
          <cell r="B1307" t="str">
            <v>Машины для очистки, сортировки или калибровки семян, зерна или сухих бобовых культур; оборудование для мукомольной промышленности или для обработки зерновых или сухих бобовых культур, кроме оборудования, используемого на сельскохозяйственных фермах</v>
          </cell>
          <cell r="D1307">
            <v>2.03104</v>
          </cell>
          <cell r="E1307">
            <v>3</v>
          </cell>
          <cell r="F1307">
            <v>7.4296899999999999</v>
          </cell>
          <cell r="G1307">
            <v>7.2960000000000003</v>
          </cell>
          <cell r="H1307">
            <v>7</v>
          </cell>
          <cell r="I1307">
            <v>50.821489999999997</v>
          </cell>
        </row>
        <row r="1308">
          <cell r="B1308" t="str">
            <v>РОССИЯ</v>
          </cell>
          <cell r="D1308">
            <v>2.03104</v>
          </cell>
          <cell r="E1308">
            <v>3</v>
          </cell>
          <cell r="F1308">
            <v>7.4296899999999999</v>
          </cell>
          <cell r="G1308">
            <v>7.2960000000000003</v>
          </cell>
          <cell r="H1308">
            <v>7</v>
          </cell>
          <cell r="I1308">
            <v>50.821489999999997</v>
          </cell>
        </row>
        <row r="1309">
          <cell r="A1309" t="str">
            <v>8438</v>
          </cell>
          <cell r="B1309" t="str">
            <v>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животных или нелетучих растительных ж</v>
          </cell>
          <cell r="D1309">
            <v>0.51875000000000004</v>
          </cell>
          <cell r="E1309">
            <v>52</v>
          </cell>
          <cell r="F1309">
            <v>2.3417400000000002</v>
          </cell>
          <cell r="G1309">
            <v>1.2134</v>
          </cell>
          <cell r="H1309">
            <v>4</v>
          </cell>
          <cell r="I1309">
            <v>24.668240000000001</v>
          </cell>
        </row>
        <row r="1310">
          <cell r="B1310" t="str">
            <v>РОССИЯ</v>
          </cell>
          <cell r="D1310">
            <v>0.51875000000000004</v>
          </cell>
          <cell r="E1310">
            <v>52</v>
          </cell>
          <cell r="F1310">
            <v>2.3417400000000002</v>
          </cell>
          <cell r="G1310">
            <v>1.2134</v>
          </cell>
          <cell r="H1310">
            <v>4</v>
          </cell>
          <cell r="I1310">
            <v>24.668240000000001</v>
          </cell>
        </row>
        <row r="1311">
          <cell r="A1311" t="str">
            <v>8439</v>
          </cell>
          <cell r="B1311" t="str">
            <v>Оборудование для производства массы из волокнистых целлюлозных материалов или для изготовления или отделки бумаги или картона</v>
          </cell>
          <cell r="D1311">
            <v>0.61412999999999995</v>
          </cell>
          <cell r="E1311">
            <v>1</v>
          </cell>
          <cell r="F1311">
            <v>1.8281700000000001</v>
          </cell>
        </row>
        <row r="1312">
          <cell r="B1312" t="str">
            <v>РОССИЯ</v>
          </cell>
          <cell r="D1312">
            <v>0.61412999999999995</v>
          </cell>
          <cell r="E1312">
            <v>1</v>
          </cell>
          <cell r="F1312">
            <v>1.8281700000000001</v>
          </cell>
        </row>
        <row r="1313">
          <cell r="A1313" t="str">
            <v>8440</v>
          </cell>
          <cell r="B1313" t="str">
            <v>Оборудование переплетное, включая машины для сшивания книжных блоков</v>
          </cell>
          <cell r="D1313">
            <v>5.185E-2</v>
          </cell>
          <cell r="E1313">
            <v>1</v>
          </cell>
          <cell r="F1313">
            <v>0.10390000000000001</v>
          </cell>
        </row>
        <row r="1314">
          <cell r="B1314" t="str">
            <v>РОССИЯ</v>
          </cell>
          <cell r="D1314">
            <v>5.185E-2</v>
          </cell>
          <cell r="E1314">
            <v>1</v>
          </cell>
          <cell r="F1314">
            <v>0.10390000000000001</v>
          </cell>
        </row>
        <row r="1315">
          <cell r="A1315" t="str">
            <v>8441</v>
          </cell>
          <cell r="B1315" t="str">
            <v>Оборудование для производства изделий из бумажной массы, бумаги или картона, включая резательные машины всех типов, прочее</v>
          </cell>
          <cell r="D1315">
            <v>6.6679000000000004</v>
          </cell>
          <cell r="E1315">
            <v>14</v>
          </cell>
          <cell r="F1315">
            <v>28.877079999999999</v>
          </cell>
          <cell r="G1315">
            <v>0.64439999999999997</v>
          </cell>
          <cell r="I1315">
            <v>17.020399999999999</v>
          </cell>
        </row>
        <row r="1316">
          <cell r="B1316" t="str">
            <v>РОССИЯ</v>
          </cell>
          <cell r="D1316">
            <v>6.6679000000000004</v>
          </cell>
          <cell r="E1316">
            <v>14</v>
          </cell>
          <cell r="F1316">
            <v>28.877079999999999</v>
          </cell>
          <cell r="G1316">
            <v>0.64439999999999997</v>
          </cell>
          <cell r="I1316">
            <v>17.020399999999999</v>
          </cell>
        </row>
        <row r="1317">
          <cell r="A1317" t="str">
            <v>8442</v>
          </cell>
          <cell r="B1317" t="str">
            <v>Машины, аппаратура и оснастка (кроме станков товарных позиций 8456 - 8465) для подготовки или изготовления пластин, цилиндров или других печатных форм; пластины, цилиндры и другие печатные формы; пластины, цилиндры и литографские камни, подготовленные д</v>
          </cell>
          <cell r="D1317">
            <v>0.43572</v>
          </cell>
          <cell r="F1317">
            <v>2.9205899999999998</v>
          </cell>
        </row>
        <row r="1318">
          <cell r="B1318" t="str">
            <v>РОССИЯ</v>
          </cell>
          <cell r="D1318">
            <v>0.43572</v>
          </cell>
          <cell r="F1318">
            <v>2.9205899999999998</v>
          </cell>
        </row>
        <row r="1319">
          <cell r="A1319" t="str">
            <v>8443</v>
          </cell>
          <cell r="B1319" t="str">
            <v>Машины печатные, используемые для печати посредством пластин, цилиндров и других печатных форм товарной позиции 8442; прочие принтеры, копировальные аппараты и факсимильные аппараты, объединенные или необъединенные; их части и принадлежности</v>
          </cell>
          <cell r="D1319">
            <v>2.48603</v>
          </cell>
          <cell r="E1319">
            <v>133</v>
          </cell>
          <cell r="F1319">
            <v>13.36206</v>
          </cell>
          <cell r="G1319">
            <v>1.3031999999999999</v>
          </cell>
          <cell r="H1319">
            <v>6</v>
          </cell>
          <cell r="I1319">
            <v>24.526389999999999</v>
          </cell>
        </row>
        <row r="1320">
          <cell r="B1320" t="str">
            <v>КЫРГЫЗСТАH</v>
          </cell>
          <cell r="G1320">
            <v>2.5000000000000001E-2</v>
          </cell>
          <cell r="H1320">
            <v>1</v>
          </cell>
          <cell r="I1320">
            <v>6</v>
          </cell>
        </row>
        <row r="1321">
          <cell r="B1321" t="str">
            <v>РОССИЯ</v>
          </cell>
          <cell r="D1321">
            <v>2.48603</v>
          </cell>
          <cell r="E1321">
            <v>133</v>
          </cell>
          <cell r="F1321">
            <v>13.36206</v>
          </cell>
          <cell r="G1321">
            <v>1.2782</v>
          </cell>
          <cell r="H1321">
            <v>5</v>
          </cell>
          <cell r="I1321">
            <v>18.526389999999999</v>
          </cell>
        </row>
        <row r="1322">
          <cell r="A1322" t="str">
            <v>8447</v>
          </cell>
          <cell r="B1322" t="str">
            <v>Машины трикотажные, вязально-прошивные, для получения позументной нити, тюля, кружев, вышивания, плетения тесьмы или сетей и тафтинговые машины</v>
          </cell>
          <cell r="C1322" t="str">
            <v>Штука</v>
          </cell>
          <cell r="D1322">
            <v>2.0499999999999998</v>
          </cell>
          <cell r="E1322">
            <v>178</v>
          </cell>
          <cell r="F1322">
            <v>17.398340000000001</v>
          </cell>
        </row>
        <row r="1323">
          <cell r="B1323" t="str">
            <v>РОССИЯ</v>
          </cell>
          <cell r="D1323">
            <v>2.0499999999999998</v>
          </cell>
          <cell r="E1323">
            <v>178</v>
          </cell>
          <cell r="F1323">
            <v>17.398340000000001</v>
          </cell>
        </row>
        <row r="1324">
          <cell r="A1324" t="str">
            <v>8448</v>
          </cell>
          <cell r="B1324" t="str">
            <v>Оборудование вспомогательное для использования с машинами товарной позиции 8444, 8445, 8446 или 8447 (например, ремизоподъемные каретки, жаккардовые машины, автоматические механизмы останова, механизмы смены челноков); части и принадлежности, предназнач</v>
          </cell>
          <cell r="D1324">
            <v>0.50849999999999995</v>
          </cell>
          <cell r="F1324">
            <v>4.3317300000000003</v>
          </cell>
          <cell r="G1324">
            <v>2.8000000000000001E-2</v>
          </cell>
          <cell r="I1324">
            <v>2.9485999999999999</v>
          </cell>
        </row>
        <row r="1325">
          <cell r="B1325" t="str">
            <v>РОССИЯ</v>
          </cell>
          <cell r="D1325">
            <v>0.50849999999999995</v>
          </cell>
          <cell r="F1325">
            <v>4.3317300000000003</v>
          </cell>
          <cell r="G1325">
            <v>2.8000000000000001E-2</v>
          </cell>
          <cell r="I1325">
            <v>2.9485999999999999</v>
          </cell>
        </row>
        <row r="1326">
          <cell r="A1326" t="str">
            <v>8450</v>
          </cell>
          <cell r="B1326" t="str">
            <v>Машины стиральные, бытовые или для прачечных, включая машины, оснащенные отжимным устройством</v>
          </cell>
          <cell r="D1326">
            <v>0.48499999999999999</v>
          </cell>
          <cell r="E1326">
            <v>1</v>
          </cell>
          <cell r="F1326">
            <v>2.2318699999999998</v>
          </cell>
        </row>
        <row r="1327">
          <cell r="B1327" t="str">
            <v>РОССИЯ</v>
          </cell>
          <cell r="D1327">
            <v>0.48499999999999999</v>
          </cell>
          <cell r="E1327">
            <v>1</v>
          </cell>
          <cell r="F1327">
            <v>2.2318699999999998</v>
          </cell>
        </row>
        <row r="1328">
          <cell r="A1328" t="str">
            <v>8451</v>
          </cell>
          <cell r="B1328" t="str">
            <v>Оборудование (кроме машин товарной позиции 8450) для промывки, чистки, отжима, сушки, глаженья, прессования (включая прессы для термофиксации материалов), беления, крашения, аппретирования, отделки, нанесения покрытия или пропитки пряжи, тканей или гото</v>
          </cell>
          <cell r="D1328">
            <v>0.13600000000000001</v>
          </cell>
          <cell r="E1328">
            <v>2</v>
          </cell>
          <cell r="F1328">
            <v>0.30653000000000002</v>
          </cell>
          <cell r="G1328">
            <v>0.98099999999999998</v>
          </cell>
          <cell r="H1328">
            <v>14</v>
          </cell>
          <cell r="I1328">
            <v>20.194970000000001</v>
          </cell>
        </row>
        <row r="1329">
          <cell r="B1329" t="str">
            <v>РОССИЯ</v>
          </cell>
          <cell r="D1329">
            <v>0.13600000000000001</v>
          </cell>
          <cell r="E1329">
            <v>2</v>
          </cell>
          <cell r="F1329">
            <v>0.30653000000000002</v>
          </cell>
          <cell r="G1329">
            <v>0.98099999999999998</v>
          </cell>
          <cell r="H1329">
            <v>14</v>
          </cell>
          <cell r="I1329">
            <v>20.194970000000001</v>
          </cell>
        </row>
        <row r="1330">
          <cell r="A1330" t="str">
            <v>8452</v>
          </cell>
          <cell r="B1330" t="str">
            <v>Машины швейные, кроме машин для сшивания книжных блоков товарной позиции 8440; мебель, основания и футляры, предназначенные специально для швейных машин; иглы для швейных машин</v>
          </cell>
          <cell r="D1330">
            <v>13.529109999999999</v>
          </cell>
          <cell r="E1330">
            <v>133</v>
          </cell>
          <cell r="F1330">
            <v>43.515880000000003</v>
          </cell>
          <cell r="G1330">
            <v>0.49109999999999998</v>
          </cell>
          <cell r="H1330">
            <v>16</v>
          </cell>
          <cell r="I1330">
            <v>97.058840000000004</v>
          </cell>
        </row>
        <row r="1331">
          <cell r="B1331" t="str">
            <v>РОССИЯ</v>
          </cell>
          <cell r="D1331">
            <v>13.529109999999999</v>
          </cell>
          <cell r="E1331">
            <v>133</v>
          </cell>
          <cell r="F1331">
            <v>43.515880000000003</v>
          </cell>
          <cell r="G1331">
            <v>0.49109999999999998</v>
          </cell>
          <cell r="H1331">
            <v>16</v>
          </cell>
          <cell r="I1331">
            <v>97.058840000000004</v>
          </cell>
        </row>
        <row r="1332">
          <cell r="A1332" t="str">
            <v>8456</v>
          </cell>
          <cell r="B1332" t="str">
            <v>Станки для обработки любых материалов путем удаления материала с помощью лазерного или другого светового или фотонного луча, ультразвуковых, электроразрядных, электрохимических, электронно-лучевых, ионно-лучевых или плазменно-дуговых процессов</v>
          </cell>
          <cell r="C1332" t="str">
            <v>Штука</v>
          </cell>
          <cell r="D1332">
            <v>2.18506</v>
          </cell>
          <cell r="E1332">
            <v>1011</v>
          </cell>
          <cell r="F1332">
            <v>11.72231</v>
          </cell>
          <cell r="G1332">
            <v>1.79</v>
          </cell>
          <cell r="H1332">
            <v>1</v>
          </cell>
          <cell r="I1332">
            <v>6.2770000000000001</v>
          </cell>
        </row>
        <row r="1333">
          <cell r="B1333" t="str">
            <v>РОССИЯ</v>
          </cell>
          <cell r="D1333">
            <v>2.18506</v>
          </cell>
          <cell r="E1333">
            <v>1011</v>
          </cell>
          <cell r="F1333">
            <v>11.72231</v>
          </cell>
          <cell r="G1333">
            <v>1.79</v>
          </cell>
          <cell r="H1333">
            <v>1</v>
          </cell>
          <cell r="I1333">
            <v>6.2770000000000001</v>
          </cell>
        </row>
        <row r="1334">
          <cell r="A1334" t="str">
            <v>8458</v>
          </cell>
          <cell r="B1334" t="str">
            <v>Станки токарные (включая станки токарные многоцелевые) металлорежущие</v>
          </cell>
          <cell r="C1334" t="str">
            <v>Штука</v>
          </cell>
          <cell r="D1334">
            <v>0.29599999999999999</v>
          </cell>
          <cell r="E1334">
            <v>1</v>
          </cell>
          <cell r="F1334">
            <v>1.62669</v>
          </cell>
        </row>
        <row r="1335">
          <cell r="B1335" t="str">
            <v>РОССИЯ</v>
          </cell>
          <cell r="D1335">
            <v>0.29599999999999999</v>
          </cell>
          <cell r="E1335">
            <v>1</v>
          </cell>
          <cell r="F1335">
            <v>1.62669</v>
          </cell>
        </row>
        <row r="1336">
          <cell r="A1336" t="str">
            <v>8459</v>
          </cell>
          <cell r="B1336" t="str">
            <v>Станки металлорежущие (включая агрегатные станки линейного построения) для сверления, растачивания, фрезерования, нарезания наружной или внутренней резьбы посредством удаления металла, кроме токарных станков (включая станки токарные многоцелевые) товарн</v>
          </cell>
          <cell r="C1336" t="str">
            <v>Штука</v>
          </cell>
          <cell r="D1336">
            <v>1.2373799999999999</v>
          </cell>
          <cell r="E1336">
            <v>43</v>
          </cell>
          <cell r="F1336">
            <v>6.2172700000000001</v>
          </cell>
          <cell r="G1336">
            <v>9.8539999999999992</v>
          </cell>
          <cell r="H1336">
            <v>11</v>
          </cell>
          <cell r="I1336">
            <v>299.21654000000001</v>
          </cell>
        </row>
        <row r="1337">
          <cell r="B1337" t="str">
            <v>РОССИЯ</v>
          </cell>
          <cell r="D1337">
            <v>1.2373799999999999</v>
          </cell>
          <cell r="E1337">
            <v>43</v>
          </cell>
          <cell r="F1337">
            <v>6.2172700000000001</v>
          </cell>
          <cell r="G1337">
            <v>9.8539999999999992</v>
          </cell>
          <cell r="H1337">
            <v>11</v>
          </cell>
          <cell r="I1337">
            <v>299.21654000000001</v>
          </cell>
        </row>
        <row r="1338">
          <cell r="A1338" t="str">
            <v>8460</v>
          </cell>
          <cell r="B1338" t="str">
            <v>Станки обдирочно-шлифовальные, заточные, шлифовальные, хонинговальные, притирочные, полировальные и для выполнения других операций чистовой обработки металлов или металлокерамики при помощи шлифовальных камней, абразивов или полирующих средств, кроме зу</v>
          </cell>
          <cell r="C1338" t="str">
            <v>Штука</v>
          </cell>
          <cell r="G1338">
            <v>0.34699999999999998</v>
          </cell>
          <cell r="H1338">
            <v>5</v>
          </cell>
          <cell r="I1338">
            <v>1.3197700000000001</v>
          </cell>
        </row>
        <row r="1339">
          <cell r="B1339" t="str">
            <v>РОССИЯ</v>
          </cell>
          <cell r="G1339">
            <v>0.34699999999999998</v>
          </cell>
          <cell r="H1339">
            <v>5</v>
          </cell>
          <cell r="I1339">
            <v>1.3197700000000001</v>
          </cell>
        </row>
        <row r="1340">
          <cell r="A1340" t="str">
            <v>8461</v>
          </cell>
          <cell r="B1340" t="str">
            <v>Станки продольно-строгальные, поперечно-строгальные, долбежные, протяжные, зуборезные, зубошлифовальные или зубоотделочные, пильные, отрезные и другие станки для обработки металлов или металлокерамики посредством удаления материала, в других местах не п</v>
          </cell>
          <cell r="C1340" t="str">
            <v>Штука</v>
          </cell>
          <cell r="D1340">
            <v>0.04</v>
          </cell>
          <cell r="E1340">
            <v>1</v>
          </cell>
          <cell r="F1340">
            <v>0.15322</v>
          </cell>
        </row>
        <row r="1341">
          <cell r="B1341" t="str">
            <v>РОССИЯ</v>
          </cell>
          <cell r="D1341">
            <v>0.04</v>
          </cell>
          <cell r="E1341">
            <v>1</v>
          </cell>
          <cell r="F1341">
            <v>0.15322</v>
          </cell>
        </row>
        <row r="1342">
          <cell r="A1342" t="str">
            <v>8462</v>
          </cell>
          <cell r="B1342" t="str">
            <v>Станки (включая прессы) для обработки металлов объемной штамповкой, ковкой или штамповкой; станки для обработки металлов (включая прессы) гибочные, кромкогибочные, правильные, отрезные, пробивные или вырубные; прессы для обработки металлов или карбидов</v>
          </cell>
          <cell r="C1342" t="str">
            <v>Штука</v>
          </cell>
          <cell r="D1342">
            <v>3.6652</v>
          </cell>
          <cell r="E1342">
            <v>2</v>
          </cell>
          <cell r="F1342">
            <v>13.290050000000001</v>
          </cell>
          <cell r="G1342">
            <v>1.758</v>
          </cell>
          <cell r="H1342">
            <v>13</v>
          </cell>
          <cell r="I1342">
            <v>12.56976</v>
          </cell>
        </row>
        <row r="1343">
          <cell r="B1343" t="str">
            <v>РОССИЯ</v>
          </cell>
          <cell r="D1343">
            <v>3.6652</v>
          </cell>
          <cell r="E1343">
            <v>2</v>
          </cell>
          <cell r="F1343">
            <v>13.290050000000001</v>
          </cell>
          <cell r="G1343">
            <v>1.758</v>
          </cell>
          <cell r="H1343">
            <v>13</v>
          </cell>
          <cell r="I1343">
            <v>12.56976</v>
          </cell>
        </row>
        <row r="1344">
          <cell r="A1344" t="str">
            <v>8463</v>
          </cell>
          <cell r="B1344" t="str">
            <v>Станки для обработки металлов или металлокерамики без удаления материала прочие</v>
          </cell>
          <cell r="C1344" t="str">
            <v>Штука</v>
          </cell>
          <cell r="D1344">
            <v>4.1000000000000003E-3</v>
          </cell>
          <cell r="E1344">
            <v>1</v>
          </cell>
          <cell r="F1344">
            <v>2.1260000000000001E-2</v>
          </cell>
        </row>
        <row r="1345">
          <cell r="B1345" t="str">
            <v>РОССИЯ</v>
          </cell>
          <cell r="D1345">
            <v>4.1000000000000003E-3</v>
          </cell>
          <cell r="E1345">
            <v>1</v>
          </cell>
          <cell r="F1345">
            <v>2.1260000000000001E-2</v>
          </cell>
        </row>
        <row r="1346">
          <cell r="A1346" t="str">
            <v>8465</v>
          </cell>
          <cell r="B1346" t="str">
            <v>Станки (включая машины для сборки с помощью гвоздей, скоб, клея или другими способами) для обработки дерева, пробки, кости, эбонита, твердых пластмасс или аналогичных твердых материалов</v>
          </cell>
          <cell r="C1346" t="str">
            <v>Штука</v>
          </cell>
          <cell r="D1346">
            <v>3.9925999999999999</v>
          </cell>
          <cell r="E1346">
            <v>19</v>
          </cell>
          <cell r="F1346">
            <v>20.18439</v>
          </cell>
          <cell r="G1346">
            <v>13.992000000000001</v>
          </cell>
          <cell r="H1346">
            <v>23</v>
          </cell>
          <cell r="I1346">
            <v>54.426319999999997</v>
          </cell>
        </row>
        <row r="1347">
          <cell r="B1347" t="str">
            <v>РОССИЯ</v>
          </cell>
          <cell r="D1347">
            <v>3.9925999999999999</v>
          </cell>
          <cell r="E1347">
            <v>19</v>
          </cell>
          <cell r="F1347">
            <v>20.18439</v>
          </cell>
          <cell r="G1347">
            <v>13.992000000000001</v>
          </cell>
          <cell r="H1347">
            <v>23</v>
          </cell>
          <cell r="I1347">
            <v>54.426319999999997</v>
          </cell>
        </row>
        <row r="1348">
          <cell r="A1348" t="str">
            <v>8466</v>
          </cell>
          <cell r="B1348" t="str">
            <v>Части и принадлежности, предназначенные исключительно или в основном для оборудования товарных позиций 8456 - 8465, включая приспособления для крепления инструмента или деталей, самораскрывающиеся резьбонарезные головки, делительные головки и другие спе</v>
          </cell>
          <cell r="D1348">
            <v>8.4376700000000007</v>
          </cell>
          <cell r="F1348">
            <v>28.685369999999999</v>
          </cell>
          <cell r="G1348">
            <v>0.06</v>
          </cell>
          <cell r="I1348">
            <v>0.17</v>
          </cell>
        </row>
        <row r="1349">
          <cell r="B1349" t="str">
            <v>РОССИЯ</v>
          </cell>
          <cell r="D1349">
            <v>8.4376700000000007</v>
          </cell>
          <cell r="F1349">
            <v>28.685369999999999</v>
          </cell>
          <cell r="G1349">
            <v>0.06</v>
          </cell>
          <cell r="I1349">
            <v>0.17</v>
          </cell>
        </row>
        <row r="1350">
          <cell r="A1350" t="str">
            <v>8467</v>
          </cell>
          <cell r="B1350" t="str">
            <v>Инструменты ручные пневматические, гидравлические или со встроенным электрическим или неэлектрическим двигателем</v>
          </cell>
          <cell r="D1350">
            <v>15.738020000000001</v>
          </cell>
          <cell r="E1350">
            <v>4165</v>
          </cell>
          <cell r="F1350">
            <v>32.400170000000003</v>
          </cell>
          <cell r="G1350">
            <v>0.41988999999999999</v>
          </cell>
          <cell r="H1350">
            <v>86</v>
          </cell>
          <cell r="I1350">
            <v>13.421139999999999</v>
          </cell>
        </row>
        <row r="1351">
          <cell r="B1351" t="str">
            <v>РОССИЯ</v>
          </cell>
          <cell r="D1351">
            <v>15.738020000000001</v>
          </cell>
          <cell r="E1351">
            <v>4165</v>
          </cell>
          <cell r="F1351">
            <v>32.400170000000003</v>
          </cell>
          <cell r="G1351">
            <v>0.41988999999999999</v>
          </cell>
          <cell r="H1351">
            <v>86</v>
          </cell>
          <cell r="I1351">
            <v>13.421139999999999</v>
          </cell>
        </row>
        <row r="1352">
          <cell r="A1352" t="str">
            <v>8468</v>
          </cell>
          <cell r="B1352" t="str">
            <v>Оборудование и аппараты для низкотемпературной пайки, высокотемпературной пайки или сварки, пригодные или не пригодные для резки, кроме машин и аппаратов товарной позиции 8515; машины и аппараты для поверхностной термообработки, работающие на газе</v>
          </cell>
          <cell r="D1352">
            <v>0.25339</v>
          </cell>
          <cell r="E1352">
            <v>22</v>
          </cell>
          <cell r="F1352">
            <v>0.13352</v>
          </cell>
          <cell r="G1352">
            <v>0.01</v>
          </cell>
          <cell r="H1352">
            <v>27</v>
          </cell>
          <cell r="I1352">
            <v>6.5519999999999995E-2</v>
          </cell>
        </row>
        <row r="1353">
          <cell r="B1353" t="str">
            <v>РОССИЯ</v>
          </cell>
          <cell r="D1353">
            <v>0.25339</v>
          </cell>
          <cell r="E1353">
            <v>22</v>
          </cell>
          <cell r="F1353">
            <v>0.13352</v>
          </cell>
          <cell r="G1353">
            <v>0.01</v>
          </cell>
          <cell r="H1353">
            <v>27</v>
          </cell>
          <cell r="I1353">
            <v>6.5519999999999995E-2</v>
          </cell>
        </row>
        <row r="1354">
          <cell r="A1354" t="str">
            <v>8470</v>
          </cell>
          <cell r="B1354" t="str">
            <v>Машины счетные и карманные машины для записи, воспроизведения и визуального представления данных с вычислительными функциями; бухгалтерские машины, почтовые маркировочные машины, аппараты билетные и другие аналогичные машины со счетными устройствами; ап</v>
          </cell>
          <cell r="C1354" t="str">
            <v>Штука</v>
          </cell>
          <cell r="D1354">
            <v>1.4E-2</v>
          </cell>
          <cell r="E1354">
            <v>1</v>
          </cell>
          <cell r="F1354">
            <v>2.2020000000000001E-2</v>
          </cell>
          <cell r="G1354">
            <v>3.7810000000000003E-2</v>
          </cell>
          <cell r="H1354">
            <v>140</v>
          </cell>
          <cell r="I1354">
            <v>0.89119000000000004</v>
          </cell>
        </row>
        <row r="1355">
          <cell r="B1355" t="str">
            <v>РОССИЯ</v>
          </cell>
          <cell r="D1355">
            <v>1.4E-2</v>
          </cell>
          <cell r="E1355">
            <v>1</v>
          </cell>
          <cell r="F1355">
            <v>2.2020000000000001E-2</v>
          </cell>
          <cell r="G1355">
            <v>3.7810000000000003E-2</v>
          </cell>
          <cell r="H1355">
            <v>140</v>
          </cell>
          <cell r="I1355">
            <v>0.89119000000000004</v>
          </cell>
        </row>
        <row r="1356">
          <cell r="A1356" t="str">
            <v>8471</v>
          </cell>
          <cell r="B1356" t="str">
            <v>Вычислительные машины и их блоки; магнитные или оптические считывающие устройства, машины для переноса данных на носители информации в кодированной форме и машины для обработки подобной информации, в другом месте не поименованные или не включенные</v>
          </cell>
          <cell r="C1356" t="str">
            <v>Штука</v>
          </cell>
          <cell r="D1356">
            <v>0.52317999999999998</v>
          </cell>
          <cell r="E1356">
            <v>3004</v>
          </cell>
          <cell r="F1356">
            <v>84.818219999999997</v>
          </cell>
          <cell r="G1356">
            <v>8.2360000000000003E-2</v>
          </cell>
          <cell r="H1356">
            <v>182</v>
          </cell>
          <cell r="I1356">
            <v>39.951560000000001</v>
          </cell>
        </row>
        <row r="1357">
          <cell r="B1357" t="str">
            <v>БЕЛАРУСЬ</v>
          </cell>
          <cell r="D1357">
            <v>0.13535</v>
          </cell>
          <cell r="E1357">
            <v>86</v>
          </cell>
          <cell r="F1357">
            <v>78.915000000000006</v>
          </cell>
        </row>
        <row r="1358">
          <cell r="B1358" t="str">
            <v>РОССИЯ</v>
          </cell>
          <cell r="D1358">
            <v>0.38783000000000001</v>
          </cell>
          <cell r="E1358">
            <v>2918</v>
          </cell>
          <cell r="F1358">
            <v>5.9032200000000001</v>
          </cell>
          <cell r="G1358">
            <v>8.2360000000000003E-2</v>
          </cell>
          <cell r="H1358">
            <v>182</v>
          </cell>
          <cell r="I1358">
            <v>39.951560000000001</v>
          </cell>
        </row>
        <row r="1359">
          <cell r="A1359" t="str">
            <v>8472</v>
          </cell>
          <cell r="B1359" t="str">
            <v>Оборудование конторское (например, гектографические или трафаретные множительные аппараты, машины адресовальные, автоматические устройства для выдачи банкнот, машины для сортировки, подсчета или упаковки монет, машинки для заточки карандашей, перфорацио</v>
          </cell>
          <cell r="C1359" t="str">
            <v>Штука</v>
          </cell>
          <cell r="G1359">
            <v>3.508E-2</v>
          </cell>
          <cell r="H1359">
            <v>126</v>
          </cell>
          <cell r="I1359">
            <v>0.37469999999999998</v>
          </cell>
        </row>
        <row r="1360">
          <cell r="B1360" t="str">
            <v>РОССИЯ</v>
          </cell>
          <cell r="G1360">
            <v>3.508E-2</v>
          </cell>
          <cell r="H1360">
            <v>126</v>
          </cell>
          <cell r="I1360">
            <v>0.37469999999999998</v>
          </cell>
        </row>
        <row r="1361">
          <cell r="A1361" t="str">
            <v>8473</v>
          </cell>
          <cell r="B1361" t="str">
            <v>Части и принадлежности (кроме футляров, чехлов для транспортировки и аналогичных изделий), предназначенные исключительно или в основном для машин товарных позиций 8469 - 8472</v>
          </cell>
          <cell r="D1361">
            <v>15.980230000000001</v>
          </cell>
          <cell r="F1361">
            <v>54.022449999999999</v>
          </cell>
          <cell r="G1361">
            <v>0.34399999999999997</v>
          </cell>
          <cell r="I1361">
            <v>3.95519</v>
          </cell>
        </row>
        <row r="1362">
          <cell r="B1362" t="str">
            <v>РОССИЯ</v>
          </cell>
          <cell r="D1362">
            <v>15.980230000000001</v>
          </cell>
          <cell r="F1362">
            <v>54.022449999999999</v>
          </cell>
          <cell r="G1362">
            <v>0.34399999999999997</v>
          </cell>
          <cell r="I1362">
            <v>3.95519</v>
          </cell>
        </row>
        <row r="1363">
          <cell r="A1363" t="str">
            <v>8474</v>
          </cell>
          <cell r="B1363" t="str">
            <v>Оборудование для сортировки, грохочения, сепарации, промывки, измельчения, размалывания, смешивания или перемешивания грунта, камня, руд или других минеральных ископаемых в твердом (в том числе порошкообразном или пастообразном) состоянии; оборудование</v>
          </cell>
          <cell r="D1363">
            <v>136.76365999999999</v>
          </cell>
          <cell r="E1363">
            <v>4</v>
          </cell>
          <cell r="F1363">
            <v>316.34275000000002</v>
          </cell>
          <cell r="G1363">
            <v>89.858450000000005</v>
          </cell>
          <cell r="H1363">
            <v>11</v>
          </cell>
          <cell r="I1363">
            <v>662.04782</v>
          </cell>
        </row>
        <row r="1364">
          <cell r="B1364" t="str">
            <v>БЕЛАРУСЬ</v>
          </cell>
          <cell r="G1364">
            <v>3</v>
          </cell>
          <cell r="H1364">
            <v>1</v>
          </cell>
          <cell r="I1364">
            <v>34</v>
          </cell>
        </row>
        <row r="1365">
          <cell r="B1365" t="str">
            <v>РОССИЯ</v>
          </cell>
          <cell r="D1365">
            <v>136.76365999999999</v>
          </cell>
          <cell r="E1365">
            <v>4</v>
          </cell>
          <cell r="F1365">
            <v>316.34275000000002</v>
          </cell>
          <cell r="G1365">
            <v>86.858450000000005</v>
          </cell>
          <cell r="H1365">
            <v>10</v>
          </cell>
          <cell r="I1365">
            <v>628.04782</v>
          </cell>
        </row>
        <row r="1366">
          <cell r="A1366" t="str">
            <v>8477</v>
          </cell>
          <cell r="B1366" t="str">
            <v>Оборудование для обработки резины или пластмасс или для производства продукции из этих материалов, в другом месте данной группы не поименованное или не включенное</v>
          </cell>
          <cell r="D1366">
            <v>9.4817400000000003</v>
          </cell>
          <cell r="E1366">
            <v>47</v>
          </cell>
          <cell r="F1366">
            <v>71.197500000000005</v>
          </cell>
          <cell r="G1366">
            <v>8.3216999999999999</v>
          </cell>
          <cell r="H1366">
            <v>3</v>
          </cell>
          <cell r="I1366">
            <v>54.499099999999999</v>
          </cell>
        </row>
        <row r="1367">
          <cell r="B1367" t="str">
            <v>РОССИЯ</v>
          </cell>
          <cell r="D1367">
            <v>9.4817400000000003</v>
          </cell>
          <cell r="E1367">
            <v>47</v>
          </cell>
          <cell r="F1367">
            <v>71.197500000000005</v>
          </cell>
          <cell r="G1367">
            <v>8.3216999999999999</v>
          </cell>
          <cell r="H1367">
            <v>3</v>
          </cell>
          <cell r="I1367">
            <v>54.499099999999999</v>
          </cell>
        </row>
        <row r="1368">
          <cell r="A1368" t="str">
            <v>8479</v>
          </cell>
          <cell r="B1368" t="str">
            <v>Машины и механические устройства, имеющие индивидуальные функции, в другом месте данной группы не поименованные или не включенные</v>
          </cell>
          <cell r="D1368">
            <v>8.9504900000000003</v>
          </cell>
          <cell r="E1368">
            <v>131</v>
          </cell>
          <cell r="F1368">
            <v>73.024190000000004</v>
          </cell>
          <cell r="G1368">
            <v>263.44305000000003</v>
          </cell>
          <cell r="H1368">
            <v>87</v>
          </cell>
          <cell r="I1368">
            <v>3335.2272400000002</v>
          </cell>
        </row>
        <row r="1369">
          <cell r="B1369" t="str">
            <v>БЕЛАРУСЬ</v>
          </cell>
          <cell r="G1369">
            <v>0.2</v>
          </cell>
          <cell r="I1369">
            <v>15.824999999999999</v>
          </cell>
        </row>
        <row r="1370">
          <cell r="B1370" t="str">
            <v>РОССИЯ</v>
          </cell>
          <cell r="D1370">
            <v>8.9504900000000003</v>
          </cell>
          <cell r="E1370">
            <v>131</v>
          </cell>
          <cell r="F1370">
            <v>73.024190000000004</v>
          </cell>
          <cell r="G1370">
            <v>263.24304999999998</v>
          </cell>
          <cell r="H1370">
            <v>87</v>
          </cell>
          <cell r="I1370">
            <v>3319.4022399999999</v>
          </cell>
        </row>
        <row r="1371">
          <cell r="A1371" t="str">
            <v>8480</v>
          </cell>
          <cell r="B1371" t="str">
            <v>Опоки для металлолитейного производства; литейные поддоны; модели литейные; формы для литья металлов (кроме изложниц), карбидов металлов, стекла, минеральных материалов, резины или пластмасс</v>
          </cell>
          <cell r="D1371">
            <v>0.60746999999999995</v>
          </cell>
          <cell r="F1371">
            <v>3.4134099999999998</v>
          </cell>
        </row>
        <row r="1372">
          <cell r="B1372" t="str">
            <v>РОССИЯ</v>
          </cell>
          <cell r="D1372">
            <v>0.60746999999999995</v>
          </cell>
          <cell r="F1372">
            <v>3.4134099999999998</v>
          </cell>
        </row>
        <row r="1373">
          <cell r="A1373" t="str">
            <v>8481</v>
          </cell>
          <cell r="B1373" t="str">
            <v>Краны, клапаны, вентили и аналогичная арматура для трубопроводов, котлов, резервуаров, цистерн, баков или аналогичных емкостей, включая редукционные и терморегулируемые клапаны</v>
          </cell>
          <cell r="D1373">
            <v>9.4612499999999997</v>
          </cell>
          <cell r="F1373">
            <v>229.84608</v>
          </cell>
          <cell r="G1373">
            <v>15.0861</v>
          </cell>
          <cell r="I1373">
            <v>168.15520000000001</v>
          </cell>
        </row>
        <row r="1374">
          <cell r="B1374" t="str">
            <v>БЕЛАРУСЬ</v>
          </cell>
          <cell r="G1374">
            <v>0.68500000000000005</v>
          </cell>
          <cell r="I1374">
            <v>4.6111800000000001</v>
          </cell>
        </row>
        <row r="1375">
          <cell r="B1375" t="str">
            <v>РОССИЯ</v>
          </cell>
          <cell r="D1375">
            <v>9.4612499999999997</v>
          </cell>
          <cell r="F1375">
            <v>229.84608</v>
          </cell>
          <cell r="G1375">
            <v>14.4011</v>
          </cell>
          <cell r="I1375">
            <v>163.54401999999999</v>
          </cell>
        </row>
        <row r="1376">
          <cell r="A1376" t="str">
            <v>8482</v>
          </cell>
          <cell r="B1376" t="str">
            <v>Подшипники шариковые или роликовые</v>
          </cell>
          <cell r="D1376">
            <v>3.9395099999999998</v>
          </cell>
          <cell r="E1376">
            <v>56933</v>
          </cell>
          <cell r="F1376">
            <v>176.57746</v>
          </cell>
          <cell r="G1376">
            <v>0.78561999999999999</v>
          </cell>
          <cell r="H1376">
            <v>811</v>
          </cell>
          <cell r="I1376">
            <v>34.247900000000001</v>
          </cell>
        </row>
        <row r="1377">
          <cell r="B1377" t="str">
            <v>РОССИЯ</v>
          </cell>
          <cell r="D1377">
            <v>3.9395099999999998</v>
          </cell>
          <cell r="E1377">
            <v>56933</v>
          </cell>
          <cell r="F1377">
            <v>176.57746</v>
          </cell>
          <cell r="G1377">
            <v>0.78561999999999999</v>
          </cell>
          <cell r="H1377">
            <v>811</v>
          </cell>
          <cell r="I1377">
            <v>34.247900000000001</v>
          </cell>
        </row>
        <row r="1378">
          <cell r="A1378" t="str">
            <v>8483</v>
          </cell>
          <cell r="B1378" t="str">
            <v>Валы трансмиссионные (включая кулачковые и коленчатые) и кривошипы; корпуса подшипников и подшипники скольжения для валов; шестерни и зубчатые передачи; шариковые или роликовые винтовые передачи; коробки передач и другие вариаторы скорости, включая гидр</v>
          </cell>
          <cell r="D1378">
            <v>14.898759999999999</v>
          </cell>
          <cell r="E1378">
            <v>5487</v>
          </cell>
          <cell r="F1378">
            <v>75.370220000000003</v>
          </cell>
          <cell r="G1378">
            <v>40.174799999999998</v>
          </cell>
          <cell r="H1378">
            <v>3812</v>
          </cell>
          <cell r="I1378">
            <v>338.06538</v>
          </cell>
        </row>
        <row r="1379">
          <cell r="B1379" t="str">
            <v>РОССИЯ</v>
          </cell>
          <cell r="D1379">
            <v>14.898759999999999</v>
          </cell>
          <cell r="E1379">
            <v>5487</v>
          </cell>
          <cell r="F1379">
            <v>75.370220000000003</v>
          </cell>
          <cell r="G1379">
            <v>40.174799999999998</v>
          </cell>
          <cell r="H1379">
            <v>3812</v>
          </cell>
          <cell r="I1379">
            <v>338.06538</v>
          </cell>
        </row>
        <row r="1380">
          <cell r="A1380" t="str">
            <v>8484</v>
          </cell>
          <cell r="B1380" t="str">
            <v>Прокладки и аналогичные соединительные элементы из листового металла в сочетании с другим материалом или состоящие из двух или более слоев металла; наборы или комплекты прокладок и аналогичных соединительных элементов, различных по составу, упакованные</v>
          </cell>
          <cell r="D1380">
            <v>5.0715199999999996</v>
          </cell>
          <cell r="E1380">
            <v>27962</v>
          </cell>
          <cell r="F1380">
            <v>13.07596</v>
          </cell>
          <cell r="G1380">
            <v>0.35278999999999999</v>
          </cell>
          <cell r="H1380">
            <v>533</v>
          </cell>
          <cell r="I1380">
            <v>18.039919999999999</v>
          </cell>
        </row>
        <row r="1381">
          <cell r="B1381" t="str">
            <v>РОССИЯ</v>
          </cell>
          <cell r="D1381">
            <v>5.0715199999999996</v>
          </cell>
          <cell r="E1381">
            <v>27962</v>
          </cell>
          <cell r="F1381">
            <v>13.07596</v>
          </cell>
          <cell r="G1381">
            <v>0.35278999999999999</v>
          </cell>
          <cell r="H1381">
            <v>533</v>
          </cell>
          <cell r="I1381">
            <v>18.039919999999999</v>
          </cell>
        </row>
        <row r="1382">
          <cell r="A1382" t="str">
            <v>8485</v>
          </cell>
          <cell r="B1382" t="str">
            <v>Машины для аддитивного производства:</v>
          </cell>
          <cell r="D1382">
            <v>95</v>
          </cell>
          <cell r="E1382">
            <v>1</v>
          </cell>
          <cell r="F1382">
            <v>14.41372</v>
          </cell>
          <cell r="G1382">
            <v>1.0999999999999999E-2</v>
          </cell>
          <cell r="H1382">
            <v>1</v>
          </cell>
          <cell r="I1382">
            <v>0.12086</v>
          </cell>
        </row>
        <row r="1383">
          <cell r="B1383" t="str">
            <v>РОССИЯ</v>
          </cell>
          <cell r="D1383">
            <v>95</v>
          </cell>
          <cell r="E1383">
            <v>1</v>
          </cell>
          <cell r="F1383">
            <v>14.41372</v>
          </cell>
          <cell r="G1383">
            <v>1.0999999999999999E-2</v>
          </cell>
          <cell r="H1383">
            <v>1</v>
          </cell>
          <cell r="I1383">
            <v>0.12086</v>
          </cell>
        </row>
        <row r="1384">
          <cell r="A1384" t="str">
            <v>8486</v>
          </cell>
          <cell r="B1384" t="str">
            <v>Машины и аппаратура, используемые исключительно или в основном для производства полупроводниковых булей или пластин, полупроводниковых приборов, электронных интегральных схем или плоских дисплейных панелей; машины и аппаратура, поименованные в примечани</v>
          </cell>
          <cell r="G1384">
            <v>1.0000000000000001E-5</v>
          </cell>
          <cell r="I1384">
            <v>2.2499999999999998E-3</v>
          </cell>
        </row>
        <row r="1385">
          <cell r="B1385" t="str">
            <v>РОССИЯ</v>
          </cell>
          <cell r="G1385">
            <v>1.0000000000000001E-5</v>
          </cell>
          <cell r="I1385">
            <v>2.2499999999999998E-3</v>
          </cell>
        </row>
        <row r="1386">
          <cell r="A1386" t="str">
            <v>8487</v>
          </cell>
          <cell r="B1386" t="str">
            <v>Части оборудования, не имеющие электрических соединений, изоляторов, контактов, катушек или других электрических деталей, в другом месте данной группы не поименованные или не включенные</v>
          </cell>
          <cell r="D1386">
            <v>5.0000000000000001E-4</v>
          </cell>
          <cell r="F1386">
            <v>5.0000000000000001E-3</v>
          </cell>
          <cell r="G1386">
            <v>0.12631000000000001</v>
          </cell>
          <cell r="I1386">
            <v>6.1566099999999997</v>
          </cell>
        </row>
        <row r="1387">
          <cell r="B1387" t="str">
            <v>РОССИЯ</v>
          </cell>
          <cell r="D1387">
            <v>5.0000000000000001E-4</v>
          </cell>
          <cell r="F1387">
            <v>5.0000000000000001E-3</v>
          </cell>
          <cell r="G1387">
            <v>0.12631000000000001</v>
          </cell>
          <cell r="I1387">
            <v>6.1566099999999997</v>
          </cell>
        </row>
        <row r="1388">
          <cell r="A1388" t="str">
            <v>8501</v>
          </cell>
          <cell r="B1388" t="str">
            <v>Двигатели и генераторы электрические (кроме электрогенераторных установок)</v>
          </cell>
          <cell r="C1388" t="str">
            <v>Штука</v>
          </cell>
          <cell r="D1388">
            <v>7.67265</v>
          </cell>
          <cell r="E1388">
            <v>5781</v>
          </cell>
          <cell r="F1388">
            <v>29.368760000000002</v>
          </cell>
          <cell r="G1388">
            <v>61.9985</v>
          </cell>
          <cell r="H1388">
            <v>49</v>
          </cell>
          <cell r="I1388">
            <v>1078.8406</v>
          </cell>
        </row>
        <row r="1389">
          <cell r="B1389" t="str">
            <v>БЕЛАРУСЬ</v>
          </cell>
          <cell r="G1389">
            <v>4.4560000000000002E-2</v>
          </cell>
          <cell r="H1389">
            <v>5</v>
          </cell>
          <cell r="I1389">
            <v>0.42425000000000002</v>
          </cell>
        </row>
        <row r="1390">
          <cell r="B1390" t="str">
            <v>РОССИЯ</v>
          </cell>
          <cell r="D1390">
            <v>7.67265</v>
          </cell>
          <cell r="E1390">
            <v>5781</v>
          </cell>
          <cell r="F1390">
            <v>29.368760000000002</v>
          </cell>
          <cell r="G1390">
            <v>61.953940000000003</v>
          </cell>
          <cell r="H1390">
            <v>44</v>
          </cell>
          <cell r="I1390">
            <v>1078.41635</v>
          </cell>
        </row>
        <row r="1391">
          <cell r="A1391" t="str">
            <v>8502</v>
          </cell>
          <cell r="B1391" t="str">
            <v>Электрогенераторные установки и вращающиеся электрические преобразователи</v>
          </cell>
          <cell r="C1391" t="str">
            <v>Штука</v>
          </cell>
          <cell r="D1391">
            <v>1.125</v>
          </cell>
          <cell r="E1391">
            <v>10</v>
          </cell>
          <cell r="F1391">
            <v>3.3882400000000001</v>
          </cell>
        </row>
        <row r="1392">
          <cell r="B1392" t="str">
            <v>РОССИЯ</v>
          </cell>
          <cell r="D1392">
            <v>1.125</v>
          </cell>
          <cell r="E1392">
            <v>10</v>
          </cell>
          <cell r="F1392">
            <v>3.3882400000000001</v>
          </cell>
        </row>
        <row r="1393">
          <cell r="A1393" t="str">
            <v>8503</v>
          </cell>
          <cell r="B1393" t="str">
            <v>Части, предназначенные исключительно или в основном для машин товарной позиции 8501 или 8502</v>
          </cell>
          <cell r="D1393">
            <v>2.0570000000000001E-2</v>
          </cell>
          <cell r="F1393">
            <v>0.1053</v>
          </cell>
          <cell r="G1393">
            <v>0.04</v>
          </cell>
          <cell r="I1393">
            <v>0.35610000000000003</v>
          </cell>
        </row>
        <row r="1394">
          <cell r="B1394" t="str">
            <v>РОССИЯ</v>
          </cell>
          <cell r="D1394">
            <v>2.0570000000000001E-2</v>
          </cell>
          <cell r="F1394">
            <v>0.1053</v>
          </cell>
          <cell r="G1394">
            <v>0.04</v>
          </cell>
          <cell r="I1394">
            <v>0.35610000000000003</v>
          </cell>
        </row>
        <row r="1395">
          <cell r="A1395" t="str">
            <v>8504</v>
          </cell>
          <cell r="B1395" t="str">
            <v>Трансформаторы электрические, статические электрические преобразователи (например, выпрямители), катушки индуктивности и дроссели</v>
          </cell>
          <cell r="D1395">
            <v>131.05918</v>
          </cell>
          <cell r="E1395">
            <v>872384</v>
          </cell>
          <cell r="F1395">
            <v>581.93808999999999</v>
          </cell>
          <cell r="G1395">
            <v>37.148339999999997</v>
          </cell>
          <cell r="H1395">
            <v>1391</v>
          </cell>
          <cell r="I1395">
            <v>482.89947999999998</v>
          </cell>
        </row>
        <row r="1396">
          <cell r="B1396" t="str">
            <v>РОССИЯ</v>
          </cell>
          <cell r="D1396">
            <v>131.05918</v>
          </cell>
          <cell r="E1396">
            <v>872384</v>
          </cell>
          <cell r="F1396">
            <v>581.93808999999999</v>
          </cell>
          <cell r="G1396">
            <v>37.148339999999997</v>
          </cell>
          <cell r="H1396">
            <v>1391</v>
          </cell>
          <cell r="I1396">
            <v>482.89947999999998</v>
          </cell>
        </row>
        <row r="1397">
          <cell r="A1397" t="str">
            <v>8505</v>
          </cell>
          <cell r="B1397" t="str">
            <v>Электромагниты; постоянные магниты и изделия, предназначенные для превращения в постоянные магниты после намагничивания; электромагнитные или с постоянными магнитами зажимные патроны, захваты и аналогичные фиксирующие устройства; электромагнитные сцепле</v>
          </cell>
          <cell r="D1397">
            <v>3.8925299999999998</v>
          </cell>
          <cell r="F1397">
            <v>4.3473300000000004</v>
          </cell>
          <cell r="G1397">
            <v>1.5520099999999999</v>
          </cell>
          <cell r="I1397">
            <v>19.373570000000001</v>
          </cell>
        </row>
        <row r="1398">
          <cell r="B1398" t="str">
            <v>РОССИЯ</v>
          </cell>
          <cell r="D1398">
            <v>3.8925299999999998</v>
          </cell>
          <cell r="F1398">
            <v>4.3473300000000004</v>
          </cell>
          <cell r="G1398">
            <v>1.5520099999999999</v>
          </cell>
          <cell r="I1398">
            <v>19.373570000000001</v>
          </cell>
        </row>
        <row r="1399">
          <cell r="A1399" t="str">
            <v>8506</v>
          </cell>
          <cell r="B1399" t="str">
            <v>Первичные элементы и первичные батареи</v>
          </cell>
          <cell r="D1399">
            <v>0.37569999999999998</v>
          </cell>
          <cell r="E1399">
            <v>8749</v>
          </cell>
          <cell r="F1399">
            <v>1.1765300000000001</v>
          </cell>
          <cell r="G1399">
            <v>1.4919999999999999E-2</v>
          </cell>
          <cell r="H1399">
            <v>55</v>
          </cell>
          <cell r="I1399">
            <v>1.56711</v>
          </cell>
        </row>
        <row r="1400">
          <cell r="B1400" t="str">
            <v>РОССИЯ</v>
          </cell>
          <cell r="D1400">
            <v>0.37569999999999998</v>
          </cell>
          <cell r="E1400">
            <v>8749</v>
          </cell>
          <cell r="F1400">
            <v>1.1765300000000001</v>
          </cell>
          <cell r="G1400">
            <v>1.4919999999999999E-2</v>
          </cell>
          <cell r="H1400">
            <v>55</v>
          </cell>
          <cell r="I1400">
            <v>1.56711</v>
          </cell>
        </row>
        <row r="1401">
          <cell r="A1401" t="str">
            <v>8507</v>
          </cell>
          <cell r="B1401" t="str">
            <v>Аккумуляторы электрические, включая сепараторы для них, прямоугольной (в том числе квадратной) или иной формы</v>
          </cell>
          <cell r="D1401">
            <v>80.815029999999993</v>
          </cell>
          <cell r="E1401">
            <v>358679</v>
          </cell>
          <cell r="F1401">
            <v>232.76650000000001</v>
          </cell>
          <cell r="G1401">
            <v>64.381900000000002</v>
          </cell>
          <cell r="H1401">
            <v>3591</v>
          </cell>
          <cell r="I1401">
            <v>370.10248999999999</v>
          </cell>
        </row>
        <row r="1402">
          <cell r="B1402" t="str">
            <v>БЕЛАРУСЬ</v>
          </cell>
          <cell r="G1402">
            <v>2.8069999999999999</v>
          </cell>
          <cell r="H1402">
            <v>80</v>
          </cell>
          <cell r="I1402">
            <v>4.9740000000000002</v>
          </cell>
        </row>
        <row r="1403">
          <cell r="B1403" t="str">
            <v>РОССИЯ</v>
          </cell>
          <cell r="D1403">
            <v>80.815029999999993</v>
          </cell>
          <cell r="E1403">
            <v>358679</v>
          </cell>
          <cell r="F1403">
            <v>232.76650000000001</v>
          </cell>
          <cell r="G1403">
            <v>61.5749</v>
          </cell>
          <cell r="H1403">
            <v>3511</v>
          </cell>
          <cell r="I1403">
            <v>365.12849</v>
          </cell>
        </row>
        <row r="1404">
          <cell r="A1404" t="str">
            <v>8508</v>
          </cell>
          <cell r="B1404" t="str">
            <v>Пылесосы</v>
          </cell>
          <cell r="D1404">
            <v>9.8000000000000004E-2</v>
          </cell>
          <cell r="E1404">
            <v>62</v>
          </cell>
          <cell r="F1404">
            <v>0.45828000000000002</v>
          </cell>
          <cell r="G1404">
            <v>0.79579999999999995</v>
          </cell>
          <cell r="H1404">
            <v>82</v>
          </cell>
          <cell r="I1404">
            <v>25.91761</v>
          </cell>
        </row>
        <row r="1405">
          <cell r="B1405" t="str">
            <v>РОССИЯ</v>
          </cell>
          <cell r="D1405">
            <v>9.8000000000000004E-2</v>
          </cell>
          <cell r="E1405">
            <v>62</v>
          </cell>
          <cell r="F1405">
            <v>0.45828000000000002</v>
          </cell>
          <cell r="G1405">
            <v>0.79579999999999995</v>
          </cell>
          <cell r="H1405">
            <v>82</v>
          </cell>
          <cell r="I1405">
            <v>25.91761</v>
          </cell>
        </row>
        <row r="1406">
          <cell r="A1406" t="str">
            <v>8509</v>
          </cell>
          <cell r="B1406" t="str">
            <v>Машины электромеханические бытовые со встроенным электродвигателем, кроме пылесосов товарной позиции 8508</v>
          </cell>
          <cell r="D1406">
            <v>2.3130000000000002</v>
          </cell>
          <cell r="E1406">
            <v>5313</v>
          </cell>
          <cell r="F1406">
            <v>20.249960000000002</v>
          </cell>
          <cell r="G1406">
            <v>0.22505</v>
          </cell>
          <cell r="H1406">
            <v>105</v>
          </cell>
          <cell r="I1406">
            <v>3.3287</v>
          </cell>
        </row>
        <row r="1407">
          <cell r="B1407" t="str">
            <v>РОССИЯ</v>
          </cell>
          <cell r="D1407">
            <v>2.3130000000000002</v>
          </cell>
          <cell r="E1407">
            <v>5313</v>
          </cell>
          <cell r="F1407">
            <v>20.249960000000002</v>
          </cell>
          <cell r="G1407">
            <v>0.22505</v>
          </cell>
          <cell r="H1407">
            <v>105</v>
          </cell>
          <cell r="I1407">
            <v>3.3287</v>
          </cell>
        </row>
        <row r="1408">
          <cell r="A1408" t="str">
            <v>8510</v>
          </cell>
          <cell r="B1408" t="str">
            <v>Электробритвы, машинки для стрижки волос и приспособления для удаления волос со встроенным электродвигателем</v>
          </cell>
          <cell r="D1408">
            <v>0.44030000000000002</v>
          </cell>
          <cell r="E1408">
            <v>2000</v>
          </cell>
          <cell r="F1408">
            <v>3.8551799999999998</v>
          </cell>
          <cell r="G1408">
            <v>3.5500000000000002E-3</v>
          </cell>
          <cell r="H1408">
            <v>5</v>
          </cell>
          <cell r="I1408">
            <v>0.10009999999999999</v>
          </cell>
        </row>
        <row r="1409">
          <cell r="B1409" t="str">
            <v>РОССИЯ</v>
          </cell>
          <cell r="D1409">
            <v>0.44030000000000002</v>
          </cell>
          <cell r="E1409">
            <v>2000</v>
          </cell>
          <cell r="F1409">
            <v>3.8551799999999998</v>
          </cell>
          <cell r="G1409">
            <v>3.5500000000000002E-3</v>
          </cell>
          <cell r="H1409">
            <v>5</v>
          </cell>
          <cell r="I1409">
            <v>0.10009999999999999</v>
          </cell>
        </row>
        <row r="1410">
          <cell r="A1410" t="str">
            <v>8511</v>
          </cell>
          <cell r="B1410" t="str">
            <v>Электрооборудование для зажигания или пуска двигателей внутреннего сгорания с воспламенением от искры или от сжатия горючей смеси (например, магнето, катушки зажигания, свечи зажигания, свечи накаливания, стартеры); генераторы (например, постоянного и п</v>
          </cell>
          <cell r="D1410">
            <v>2.53729</v>
          </cell>
          <cell r="E1410">
            <v>10751</v>
          </cell>
          <cell r="F1410">
            <v>19.786729999999999</v>
          </cell>
          <cell r="G1410">
            <v>1.8493200000000001</v>
          </cell>
          <cell r="H1410">
            <v>7132</v>
          </cell>
          <cell r="I1410">
            <v>32.38008</v>
          </cell>
        </row>
        <row r="1411">
          <cell r="B1411" t="str">
            <v>РОССИЯ</v>
          </cell>
          <cell r="D1411">
            <v>2.53729</v>
          </cell>
          <cell r="E1411">
            <v>10751</v>
          </cell>
          <cell r="F1411">
            <v>19.786729999999999</v>
          </cell>
          <cell r="G1411">
            <v>1.8493200000000001</v>
          </cell>
          <cell r="H1411">
            <v>7132</v>
          </cell>
          <cell r="I1411">
            <v>32.38008</v>
          </cell>
        </row>
        <row r="1412">
          <cell r="A1412" t="str">
            <v>8512</v>
          </cell>
          <cell r="B1412" t="str">
            <v>Оборудование электроосветительное или сигнализационное (кроме изделий товарной позиции 8539), стеклоочистители, антиобледенители и противозапотеватели, используемые на велосипедах или моторных транспортных средствах</v>
          </cell>
          <cell r="D1412">
            <v>2.96123</v>
          </cell>
          <cell r="E1412">
            <v>9880</v>
          </cell>
          <cell r="F1412">
            <v>24.46875</v>
          </cell>
          <cell r="G1412">
            <v>25.21302</v>
          </cell>
          <cell r="H1412">
            <v>5220</v>
          </cell>
          <cell r="I1412">
            <v>466.00878</v>
          </cell>
        </row>
        <row r="1413">
          <cell r="B1413" t="str">
            <v>БЕЛАРУСЬ</v>
          </cell>
          <cell r="G1413">
            <v>11.124000000000001</v>
          </cell>
          <cell r="H1413">
            <v>1083</v>
          </cell>
          <cell r="I1413">
            <v>29.986000000000001</v>
          </cell>
        </row>
        <row r="1414">
          <cell r="B1414" t="str">
            <v>РОССИЯ</v>
          </cell>
          <cell r="D1414">
            <v>2.96123</v>
          </cell>
          <cell r="E1414">
            <v>9880</v>
          </cell>
          <cell r="F1414">
            <v>24.46875</v>
          </cell>
          <cell r="G1414">
            <v>14.08902</v>
          </cell>
          <cell r="H1414">
            <v>4137</v>
          </cell>
          <cell r="I1414">
            <v>436.02278000000001</v>
          </cell>
        </row>
        <row r="1415">
          <cell r="A1415" t="str">
            <v>8513</v>
          </cell>
          <cell r="B1415" t="str">
            <v>Фонари портативные электрические, работающие от собственного источника энергии (например, батарей сухих элементов, аккумуляторов, магнето), кроме осветительного оборудования товарной позиции 8512</v>
          </cell>
          <cell r="D1415">
            <v>1.9112899999999999</v>
          </cell>
          <cell r="E1415">
            <v>16868</v>
          </cell>
          <cell r="F1415">
            <v>8.3801000000000005</v>
          </cell>
          <cell r="G1415">
            <v>0.15013000000000001</v>
          </cell>
          <cell r="H1415">
            <v>366</v>
          </cell>
          <cell r="I1415">
            <v>3.6916000000000002</v>
          </cell>
        </row>
        <row r="1416">
          <cell r="B1416" t="str">
            <v>РОССИЯ</v>
          </cell>
          <cell r="D1416">
            <v>1.9112899999999999</v>
          </cell>
          <cell r="E1416">
            <v>16868</v>
          </cell>
          <cell r="F1416">
            <v>8.3801000000000005</v>
          </cell>
          <cell r="G1416">
            <v>0.15013000000000001</v>
          </cell>
          <cell r="H1416">
            <v>366</v>
          </cell>
          <cell r="I1416">
            <v>3.6916000000000002</v>
          </cell>
        </row>
        <row r="1417">
          <cell r="A1417" t="str">
            <v>8514</v>
          </cell>
          <cell r="B1417" t="str">
            <v>Печи и камеры промышленные или лабораторные электрические (включая действующие на основе явления индукции или диэлектpических потерь); промышленное или лабораторное оборудование для термической обработки материалов с помощью явления индукции или диэлект</v>
          </cell>
          <cell r="D1417">
            <v>3.6898399999999998</v>
          </cell>
          <cell r="E1417">
            <v>71</v>
          </cell>
          <cell r="F1417">
            <v>300.50459000000001</v>
          </cell>
          <cell r="G1417">
            <v>5.3869999999999996</v>
          </cell>
          <cell r="H1417">
            <v>10</v>
          </cell>
          <cell r="I1417">
            <v>62.041139999999999</v>
          </cell>
        </row>
        <row r="1418">
          <cell r="B1418" t="str">
            <v>РОССИЯ</v>
          </cell>
          <cell r="D1418">
            <v>3.6898399999999998</v>
          </cell>
          <cell r="E1418">
            <v>71</v>
          </cell>
          <cell r="F1418">
            <v>300.50459000000001</v>
          </cell>
          <cell r="G1418">
            <v>5.3869999999999996</v>
          </cell>
          <cell r="H1418">
            <v>10</v>
          </cell>
          <cell r="I1418">
            <v>62.041139999999999</v>
          </cell>
        </row>
        <row r="1419">
          <cell r="A1419" t="str">
            <v>8515</v>
          </cell>
          <cell r="B1419" t="str">
            <v>Машины и аппараты для электрической (в том числе с электрическим нагревом газа), лазерной или другой световой или фотонной, ультразвуковой, электронно-лучевой, магнитно-импульсной или плазменно-дуговой низкотемпературной пайки, высокотемпературной пайки</v>
          </cell>
          <cell r="D1419">
            <v>2.8832200000000001</v>
          </cell>
          <cell r="E1419">
            <v>645</v>
          </cell>
          <cell r="F1419">
            <v>15.950390000000001</v>
          </cell>
          <cell r="G1419">
            <v>0.20599000000000001</v>
          </cell>
          <cell r="H1419">
            <v>132</v>
          </cell>
          <cell r="I1419">
            <v>2.0584899999999999</v>
          </cell>
        </row>
        <row r="1420">
          <cell r="B1420" t="str">
            <v>РОССИЯ</v>
          </cell>
          <cell r="D1420">
            <v>2.8832200000000001</v>
          </cell>
          <cell r="E1420">
            <v>645</v>
          </cell>
          <cell r="F1420">
            <v>15.950390000000001</v>
          </cell>
          <cell r="G1420">
            <v>0.20599000000000001</v>
          </cell>
          <cell r="H1420">
            <v>132</v>
          </cell>
          <cell r="I1420">
            <v>2.0584899999999999</v>
          </cell>
        </row>
        <row r="1421">
          <cell r="A1421" t="str">
            <v>8516</v>
          </cell>
          <cell r="B1421" t="str">
            <v>Электрические водонагреватели безынерционные или аккумулирующие, электронагреватели погружные; электрооборудование обогрева пространства и обогрева грунта, электротермические аппараты для ухода за волосами (например, сушилки для волос, бигуди, щипцы для</v>
          </cell>
          <cell r="D1421">
            <v>3.3399700000000001</v>
          </cell>
          <cell r="E1421">
            <v>5253</v>
          </cell>
          <cell r="F1421">
            <v>27.998180000000001</v>
          </cell>
          <cell r="G1421">
            <v>5.1302899999999996</v>
          </cell>
          <cell r="H1421">
            <v>879</v>
          </cell>
          <cell r="I1421">
            <v>71.667259999999999</v>
          </cell>
        </row>
        <row r="1422">
          <cell r="B1422" t="str">
            <v>РОССИЯ</v>
          </cell>
          <cell r="D1422">
            <v>3.3399700000000001</v>
          </cell>
          <cell r="E1422">
            <v>5253</v>
          </cell>
          <cell r="F1422">
            <v>27.998180000000001</v>
          </cell>
          <cell r="G1422">
            <v>5.1302899999999996</v>
          </cell>
          <cell r="H1422">
            <v>879</v>
          </cell>
          <cell r="I1422">
            <v>71.667259999999999</v>
          </cell>
        </row>
        <row r="1423">
          <cell r="A1423" t="str">
            <v>8517</v>
          </cell>
          <cell r="B1423" t="str">
            <v>Аппараты телефонные, включая аппараты телефонные для сотовых сетей связи или других беспроводных сетей связи; прочая аппаратура для передачи или приема голоса, изображений или других данных, включая аппаратуру для коммуникации в сети проводной или беспр</v>
          </cell>
          <cell r="C1423" t="str">
            <v>Штука</v>
          </cell>
          <cell r="D1423">
            <v>0.29748000000000002</v>
          </cell>
          <cell r="E1423">
            <v>595</v>
          </cell>
          <cell r="F1423">
            <v>113.67455</v>
          </cell>
          <cell r="G1423">
            <v>0.15479999999999999</v>
          </cell>
          <cell r="H1423">
            <v>137</v>
          </cell>
          <cell r="I1423">
            <v>20.130690000000001</v>
          </cell>
        </row>
        <row r="1424">
          <cell r="B1424" t="str">
            <v>БЕЛАРУСЬ</v>
          </cell>
          <cell r="D1424">
            <v>0.15004000000000001</v>
          </cell>
          <cell r="E1424">
            <v>30</v>
          </cell>
          <cell r="F1424">
            <v>106.56014999999999</v>
          </cell>
        </row>
        <row r="1425">
          <cell r="B1425" t="str">
            <v>РОССИЯ</v>
          </cell>
          <cell r="D1425">
            <v>0.14743999999999999</v>
          </cell>
          <cell r="E1425">
            <v>565</v>
          </cell>
          <cell r="F1425">
            <v>7.1143999999999998</v>
          </cell>
          <cell r="G1425">
            <v>0.15479999999999999</v>
          </cell>
          <cell r="H1425">
            <v>137</v>
          </cell>
          <cell r="I1425">
            <v>20.130690000000001</v>
          </cell>
        </row>
        <row r="1426">
          <cell r="A1426" t="str">
            <v>8518</v>
          </cell>
          <cell r="B1426" t="str">
            <v>Микрофоны и подставки для них; громкоговорители, смонтированные или не смонтированные в корпусах; наушники и телефоны головные, объединенные или не объединенные с микрофоном, и комплекты, состоящие из микрофона и одного или более громкоговорителей; элек</v>
          </cell>
          <cell r="D1426">
            <v>60.030340000000002</v>
          </cell>
          <cell r="E1426">
            <v>555669.6</v>
          </cell>
          <cell r="F1426">
            <v>486.73086000000001</v>
          </cell>
          <cell r="G1426">
            <v>0.42435</v>
          </cell>
          <cell r="H1426">
            <v>520</v>
          </cell>
          <cell r="I1426">
            <v>35.59525</v>
          </cell>
        </row>
        <row r="1427">
          <cell r="B1427" t="str">
            <v>РОССИЯ</v>
          </cell>
          <cell r="D1427">
            <v>60.030340000000002</v>
          </cell>
          <cell r="E1427">
            <v>555669.6</v>
          </cell>
          <cell r="F1427">
            <v>486.73086000000001</v>
          </cell>
          <cell r="G1427">
            <v>0.42435</v>
          </cell>
          <cell r="H1427">
            <v>520</v>
          </cell>
          <cell r="I1427">
            <v>35.59525</v>
          </cell>
        </row>
        <row r="1428">
          <cell r="A1428" t="str">
            <v>8519</v>
          </cell>
          <cell r="B1428" t="str">
            <v>Аппаратура звукозаписывающая или звуковоспроизводящая</v>
          </cell>
          <cell r="C1428" t="str">
            <v>Штука</v>
          </cell>
          <cell r="D1428">
            <v>0.39137</v>
          </cell>
          <cell r="E1428">
            <v>13891</v>
          </cell>
          <cell r="F1428">
            <v>8.9017300000000006</v>
          </cell>
        </row>
        <row r="1429">
          <cell r="B1429" t="str">
            <v>РОССИЯ</v>
          </cell>
          <cell r="D1429">
            <v>0.39137</v>
          </cell>
          <cell r="E1429">
            <v>13891</v>
          </cell>
          <cell r="F1429">
            <v>8.9017300000000006</v>
          </cell>
        </row>
        <row r="1430">
          <cell r="A1430" t="str">
            <v>8521</v>
          </cell>
          <cell r="B1430" t="str">
            <v>Аппаратура видеозаписывающая или видеовоспроизводящая, совмещенная или не совмещенная с видеотюнером</v>
          </cell>
          <cell r="C1430" t="str">
            <v>Штука</v>
          </cell>
          <cell r="D1430">
            <v>0.26375999999999999</v>
          </cell>
          <cell r="E1430">
            <v>27</v>
          </cell>
          <cell r="F1430">
            <v>0.24535999999999999</v>
          </cell>
        </row>
        <row r="1431">
          <cell r="B1431" t="str">
            <v>РОССИЯ</v>
          </cell>
          <cell r="D1431">
            <v>0.26375999999999999</v>
          </cell>
          <cell r="E1431">
            <v>27</v>
          </cell>
          <cell r="F1431">
            <v>0.24535999999999999</v>
          </cell>
        </row>
        <row r="1432">
          <cell r="A1432" t="str">
            <v>8523</v>
          </cell>
          <cell r="B1432" t="str">
            <v>Диски, ленты, твердотельные энергонезависимые устройства хранения данных, 'интеллектуальные карточки' и другие носители для записи звука или других явлений, записанные или незаписанные, включая матрицы и мастер-диски для изготовления дисков, кроме издел</v>
          </cell>
          <cell r="C1432" t="str">
            <v>Штука</v>
          </cell>
          <cell r="D1432">
            <v>8.899E-2</v>
          </cell>
          <cell r="E1432">
            <v>20558</v>
          </cell>
          <cell r="F1432">
            <v>2.4911599999999998</v>
          </cell>
          <cell r="G1432">
            <v>1.076E-2</v>
          </cell>
          <cell r="H1432">
            <v>861</v>
          </cell>
          <cell r="I1432">
            <v>1.5244200000000001</v>
          </cell>
        </row>
        <row r="1433">
          <cell r="B1433" t="str">
            <v>РОССИЯ</v>
          </cell>
          <cell r="D1433">
            <v>8.899E-2</v>
          </cell>
          <cell r="E1433">
            <v>20558</v>
          </cell>
          <cell r="F1433">
            <v>2.4911599999999998</v>
          </cell>
          <cell r="G1433">
            <v>1.076E-2</v>
          </cell>
          <cell r="H1433">
            <v>861</v>
          </cell>
          <cell r="I1433">
            <v>1.5244200000000001</v>
          </cell>
        </row>
        <row r="1434">
          <cell r="A1434" t="str">
            <v>8524</v>
          </cell>
          <cell r="B1434" t="str">
            <v>Модули с плоской дисплейной панелью, в том числе с сенсорным экраном:</v>
          </cell>
          <cell r="G1434">
            <v>0.14655000000000001</v>
          </cell>
          <cell r="H1434">
            <v>76</v>
          </cell>
          <cell r="I1434">
            <v>3.30708</v>
          </cell>
        </row>
        <row r="1435">
          <cell r="B1435" t="str">
            <v>РОССИЯ</v>
          </cell>
          <cell r="G1435">
            <v>0.14655000000000001</v>
          </cell>
          <cell r="H1435">
            <v>76</v>
          </cell>
          <cell r="I1435">
            <v>3.30708</v>
          </cell>
        </row>
        <row r="1436">
          <cell r="A1436" t="str">
            <v>8525</v>
          </cell>
          <cell r="B1436" t="str">
            <v>Аппаратура передающая для радиовещания или телевидения, включающая или не включающая в свой состав приемную, звукозаписывающую или звуковоспроизводящую аппаратуру; телевизионные камеры, цифровые камеры и записывающие видеокамеры</v>
          </cell>
          <cell r="C1436" t="str">
            <v>Штука</v>
          </cell>
          <cell r="D1436">
            <v>1.03128</v>
          </cell>
          <cell r="E1436">
            <v>5118</v>
          </cell>
          <cell r="F1436">
            <v>44.397640000000003</v>
          </cell>
          <cell r="G1436">
            <v>0.12676999999999999</v>
          </cell>
          <cell r="H1436">
            <v>298</v>
          </cell>
          <cell r="I1436">
            <v>17.794090000000001</v>
          </cell>
        </row>
        <row r="1437">
          <cell r="B1437" t="str">
            <v>РОССИЯ</v>
          </cell>
          <cell r="D1437">
            <v>1.03128</v>
          </cell>
          <cell r="E1437">
            <v>5118</v>
          </cell>
          <cell r="F1437">
            <v>44.397640000000003</v>
          </cell>
          <cell r="G1437">
            <v>0.12676999999999999</v>
          </cell>
          <cell r="H1437">
            <v>298</v>
          </cell>
          <cell r="I1437">
            <v>17.794090000000001</v>
          </cell>
        </row>
        <row r="1438">
          <cell r="A1438" t="str">
            <v>8526</v>
          </cell>
          <cell r="B1438" t="str">
            <v>Аппаратура радиолокационная, радионавигационная и радиоаппаратура дистанционного управления</v>
          </cell>
          <cell r="C1438" t="str">
            <v>Штука</v>
          </cell>
          <cell r="D1438">
            <v>1.2999999999999999E-2</v>
          </cell>
          <cell r="E1438">
            <v>5</v>
          </cell>
          <cell r="F1438">
            <v>115.402</v>
          </cell>
          <cell r="G1438">
            <v>1.9E-2</v>
          </cell>
          <cell r="H1438">
            <v>16</v>
          </cell>
          <cell r="I1438">
            <v>12.9032</v>
          </cell>
        </row>
        <row r="1439">
          <cell r="B1439" t="str">
            <v>РОССИЯ</v>
          </cell>
          <cell r="D1439">
            <v>1.2999999999999999E-2</v>
          </cell>
          <cell r="E1439">
            <v>5</v>
          </cell>
          <cell r="F1439">
            <v>115.402</v>
          </cell>
          <cell r="G1439">
            <v>1.9E-2</v>
          </cell>
          <cell r="H1439">
            <v>16</v>
          </cell>
          <cell r="I1439">
            <v>12.9032</v>
          </cell>
        </row>
        <row r="1440">
          <cell r="A1440" t="str">
            <v>8527</v>
          </cell>
          <cell r="B1440" t="str">
            <v>Аппаратура приемная для радиовещания, совмещенная или не совмещенная в одном корпусе со звукозаписывающей или звуковоспроизводящей аппаратурой или часами</v>
          </cell>
          <cell r="C1440" t="str">
            <v>Штука</v>
          </cell>
          <cell r="D1440">
            <v>8.5074299999999994</v>
          </cell>
          <cell r="E1440">
            <v>3834</v>
          </cell>
          <cell r="F1440">
            <v>8.4242600000000003</v>
          </cell>
        </row>
        <row r="1441">
          <cell r="B1441" t="str">
            <v>РОССИЯ</v>
          </cell>
          <cell r="D1441">
            <v>8.5074299999999994</v>
          </cell>
          <cell r="E1441">
            <v>3834</v>
          </cell>
          <cell r="F1441">
            <v>8.4242600000000003</v>
          </cell>
        </row>
        <row r="1442">
          <cell r="A1442" t="str">
            <v>8528</v>
          </cell>
          <cell r="B1442" t="str">
            <v>Мониторы и проекторы, не включающие в свой состав приемную телевизионную аппаратуру; аппаратура приемная для телевизионной связи, включающая или не включающая в свой состав широковещательный радиоприемник или аппаратуру, записывающую или воспроизводящую</v>
          </cell>
          <cell r="D1442">
            <v>0.62682000000000004</v>
          </cell>
          <cell r="E1442">
            <v>2073</v>
          </cell>
          <cell r="F1442">
            <v>9.7089200000000009</v>
          </cell>
          <cell r="G1442">
            <v>0.42396</v>
          </cell>
          <cell r="H1442">
            <v>56</v>
          </cell>
          <cell r="I1442">
            <v>10.239560000000001</v>
          </cell>
        </row>
        <row r="1443">
          <cell r="B1443" t="str">
            <v>РОССИЯ</v>
          </cell>
          <cell r="D1443">
            <v>0.62682000000000004</v>
          </cell>
          <cell r="E1443">
            <v>2073</v>
          </cell>
          <cell r="F1443">
            <v>9.7089200000000009</v>
          </cell>
          <cell r="G1443">
            <v>0.42396</v>
          </cell>
          <cell r="H1443">
            <v>56</v>
          </cell>
          <cell r="I1443">
            <v>10.239560000000001</v>
          </cell>
        </row>
        <row r="1444">
          <cell r="A1444" t="str">
            <v>8529</v>
          </cell>
          <cell r="B1444" t="str">
            <v>Части, предназначенные исключительно или в основном для аппаратуры товарных позиций 8525 - 8528</v>
          </cell>
          <cell r="D1444">
            <v>10.77815</v>
          </cell>
          <cell r="F1444">
            <v>164.78088</v>
          </cell>
          <cell r="G1444">
            <v>1.77E-2</v>
          </cell>
          <cell r="I1444">
            <v>21.388390000000001</v>
          </cell>
        </row>
        <row r="1445">
          <cell r="B1445" t="str">
            <v>РОССИЯ</v>
          </cell>
          <cell r="D1445">
            <v>10.77815</v>
          </cell>
          <cell r="F1445">
            <v>164.78088</v>
          </cell>
          <cell r="G1445">
            <v>1.77E-2</v>
          </cell>
          <cell r="I1445">
            <v>21.388390000000001</v>
          </cell>
        </row>
        <row r="1446">
          <cell r="A1446" t="str">
            <v>8530</v>
          </cell>
          <cell r="B1446" t="str">
            <v>Электрические устройства сигнализации, обеспечения безопасности или управления движением для железных дорог, трамвайных путей, автомобильных дорог, внутренних водных путей, парковочных сооружений, портов или аэродромов (кроме оборудования товарной позиц</v>
          </cell>
          <cell r="G1446">
            <v>1.6E-2</v>
          </cell>
          <cell r="H1446">
            <v>40</v>
          </cell>
          <cell r="I1446">
            <v>2.0770400000000002</v>
          </cell>
        </row>
        <row r="1447">
          <cell r="B1447" t="str">
            <v>РОССИЯ</v>
          </cell>
          <cell r="G1447">
            <v>1.6E-2</v>
          </cell>
          <cell r="H1447">
            <v>40</v>
          </cell>
          <cell r="I1447">
            <v>2.0770400000000002</v>
          </cell>
        </row>
        <row r="1448">
          <cell r="A1448" t="str">
            <v>8531</v>
          </cell>
          <cell r="B1448" t="str">
            <v>Электрооборудование звуковое или визуальное сигнализационное (например, звонки, сирены, индикаторные панели, устройства сигнализационные охранные или устройства для подачи пожарного сигнала), кроме оборудования товарной позиции 8512 или 8530</v>
          </cell>
          <cell r="D1448">
            <v>8.3180000000000004E-2</v>
          </cell>
          <cell r="E1448">
            <v>1016.6</v>
          </cell>
          <cell r="F1448">
            <v>0.98916999999999999</v>
          </cell>
          <cell r="G1448">
            <v>1.63628</v>
          </cell>
          <cell r="H1448">
            <v>13925</v>
          </cell>
          <cell r="I1448">
            <v>76.587360000000004</v>
          </cell>
        </row>
        <row r="1449">
          <cell r="B1449" t="str">
            <v>РОССИЯ</v>
          </cell>
          <cell r="D1449">
            <v>8.3180000000000004E-2</v>
          </cell>
          <cell r="E1449">
            <v>1016.6</v>
          </cell>
          <cell r="F1449">
            <v>0.98916999999999999</v>
          </cell>
          <cell r="G1449">
            <v>1.63628</v>
          </cell>
          <cell r="H1449">
            <v>13925</v>
          </cell>
          <cell r="I1449">
            <v>76.587360000000004</v>
          </cell>
        </row>
        <row r="1450">
          <cell r="A1450" t="str">
            <v>8532</v>
          </cell>
          <cell r="B1450" t="str">
            <v>Конденсаторы электрические постоянные, переменные или подстроечные</v>
          </cell>
          <cell r="D1450">
            <v>1.23688</v>
          </cell>
          <cell r="F1450">
            <v>5.8384099999999997</v>
          </cell>
          <cell r="G1450">
            <v>0.79330000000000001</v>
          </cell>
          <cell r="I1450">
            <v>35.492429999999999</v>
          </cell>
        </row>
        <row r="1451">
          <cell r="B1451" t="str">
            <v>РОССИЯ</v>
          </cell>
          <cell r="D1451">
            <v>1.23688</v>
          </cell>
          <cell r="F1451">
            <v>5.8384099999999997</v>
          </cell>
          <cell r="G1451">
            <v>0.79330000000000001</v>
          </cell>
          <cell r="I1451">
            <v>35.492429999999999</v>
          </cell>
        </row>
        <row r="1452">
          <cell r="A1452" t="str">
            <v>8533</v>
          </cell>
          <cell r="B1452" t="str">
            <v>Резисторы электрические (включая реостаты и потенциометры), кроме нагревательных элементов</v>
          </cell>
          <cell r="D1452">
            <v>0.40439000000000003</v>
          </cell>
          <cell r="F1452">
            <v>4.1792499999999997</v>
          </cell>
          <cell r="G1452">
            <v>8.5980000000000001E-2</v>
          </cell>
          <cell r="I1452">
            <v>1.55362</v>
          </cell>
        </row>
        <row r="1453">
          <cell r="B1453" t="str">
            <v>РОССИЯ</v>
          </cell>
          <cell r="D1453">
            <v>0.40439000000000003</v>
          </cell>
          <cell r="F1453">
            <v>4.1792499999999997</v>
          </cell>
          <cell r="G1453">
            <v>8.5980000000000001E-2</v>
          </cell>
          <cell r="I1453">
            <v>1.55362</v>
          </cell>
        </row>
        <row r="1454">
          <cell r="A1454" t="str">
            <v>8534</v>
          </cell>
          <cell r="B1454" t="str">
            <v>Схемы печатные</v>
          </cell>
          <cell r="D1454">
            <v>1.5029999999999999</v>
          </cell>
          <cell r="F1454">
            <v>10.97343</v>
          </cell>
          <cell r="G1454">
            <v>1E-3</v>
          </cell>
          <cell r="I1454">
            <v>0.65205999999999997</v>
          </cell>
        </row>
        <row r="1455">
          <cell r="B1455" t="str">
            <v>РОССИЯ</v>
          </cell>
          <cell r="D1455">
            <v>1.5029999999999999</v>
          </cell>
          <cell r="F1455">
            <v>10.97343</v>
          </cell>
          <cell r="G1455">
            <v>1E-3</v>
          </cell>
          <cell r="I1455">
            <v>0.65205999999999997</v>
          </cell>
        </row>
        <row r="1456">
          <cell r="A1456" t="str">
            <v>8535</v>
          </cell>
          <cell r="B1456" t="str">
            <v>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плавкие предохранители, молниеотводы, ограничители напряжени</v>
          </cell>
          <cell r="G1456">
            <v>2.3469500000000001</v>
          </cell>
          <cell r="I1456">
            <v>18.962510000000002</v>
          </cell>
        </row>
        <row r="1457">
          <cell r="B1457" t="str">
            <v>РОССИЯ</v>
          </cell>
          <cell r="G1457">
            <v>2.3469500000000001</v>
          </cell>
          <cell r="I1457">
            <v>18.962510000000002</v>
          </cell>
        </row>
        <row r="1458">
          <cell r="A1458" t="str">
            <v>8536</v>
          </cell>
          <cell r="B1458" t="str">
            <v>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реле, плавкие предохранители, гасители скачков напряжения, ш</v>
          </cell>
          <cell r="D1458">
            <v>15.029780000000001</v>
          </cell>
          <cell r="F1458">
            <v>81.057419999999993</v>
          </cell>
          <cell r="G1458">
            <v>31.586600000000001</v>
          </cell>
          <cell r="I1458">
            <v>551.98523999999998</v>
          </cell>
        </row>
        <row r="1459">
          <cell r="B1459" t="str">
            <v>БЕЛАРУСЬ</v>
          </cell>
          <cell r="G1459">
            <v>2.1389999999999999E-2</v>
          </cell>
          <cell r="I1459">
            <v>0.17188999999999999</v>
          </cell>
        </row>
        <row r="1460">
          <cell r="B1460" t="str">
            <v>КЫРГЫЗСТАH</v>
          </cell>
          <cell r="G1460">
            <v>0.35</v>
          </cell>
          <cell r="I1460">
            <v>0.23</v>
          </cell>
        </row>
        <row r="1461">
          <cell r="B1461" t="str">
            <v>РОССИЯ</v>
          </cell>
          <cell r="D1461">
            <v>15.029780000000001</v>
          </cell>
          <cell r="F1461">
            <v>81.057419999999993</v>
          </cell>
          <cell r="G1461">
            <v>31.215209999999999</v>
          </cell>
          <cell r="I1461">
            <v>551.58335</v>
          </cell>
        </row>
        <row r="1462">
          <cell r="A1462" t="str">
            <v>8537</v>
          </cell>
          <cell r="B1462" t="str">
            <v>Пульты, панели, консоли, столы, распределительные щиты и основания для электрической аппаратуры прочие, оборудованные двумя или более устройствами товарной позиции 8535 или 8536 для управления или распределения электрического тока, в том числе включающи</v>
          </cell>
          <cell r="D1462">
            <v>1.7514799999999999</v>
          </cell>
          <cell r="F1462">
            <v>7.0807799999999999</v>
          </cell>
          <cell r="G1462">
            <v>16.949310000000001</v>
          </cell>
          <cell r="I1462">
            <v>303.09586999999999</v>
          </cell>
        </row>
        <row r="1463">
          <cell r="B1463" t="str">
            <v>РОССИЯ</v>
          </cell>
          <cell r="D1463">
            <v>1.7514799999999999</v>
          </cell>
          <cell r="F1463">
            <v>7.0807799999999999</v>
          </cell>
          <cell r="G1463">
            <v>16.949310000000001</v>
          </cell>
          <cell r="I1463">
            <v>303.09586999999999</v>
          </cell>
        </row>
        <row r="1464">
          <cell r="A1464" t="str">
            <v>8538</v>
          </cell>
          <cell r="B1464" t="str">
            <v>Части, предназначенные исключительно или в основном для аппаратуры товарной позиции 8535, 8536 или 8537</v>
          </cell>
          <cell r="D1464">
            <v>58.86665</v>
          </cell>
          <cell r="F1464">
            <v>158.42481000000001</v>
          </cell>
          <cell r="G1464">
            <v>7.0630899999999999</v>
          </cell>
          <cell r="I1464">
            <v>84.931690000000003</v>
          </cell>
        </row>
        <row r="1465">
          <cell r="B1465" t="str">
            <v>РОССИЯ</v>
          </cell>
          <cell r="D1465">
            <v>58.86665</v>
          </cell>
          <cell r="F1465">
            <v>158.42481000000001</v>
          </cell>
          <cell r="G1465">
            <v>7.0630899999999999</v>
          </cell>
          <cell r="I1465">
            <v>84.931690000000003</v>
          </cell>
        </row>
        <row r="1466">
          <cell r="A1466" t="str">
            <v>8539</v>
          </cell>
          <cell r="B1466" t="str">
            <v>Лампы накаливания электрические или газоразрядные, включая лампы герметичные направленного света, а также ультрафиолетовые или инфракрасные лампы; дуговые лампы</v>
          </cell>
          <cell r="D1466">
            <v>6.6806099999999997</v>
          </cell>
          <cell r="E1466">
            <v>288220</v>
          </cell>
          <cell r="F1466">
            <v>28.705860000000001</v>
          </cell>
          <cell r="G1466">
            <v>3.8791699999999998</v>
          </cell>
          <cell r="H1466">
            <v>60882.600000000006</v>
          </cell>
          <cell r="I1466">
            <v>58.713940000000001</v>
          </cell>
        </row>
        <row r="1467">
          <cell r="B1467" t="str">
            <v>РОССИЯ</v>
          </cell>
          <cell r="D1467">
            <v>6.6806099999999997</v>
          </cell>
          <cell r="E1467">
            <v>288220</v>
          </cell>
          <cell r="F1467">
            <v>28.705860000000001</v>
          </cell>
          <cell r="G1467">
            <v>3.8791699999999998</v>
          </cell>
          <cell r="H1467">
            <v>60882.600000000006</v>
          </cell>
          <cell r="I1467">
            <v>58.713940000000001</v>
          </cell>
        </row>
        <row r="1468">
          <cell r="A1468" t="str">
            <v>8540</v>
          </cell>
          <cell r="B1468" t="str">
            <v>Лампы и трубки электронные с термокатодом, холодным катодом или фотокатодом (например, вакуумные или паро- или газонаполненные лампы и трубки, ртутные дуговые выпрямительные лампы и трубки и электронно-лучевые трубки, телевизионные трубки передающие)</v>
          </cell>
          <cell r="D1468">
            <v>1</v>
          </cell>
          <cell r="E1468">
            <v>1165</v>
          </cell>
          <cell r="F1468">
            <v>4.4849800000000002</v>
          </cell>
        </row>
        <row r="1469">
          <cell r="B1469" t="str">
            <v>РОССИЯ</v>
          </cell>
          <cell r="D1469">
            <v>1</v>
          </cell>
          <cell r="E1469">
            <v>1165</v>
          </cell>
          <cell r="F1469">
            <v>4.4849800000000002</v>
          </cell>
        </row>
        <row r="1470">
          <cell r="A1470" t="str">
            <v>8541</v>
          </cell>
          <cell r="B1470" t="str">
            <v>Диоды, транзисторы и аналогичные полупроводниковые приборы; фоточувствительные полупроводниковые приборы, включая фотогальванические элементы, собранные или не собранные в модули, вмонтированные или не вмонтированные в панели; светоизлучающие диоды;</v>
          </cell>
          <cell r="D1470">
            <v>8.7839299999999998</v>
          </cell>
          <cell r="E1470">
            <v>2262200</v>
          </cell>
          <cell r="F1470">
            <v>37.92548</v>
          </cell>
          <cell r="G1470">
            <v>0.80456000000000005</v>
          </cell>
          <cell r="H1470">
            <v>90</v>
          </cell>
          <cell r="I1470">
            <v>10.951409999999999</v>
          </cell>
        </row>
        <row r="1471">
          <cell r="B1471" t="str">
            <v>РОССИЯ</v>
          </cell>
          <cell r="D1471">
            <v>8.7839299999999998</v>
          </cell>
          <cell r="E1471">
            <v>2262200</v>
          </cell>
          <cell r="F1471">
            <v>37.92548</v>
          </cell>
          <cell r="G1471">
            <v>0.80456000000000005</v>
          </cell>
          <cell r="H1471">
            <v>90</v>
          </cell>
          <cell r="I1471">
            <v>10.951409999999999</v>
          </cell>
        </row>
        <row r="1472">
          <cell r="A1472" t="str">
            <v>8542</v>
          </cell>
          <cell r="B1472" t="str">
            <v>Схемы электронные интегральные</v>
          </cell>
          <cell r="D1472">
            <v>0.21937999999999999</v>
          </cell>
          <cell r="E1472">
            <v>8030.5</v>
          </cell>
          <cell r="F1472">
            <v>2.2850600000000001</v>
          </cell>
          <cell r="G1472">
            <v>1.1000000000000001E-3</v>
          </cell>
          <cell r="H1472">
            <v>3</v>
          </cell>
          <cell r="I1472">
            <v>0.16933999999999999</v>
          </cell>
        </row>
        <row r="1473">
          <cell r="B1473" t="str">
            <v>РОССИЯ</v>
          </cell>
          <cell r="D1473">
            <v>0.21937999999999999</v>
          </cell>
          <cell r="E1473">
            <v>8030.5</v>
          </cell>
          <cell r="F1473">
            <v>2.2850600000000001</v>
          </cell>
          <cell r="G1473">
            <v>1.1000000000000001E-3</v>
          </cell>
          <cell r="H1473">
            <v>3</v>
          </cell>
          <cell r="I1473">
            <v>0.16933999999999999</v>
          </cell>
        </row>
        <row r="1474">
          <cell r="A1474" t="str">
            <v>8543</v>
          </cell>
          <cell r="B1474" t="str">
            <v>Машины электрические и аппаратура, имеющие индивидуальные функции, в другом месте данной группы не поименованные или не включенные</v>
          </cell>
          <cell r="D1474">
            <v>0.36588999999999999</v>
          </cell>
          <cell r="E1474">
            <v>7561</v>
          </cell>
          <cell r="F1474">
            <v>19.832249999999998</v>
          </cell>
          <cell r="G1474">
            <v>0.66608000000000001</v>
          </cell>
          <cell r="H1474">
            <v>98</v>
          </cell>
          <cell r="I1474">
            <v>30.7544</v>
          </cell>
        </row>
        <row r="1475">
          <cell r="B1475" t="str">
            <v>РОССИЯ</v>
          </cell>
          <cell r="D1475">
            <v>0.36588999999999999</v>
          </cell>
          <cell r="E1475">
            <v>7561</v>
          </cell>
          <cell r="F1475">
            <v>19.832249999999998</v>
          </cell>
          <cell r="G1475">
            <v>0.66608000000000001</v>
          </cell>
          <cell r="H1475">
            <v>98</v>
          </cell>
          <cell r="I1475">
            <v>30.7544</v>
          </cell>
        </row>
        <row r="1476">
          <cell r="A1476" t="str">
            <v>8544</v>
          </cell>
          <cell r="B1476" t="str">
            <v>Провода изолированные (включая эмалированные или анодированные), кабели (включая коаксиальные кабели) и другие изолированные электрические проводники с соединительными приспособлениями или без них; кабели волоконно-оптические, составленные из волокон с</v>
          </cell>
          <cell r="D1476">
            <v>99.477440000000001</v>
          </cell>
          <cell r="F1476">
            <v>312.94571999999999</v>
          </cell>
          <cell r="G1476">
            <v>2466.2010500000001</v>
          </cell>
          <cell r="I1476">
            <v>1250.33662</v>
          </cell>
        </row>
        <row r="1477">
          <cell r="B1477" t="str">
            <v>БЕЛАРУСЬ</v>
          </cell>
          <cell r="D1477">
            <v>8.8000000000000003E-4</v>
          </cell>
          <cell r="F1477">
            <v>0.60399999999999998</v>
          </cell>
        </row>
        <row r="1478">
          <cell r="B1478" t="str">
            <v>РОССИЯ</v>
          </cell>
          <cell r="D1478">
            <v>99.476560000000006</v>
          </cell>
          <cell r="F1478">
            <v>312.34172000000001</v>
          </cell>
          <cell r="G1478">
            <v>2466.2010500000001</v>
          </cell>
          <cell r="I1478">
            <v>1250.33662</v>
          </cell>
        </row>
        <row r="1479">
          <cell r="A1479" t="str">
            <v>8545</v>
          </cell>
          <cell r="B1479" t="str">
            <v>Электроды угольные, угольные щетки, угли для ламп или батареек и изделия из графита или других видов углерода с металлом или без металла, прочие, применяемые в электротехнике</v>
          </cell>
          <cell r="D1479">
            <v>0.12517</v>
          </cell>
          <cell r="F1479">
            <v>2.8796400000000002</v>
          </cell>
          <cell r="G1479">
            <v>0.05</v>
          </cell>
          <cell r="I1479">
            <v>2.5974499999999998</v>
          </cell>
        </row>
        <row r="1480">
          <cell r="B1480" t="str">
            <v>РОССИЯ</v>
          </cell>
          <cell r="D1480">
            <v>0.12517</v>
          </cell>
          <cell r="F1480">
            <v>2.8796400000000002</v>
          </cell>
          <cell r="G1480">
            <v>0.05</v>
          </cell>
          <cell r="I1480">
            <v>2.5974499999999998</v>
          </cell>
        </row>
        <row r="1481">
          <cell r="A1481" t="str">
            <v>8546</v>
          </cell>
          <cell r="B1481" t="str">
            <v>Изоляторы электрические из любых материалов</v>
          </cell>
          <cell r="G1481">
            <v>0.77641000000000004</v>
          </cell>
          <cell r="I1481">
            <v>9.1881599999999999</v>
          </cell>
        </row>
        <row r="1482">
          <cell r="B1482" t="str">
            <v>РОССИЯ</v>
          </cell>
          <cell r="G1482">
            <v>0.77641000000000004</v>
          </cell>
          <cell r="I1482">
            <v>9.1881599999999999</v>
          </cell>
        </row>
        <row r="1483">
          <cell r="A1483" t="str">
            <v>8547</v>
          </cell>
          <cell r="B1483" t="str">
            <v>Арматура изолирующая для электрических машин, устройств или оборудования, изготовленная полностью из изоляционных материалов, не считая некоторых металлических компонентов (например, резьбовых патронов), вмонтированных при формовке исключительно с целью</v>
          </cell>
          <cell r="D1483">
            <v>1.5253300000000001</v>
          </cell>
          <cell r="F1483">
            <v>3.33121</v>
          </cell>
          <cell r="G1483">
            <v>0.88132999999999995</v>
          </cell>
          <cell r="I1483">
            <v>18.278559999999999</v>
          </cell>
        </row>
        <row r="1484">
          <cell r="B1484" t="str">
            <v>РОССИЯ</v>
          </cell>
          <cell r="D1484">
            <v>1.5253300000000001</v>
          </cell>
          <cell r="F1484">
            <v>3.33121</v>
          </cell>
          <cell r="G1484">
            <v>0.88132999999999995</v>
          </cell>
          <cell r="I1484">
            <v>18.278559999999999</v>
          </cell>
        </row>
        <row r="1485">
          <cell r="A1485" t="str">
            <v>8607</v>
          </cell>
          <cell r="B1485" t="str">
            <v>Части железнодорожных локомотивов или моторных вагонов трамвая или подвижного состава</v>
          </cell>
          <cell r="G1485">
            <v>5.0000000000000001E-4</v>
          </cell>
          <cell r="I1485">
            <v>1.482E-2</v>
          </cell>
        </row>
        <row r="1486">
          <cell r="B1486" t="str">
            <v>РОССИЯ</v>
          </cell>
          <cell r="G1486">
            <v>5.0000000000000001E-4</v>
          </cell>
          <cell r="I1486">
            <v>1.482E-2</v>
          </cell>
        </row>
        <row r="1487">
          <cell r="A1487" t="str">
            <v>8608</v>
          </cell>
          <cell r="B1487" t="str">
            <v>Путевое оборудование и устройства для железнодорожных и трамвайных путей; механическое (включая электромеханическое) сигнальное оборудование ...</v>
          </cell>
          <cell r="G1487">
            <v>2.2400000000000002</v>
          </cell>
          <cell r="I1487">
            <v>6.9969999999999999</v>
          </cell>
        </row>
        <row r="1488">
          <cell r="B1488" t="str">
            <v>РОССИЯ</v>
          </cell>
          <cell r="G1488">
            <v>2.2400000000000002</v>
          </cell>
          <cell r="I1488">
            <v>6.9969999999999999</v>
          </cell>
        </row>
        <row r="1489">
          <cell r="A1489" t="str">
            <v>8609</v>
          </cell>
          <cell r="B1489" t="str">
            <v>Контейнеры (включая емкости для перевозки жидких грузов), специально предназначенные и оборудованные для перевозки одним или несколькими видами транспорта</v>
          </cell>
          <cell r="C1489" t="str">
            <v>Штука</v>
          </cell>
          <cell r="D1489">
            <v>15.6</v>
          </cell>
          <cell r="E1489">
            <v>1</v>
          </cell>
          <cell r="F1489">
            <v>3.1389999999999998</v>
          </cell>
        </row>
        <row r="1490">
          <cell r="B1490" t="str">
            <v>РОССИЯ</v>
          </cell>
          <cell r="D1490">
            <v>15.6</v>
          </cell>
          <cell r="E1490">
            <v>1</v>
          </cell>
          <cell r="F1490">
            <v>3.1389999999999998</v>
          </cell>
        </row>
        <row r="1491">
          <cell r="A1491" t="str">
            <v>8703</v>
          </cell>
          <cell r="B1491" t="str">
            <v>Автомобили легковые и прочие моторные транспортные средства, предназначенные главным образом для перевозки людей (кроме моторных транспортных средств товарной позиции 8702), включая грузопассажирские автомобили-фургоны и гоночные автомобили</v>
          </cell>
          <cell r="C1491" t="str">
            <v>Штука</v>
          </cell>
          <cell r="D1491">
            <v>0.24030000000000001</v>
          </cell>
          <cell r="E1491">
            <v>3</v>
          </cell>
          <cell r="F1491">
            <v>0.90229000000000004</v>
          </cell>
        </row>
        <row r="1492">
          <cell r="B1492" t="str">
            <v>РОССИЯ</v>
          </cell>
          <cell r="D1492">
            <v>0.24030000000000001</v>
          </cell>
          <cell r="E1492">
            <v>3</v>
          </cell>
          <cell r="F1492">
            <v>0.90229000000000004</v>
          </cell>
        </row>
        <row r="1493">
          <cell r="A1493" t="str">
            <v>8704</v>
          </cell>
          <cell r="B1493" t="str">
            <v>Моторные транспортные средства для перевозки грузов</v>
          </cell>
          <cell r="C1493" t="str">
            <v>Штука</v>
          </cell>
          <cell r="G1493">
            <v>101.5</v>
          </cell>
          <cell r="H1493">
            <v>7</v>
          </cell>
          <cell r="I1493">
            <v>2238.85</v>
          </cell>
        </row>
        <row r="1494">
          <cell r="B1494" t="str">
            <v>РОССИЯ</v>
          </cell>
          <cell r="G1494">
            <v>101.5</v>
          </cell>
          <cell r="H1494">
            <v>7</v>
          </cell>
          <cell r="I1494">
            <v>2238.85</v>
          </cell>
        </row>
        <row r="1495">
          <cell r="A1495" t="str">
            <v>8707</v>
          </cell>
          <cell r="B1495" t="str">
            <v>Кузова (включая кабины) для моторных транспортных средств товарных позиций 8701 - 8705</v>
          </cell>
          <cell r="C1495" t="str">
            <v>Штука</v>
          </cell>
          <cell r="G1495">
            <v>3502.3233799999998</v>
          </cell>
          <cell r="H1495">
            <v>3956</v>
          </cell>
          <cell r="I1495">
            <v>30676.97912</v>
          </cell>
        </row>
        <row r="1496">
          <cell r="B1496" t="str">
            <v>БЕЛАРУСЬ</v>
          </cell>
          <cell r="G1496">
            <v>264.05799999999999</v>
          </cell>
          <cell r="H1496">
            <v>540</v>
          </cell>
          <cell r="I1496">
            <v>1833.8030000000001</v>
          </cell>
        </row>
        <row r="1497">
          <cell r="B1497" t="str">
            <v>РОССИЯ</v>
          </cell>
          <cell r="G1497">
            <v>3238.2653799999998</v>
          </cell>
          <cell r="H1497">
            <v>3416</v>
          </cell>
          <cell r="I1497">
            <v>28843.17612</v>
          </cell>
        </row>
        <row r="1498">
          <cell r="A1498" t="str">
            <v>8708</v>
          </cell>
          <cell r="B1498" t="str">
            <v>Части и принадлежности моторных транспортных средств товарных позиций 8701 - 8705</v>
          </cell>
          <cell r="D1498">
            <v>73.911630000000002</v>
          </cell>
          <cell r="E1498">
            <v>110</v>
          </cell>
          <cell r="F1498">
            <v>206.62066999999999</v>
          </cell>
          <cell r="G1498">
            <v>5204.9300199999998</v>
          </cell>
          <cell r="H1498">
            <v>4496</v>
          </cell>
          <cell r="I1498">
            <v>46792.078780000003</v>
          </cell>
        </row>
        <row r="1499">
          <cell r="B1499" t="str">
            <v>БЕЛАРУСЬ</v>
          </cell>
          <cell r="G1499">
            <v>1383.5129999999999</v>
          </cell>
          <cell r="H1499">
            <v>1080</v>
          </cell>
          <cell r="I1499">
            <v>5755.3509999999997</v>
          </cell>
        </row>
        <row r="1500">
          <cell r="B1500" t="str">
            <v>РОССИЯ</v>
          </cell>
          <cell r="D1500">
            <v>73.911630000000002</v>
          </cell>
          <cell r="E1500">
            <v>110</v>
          </cell>
          <cell r="F1500">
            <v>206.62066999999999</v>
          </cell>
          <cell r="G1500">
            <v>3821.4170199999999</v>
          </cell>
          <cell r="H1500">
            <v>3416</v>
          </cell>
          <cell r="I1500">
            <v>41036.727780000001</v>
          </cell>
        </row>
        <row r="1501">
          <cell r="A1501" t="str">
            <v>8709</v>
          </cell>
          <cell r="B1501" t="str">
            <v>Транспортные средства промышленного назначения, самоходные, не оборудованные подъемными или погрузочными устройствами, используемые на заводах, складах, в портах или аэропортах для перевозки грузов на короткие расстояния; тракторы, используемые на платф</v>
          </cell>
          <cell r="C1501" t="str">
            <v>Штука</v>
          </cell>
          <cell r="D1501">
            <v>1.1180000000000001</v>
          </cell>
          <cell r="E1501">
            <v>21</v>
          </cell>
          <cell r="F1501">
            <v>0.56820999999999999</v>
          </cell>
        </row>
        <row r="1502">
          <cell r="B1502" t="str">
            <v>КЫРГЫЗСТАH</v>
          </cell>
          <cell r="D1502">
            <v>1</v>
          </cell>
          <cell r="E1502">
            <v>20</v>
          </cell>
          <cell r="F1502">
            <v>0.21206</v>
          </cell>
        </row>
        <row r="1503">
          <cell r="B1503" t="str">
            <v>РОССИЯ</v>
          </cell>
          <cell r="D1503">
            <v>0.11799999999999999</v>
          </cell>
          <cell r="E1503">
            <v>1</v>
          </cell>
          <cell r="F1503">
            <v>0.35615000000000002</v>
          </cell>
        </row>
        <row r="1504">
          <cell r="A1504" t="str">
            <v>8711</v>
          </cell>
          <cell r="B1504" t="str">
            <v>Мотоциклы (включая мопеды) и велосипеды с установленным вспомогательным двигателем, с колясками или без них; коляски</v>
          </cell>
          <cell r="C1504" t="str">
            <v>Штука</v>
          </cell>
          <cell r="D1504">
            <v>2.63239</v>
          </cell>
          <cell r="E1504">
            <v>90</v>
          </cell>
          <cell r="F1504">
            <v>11.898389999999999</v>
          </cell>
          <cell r="G1504">
            <v>8.8933</v>
          </cell>
          <cell r="H1504">
            <v>65</v>
          </cell>
          <cell r="I1504">
            <v>51.90081</v>
          </cell>
        </row>
        <row r="1505">
          <cell r="B1505" t="str">
            <v>РОССИЯ</v>
          </cell>
          <cell r="D1505">
            <v>2.63239</v>
          </cell>
          <cell r="E1505">
            <v>90</v>
          </cell>
          <cell r="F1505">
            <v>11.898389999999999</v>
          </cell>
          <cell r="G1505">
            <v>8.8933</v>
          </cell>
          <cell r="H1505">
            <v>65</v>
          </cell>
          <cell r="I1505">
            <v>51.90081</v>
          </cell>
        </row>
        <row r="1506">
          <cell r="A1506" t="str">
            <v>8712</v>
          </cell>
          <cell r="B1506" t="str">
            <v>Велосипеды двухколесные и прочие виды велосипедов (включая трехколесные велосипеды для доставки грузов) без двигателя</v>
          </cell>
          <cell r="C1506" t="str">
            <v>Штука</v>
          </cell>
          <cell r="D1506">
            <v>0.1007</v>
          </cell>
          <cell r="E1506">
            <v>8</v>
          </cell>
          <cell r="F1506">
            <v>0.34548000000000001</v>
          </cell>
        </row>
        <row r="1507">
          <cell r="B1507" t="str">
            <v>РОССИЯ</v>
          </cell>
          <cell r="D1507">
            <v>0.1007</v>
          </cell>
          <cell r="E1507">
            <v>8</v>
          </cell>
          <cell r="F1507">
            <v>0.34548000000000001</v>
          </cell>
        </row>
        <row r="1508">
          <cell r="A1508" t="str">
            <v>8713</v>
          </cell>
          <cell r="B1508" t="str">
            <v>Коляски для людей, не способных передвигаться, оснащенные или не оснащенные двигателем или другими механическими устройствами для передвижения</v>
          </cell>
          <cell r="C1508" t="str">
            <v>Штука</v>
          </cell>
          <cell r="D1508">
            <v>3.1465999999999998</v>
          </cell>
          <cell r="E1508">
            <v>122</v>
          </cell>
          <cell r="F1508">
            <v>7.8668699999999996</v>
          </cell>
        </row>
        <row r="1509">
          <cell r="B1509" t="str">
            <v>РОССИЯ</v>
          </cell>
          <cell r="D1509">
            <v>3.1465999999999998</v>
          </cell>
          <cell r="E1509">
            <v>122</v>
          </cell>
          <cell r="F1509">
            <v>7.8668699999999996</v>
          </cell>
        </row>
        <row r="1510">
          <cell r="A1510" t="str">
            <v>8714</v>
          </cell>
          <cell r="B1510" t="str">
            <v>Части и принадлежности к транспортным средствам товарных позиций 8711 - 8713</v>
          </cell>
          <cell r="D1510">
            <v>6.4048400000000001</v>
          </cell>
          <cell r="E1510">
            <v>908</v>
          </cell>
          <cell r="F1510">
            <v>14.920210000000001</v>
          </cell>
          <cell r="G1510">
            <v>0.15614</v>
          </cell>
          <cell r="I1510">
            <v>1.2363599999999999</v>
          </cell>
        </row>
        <row r="1511">
          <cell r="B1511" t="str">
            <v>РОССИЯ</v>
          </cell>
          <cell r="D1511">
            <v>6.4048400000000001</v>
          </cell>
          <cell r="E1511">
            <v>908</v>
          </cell>
          <cell r="F1511">
            <v>14.920210000000001</v>
          </cell>
          <cell r="G1511">
            <v>0.15614</v>
          </cell>
          <cell r="I1511">
            <v>1.2363599999999999</v>
          </cell>
        </row>
        <row r="1512">
          <cell r="A1512" t="str">
            <v>8715</v>
          </cell>
          <cell r="B1512" t="str">
            <v>Коляски детские и их части</v>
          </cell>
          <cell r="D1512">
            <v>0.33750000000000002</v>
          </cell>
          <cell r="E1512">
            <v>96</v>
          </cell>
          <cell r="F1512">
            <v>1.90282</v>
          </cell>
          <cell r="G1512">
            <v>0.05</v>
          </cell>
          <cell r="H1512">
            <v>2</v>
          </cell>
          <cell r="I1512">
            <v>0.22101999999999999</v>
          </cell>
        </row>
        <row r="1513">
          <cell r="B1513" t="str">
            <v>РОССИЯ</v>
          </cell>
          <cell r="D1513">
            <v>0.33750000000000002</v>
          </cell>
          <cell r="E1513">
            <v>96</v>
          </cell>
          <cell r="F1513">
            <v>1.90282</v>
          </cell>
          <cell r="G1513">
            <v>0.05</v>
          </cell>
          <cell r="H1513">
            <v>2</v>
          </cell>
          <cell r="I1513">
            <v>0.22101999999999999</v>
          </cell>
        </row>
        <row r="1514">
          <cell r="A1514" t="str">
            <v>8716</v>
          </cell>
          <cell r="B1514" t="str">
            <v>Прицепы и полуприцепы; прочие несамоходные транспортные средства; их части</v>
          </cell>
          <cell r="D1514">
            <v>2.8527300000000002</v>
          </cell>
          <cell r="E1514">
            <v>521</v>
          </cell>
          <cell r="F1514">
            <v>8.2647099999999991</v>
          </cell>
          <cell r="G1514">
            <v>11.98297</v>
          </cell>
          <cell r="H1514">
            <v>92</v>
          </cell>
          <cell r="I1514">
            <v>97.988500000000002</v>
          </cell>
        </row>
        <row r="1515">
          <cell r="B1515" t="str">
            <v>БЕЛАРУСЬ</v>
          </cell>
          <cell r="G1515">
            <v>0.96699999999999997</v>
          </cell>
          <cell r="I1515">
            <v>9.8919999999999995</v>
          </cell>
        </row>
        <row r="1516">
          <cell r="B1516" t="str">
            <v>РОССИЯ</v>
          </cell>
          <cell r="D1516">
            <v>2.8527300000000002</v>
          </cell>
          <cell r="E1516">
            <v>521</v>
          </cell>
          <cell r="F1516">
            <v>8.2647099999999991</v>
          </cell>
          <cell r="G1516">
            <v>11.015969999999999</v>
          </cell>
          <cell r="H1516">
            <v>92</v>
          </cell>
          <cell r="I1516">
            <v>88.096500000000006</v>
          </cell>
        </row>
        <row r="1517">
          <cell r="A1517" t="str">
            <v>8806</v>
          </cell>
          <cell r="B1517" t="str">
            <v>БЕСПИЛОТНЫЕ ЛЕТАТЕЛЬНЫЕ АППАРАТЫ:</v>
          </cell>
          <cell r="G1517">
            <v>3.0000000000000001E-3</v>
          </cell>
          <cell r="H1517">
            <v>10</v>
          </cell>
          <cell r="I1517">
            <v>0.20699999999999999</v>
          </cell>
        </row>
        <row r="1518">
          <cell r="B1518" t="str">
            <v>РОССИЯ</v>
          </cell>
          <cell r="G1518">
            <v>3.0000000000000001E-3</v>
          </cell>
          <cell r="H1518">
            <v>10</v>
          </cell>
          <cell r="I1518">
            <v>0.20699999999999999</v>
          </cell>
        </row>
        <row r="1519">
          <cell r="A1519" t="str">
            <v>8903</v>
          </cell>
          <cell r="B1519" t="str">
            <v>Яхты и прочие плавучие средства для отдыха или спорта; гребные лодки и каноэ</v>
          </cell>
          <cell r="C1519" t="str">
            <v>Штука</v>
          </cell>
          <cell r="G1519">
            <v>1.86</v>
          </cell>
          <cell r="H1519">
            <v>81</v>
          </cell>
          <cell r="I1519">
            <v>15.827400000000001</v>
          </cell>
        </row>
        <row r="1520">
          <cell r="B1520" t="str">
            <v>РОССИЯ</v>
          </cell>
          <cell r="G1520">
            <v>1.86</v>
          </cell>
          <cell r="H1520">
            <v>81</v>
          </cell>
          <cell r="I1520">
            <v>15.827400000000001</v>
          </cell>
        </row>
        <row r="1521">
          <cell r="A1521" t="str">
            <v>9002</v>
          </cell>
          <cell r="B1521" t="str">
            <v>Линзы, призмы, зеркала и прочие оптические элементы, из любого материала, в сборе, являющиеся частями инструментов и приборов или приспособлениями для них, кроме таких элементов из оптически не обработанного стекла</v>
          </cell>
          <cell r="D1521">
            <v>3.8120000000000001E-2</v>
          </cell>
          <cell r="E1521">
            <v>5086</v>
          </cell>
          <cell r="F1521">
            <v>2.0200999999999998</v>
          </cell>
        </row>
        <row r="1522">
          <cell r="B1522" t="str">
            <v>РОССИЯ</v>
          </cell>
          <cell r="D1522">
            <v>3.8120000000000001E-2</v>
          </cell>
          <cell r="E1522">
            <v>5086</v>
          </cell>
          <cell r="F1522">
            <v>2.0200999999999998</v>
          </cell>
        </row>
        <row r="1523">
          <cell r="A1523" t="str">
            <v>9004</v>
          </cell>
          <cell r="B1523" t="str">
            <v>Очки, защитные очки и аналогичные оптические приборы, корректирующие, защитные или прочие</v>
          </cell>
          <cell r="C1523" t="str">
            <v>Штука</v>
          </cell>
          <cell r="D1523">
            <v>0.42220000000000002</v>
          </cell>
          <cell r="E1523">
            <v>4189</v>
          </cell>
          <cell r="F1523">
            <v>0.71469000000000005</v>
          </cell>
          <cell r="G1523">
            <v>0.38379000000000002</v>
          </cell>
          <cell r="H1523">
            <v>5449</v>
          </cell>
          <cell r="I1523">
            <v>6.1524000000000001</v>
          </cell>
        </row>
        <row r="1524">
          <cell r="B1524" t="str">
            <v>РОССИЯ</v>
          </cell>
          <cell r="D1524">
            <v>0.42220000000000002</v>
          </cell>
          <cell r="E1524">
            <v>4189</v>
          </cell>
          <cell r="F1524">
            <v>0.71469000000000005</v>
          </cell>
          <cell r="G1524">
            <v>0.38379000000000002</v>
          </cell>
          <cell r="H1524">
            <v>5449</v>
          </cell>
          <cell r="I1524">
            <v>6.1524000000000001</v>
          </cell>
        </row>
        <row r="1525">
          <cell r="A1525" t="str">
            <v>9005</v>
          </cell>
          <cell r="B1525" t="str">
            <v>Бинокли, монокуляры, прочие зрительные трубы и их арматура; прочие астрономические приборы и их арматура, кроме радиоастрономических приборов</v>
          </cell>
          <cell r="D1525">
            <v>6.5799999999999997E-2</v>
          </cell>
          <cell r="E1525">
            <v>280</v>
          </cell>
          <cell r="F1525">
            <v>1.3425800000000001</v>
          </cell>
          <cell r="G1525">
            <v>1.4E-2</v>
          </cell>
          <cell r="H1525">
            <v>15</v>
          </cell>
          <cell r="I1525">
            <v>0.49528</v>
          </cell>
        </row>
        <row r="1526">
          <cell r="B1526" t="str">
            <v>РОССИЯ</v>
          </cell>
          <cell r="D1526">
            <v>6.5799999999999997E-2</v>
          </cell>
          <cell r="E1526">
            <v>280</v>
          </cell>
          <cell r="F1526">
            <v>1.3425800000000001</v>
          </cell>
          <cell r="G1526">
            <v>1.4E-2</v>
          </cell>
          <cell r="H1526">
            <v>15</v>
          </cell>
          <cell r="I1526">
            <v>0.49528</v>
          </cell>
        </row>
        <row r="1527">
          <cell r="A1527" t="str">
            <v>9006</v>
          </cell>
          <cell r="B1527" t="str">
            <v>Фотокамеры (кроме кинокамер); фотовспышки и лампы-вспышки, кроме газоразрядных ламп товарной позиции 8539</v>
          </cell>
          <cell r="G1527">
            <v>0.01</v>
          </cell>
          <cell r="H1527">
            <v>4</v>
          </cell>
          <cell r="I1527">
            <v>2.1406100000000001</v>
          </cell>
        </row>
        <row r="1528">
          <cell r="B1528" t="str">
            <v>РОССИЯ</v>
          </cell>
          <cell r="G1528">
            <v>0.01</v>
          </cell>
          <cell r="H1528">
            <v>4</v>
          </cell>
          <cell r="I1528">
            <v>2.1406100000000001</v>
          </cell>
        </row>
        <row r="1529">
          <cell r="A1529" t="str">
            <v>9007</v>
          </cell>
          <cell r="B1529" t="str">
            <v>Кинокамеры и кинопроекторы, содержащие или не содержащие звукозаписывающие или звуковоспроизводящие устройства</v>
          </cell>
          <cell r="G1529">
            <v>1.2500000000000001E-2</v>
          </cell>
          <cell r="I1529">
            <v>4.4130000000000003</v>
          </cell>
        </row>
        <row r="1530">
          <cell r="B1530" t="str">
            <v>РОССИЯ</v>
          </cell>
          <cell r="G1530">
            <v>1.2500000000000001E-2</v>
          </cell>
          <cell r="I1530">
            <v>4.4130000000000003</v>
          </cell>
        </row>
        <row r="1531">
          <cell r="A1531" t="str">
            <v>9008</v>
          </cell>
          <cell r="B1531" t="str">
            <v>Проекторы изображений, кроме кинематографических; фотоувеличители и оборудование для проецирования изображений с уменьшением (кроме кинематографического)</v>
          </cell>
          <cell r="D1531">
            <v>0.16400000000000001</v>
          </cell>
          <cell r="E1531">
            <v>270</v>
          </cell>
          <cell r="F1531">
            <v>0.59001000000000003</v>
          </cell>
        </row>
        <row r="1532">
          <cell r="B1532" t="str">
            <v>РОССИЯ</v>
          </cell>
          <cell r="D1532">
            <v>0.16400000000000001</v>
          </cell>
          <cell r="E1532">
            <v>270</v>
          </cell>
          <cell r="F1532">
            <v>0.59001000000000003</v>
          </cell>
        </row>
        <row r="1533">
          <cell r="A1533" t="str">
            <v>9010</v>
          </cell>
          <cell r="B1533" t="str">
            <v>Аппаратура и оборудование для фотолабораторий (включая кинолаборатории), в другом месте данной группы не поименованные или не включенные; негатоскопы; экраны проекционные</v>
          </cell>
          <cell r="G1533">
            <v>0.186</v>
          </cell>
          <cell r="H1533">
            <v>3</v>
          </cell>
          <cell r="I1533">
            <v>4.9710000000000001</v>
          </cell>
        </row>
        <row r="1534">
          <cell r="B1534" t="str">
            <v>РОССИЯ</v>
          </cell>
          <cell r="G1534">
            <v>0.186</v>
          </cell>
          <cell r="H1534">
            <v>3</v>
          </cell>
          <cell r="I1534">
            <v>4.9710000000000001</v>
          </cell>
        </row>
        <row r="1535">
          <cell r="A1535" t="str">
            <v>9011</v>
          </cell>
          <cell r="B1535" t="str">
            <v>Микроскопы оптические сложные, включая микроскопы для микрофотосъемки, микрокиносъемки или микропроецирования</v>
          </cell>
          <cell r="D1535">
            <v>3.2500000000000001E-2</v>
          </cell>
          <cell r="E1535">
            <v>51</v>
          </cell>
          <cell r="F1535">
            <v>1.8446199999999999</v>
          </cell>
        </row>
        <row r="1536">
          <cell r="B1536" t="str">
            <v>РОССИЯ</v>
          </cell>
          <cell r="D1536">
            <v>3.2500000000000001E-2</v>
          </cell>
          <cell r="E1536">
            <v>51</v>
          </cell>
          <cell r="F1536">
            <v>1.8446199999999999</v>
          </cell>
        </row>
        <row r="1537">
          <cell r="A1537" t="str">
            <v>9013</v>
          </cell>
          <cell r="B1537" t="str">
            <v>Устройства на жидких кристаллах, кроме изделий, более точно описанных в других товарных позициях; лазеры, кроме лазерных диодов; приборы и инструменты оптические прочие, в другом месте данной группы не поименованные или не включенные</v>
          </cell>
          <cell r="D1537">
            <v>1.389E-2</v>
          </cell>
          <cell r="E1537">
            <v>2</v>
          </cell>
          <cell r="F1537">
            <v>0.49686000000000002</v>
          </cell>
        </row>
        <row r="1538">
          <cell r="B1538" t="str">
            <v>РОССИЯ</v>
          </cell>
          <cell r="D1538">
            <v>1.389E-2</v>
          </cell>
          <cell r="E1538">
            <v>2</v>
          </cell>
          <cell r="F1538">
            <v>0.49686000000000002</v>
          </cell>
        </row>
        <row r="1539">
          <cell r="A1539" t="str">
            <v>9014</v>
          </cell>
          <cell r="B1539" t="str">
            <v>Компасы для определения направления; навигационные приборы и инструменты прочие</v>
          </cell>
          <cell r="D1539">
            <v>3.0499999999999999E-2</v>
          </cell>
          <cell r="E1539">
            <v>318</v>
          </cell>
          <cell r="F1539">
            <v>4.0890000000000003E-2</v>
          </cell>
          <cell r="G1539">
            <v>1.4500000000000001E-2</v>
          </cell>
          <cell r="H1539">
            <v>40</v>
          </cell>
          <cell r="I1539">
            <v>5.3552999999999997</v>
          </cell>
        </row>
        <row r="1540">
          <cell r="B1540" t="str">
            <v>РОССИЯ</v>
          </cell>
          <cell r="D1540">
            <v>3.0499999999999999E-2</v>
          </cell>
          <cell r="E1540">
            <v>318</v>
          </cell>
          <cell r="F1540">
            <v>4.0890000000000003E-2</v>
          </cell>
          <cell r="G1540">
            <v>1.4500000000000001E-2</v>
          </cell>
          <cell r="H1540">
            <v>40</v>
          </cell>
          <cell r="I1540">
            <v>5.3552999999999997</v>
          </cell>
        </row>
        <row r="1541">
          <cell r="A1541" t="str">
            <v>9015</v>
          </cell>
          <cell r="B1541" t="str">
            <v>Приборы и инструменты геодезические или топографические (включая фотограмметрические), гидрографические, океанографические, гидрологические, метеорологические или геофизические, кроме компасов; дальномеры</v>
          </cell>
          <cell r="D1541">
            <v>0.36549999999999999</v>
          </cell>
          <cell r="E1541">
            <v>78</v>
          </cell>
          <cell r="F1541">
            <v>526.80871000000002</v>
          </cell>
          <cell r="G1541">
            <v>0.43447000000000002</v>
          </cell>
          <cell r="H1541">
            <v>51</v>
          </cell>
          <cell r="I1541">
            <v>15.290039999999999</v>
          </cell>
        </row>
        <row r="1542">
          <cell r="B1542" t="str">
            <v>РОССИЯ</v>
          </cell>
          <cell r="D1542">
            <v>0.36549999999999999</v>
          </cell>
          <cell r="E1542">
            <v>78</v>
          </cell>
          <cell r="F1542">
            <v>526.80871000000002</v>
          </cell>
          <cell r="G1542">
            <v>0.43447000000000002</v>
          </cell>
          <cell r="H1542">
            <v>51</v>
          </cell>
          <cell r="I1542">
            <v>15.290039999999999</v>
          </cell>
        </row>
        <row r="1543">
          <cell r="A1543" t="str">
            <v>9016</v>
          </cell>
          <cell r="B1543" t="str">
            <v>Весы чувствительностью 0,05 г или более, с разновесами или без них</v>
          </cell>
          <cell r="G1543">
            <v>0.86699999999999999</v>
          </cell>
          <cell r="H1543">
            <v>3</v>
          </cell>
          <cell r="I1543">
            <v>94.773259999999993</v>
          </cell>
        </row>
        <row r="1544">
          <cell r="B1544" t="str">
            <v>РОССИЯ</v>
          </cell>
          <cell r="G1544">
            <v>0.86699999999999999</v>
          </cell>
          <cell r="H1544">
            <v>3</v>
          </cell>
          <cell r="I1544">
            <v>94.773259999999993</v>
          </cell>
        </row>
        <row r="1545">
          <cell r="A1545" t="str">
            <v>9017</v>
          </cell>
          <cell r="B1545" t="str">
            <v>Инструменты для черчения, разметки или математических расчетов (например, чертежные машины, пантографы, транспортиры, чертежные наборы, логарифмические линейки, дисковые калькуляторы); инструменты ручные для измерения линейных размеров (например, измери</v>
          </cell>
          <cell r="D1545">
            <v>0.55378000000000005</v>
          </cell>
          <cell r="E1545">
            <v>22164</v>
          </cell>
          <cell r="F1545">
            <v>6.8464600000000004</v>
          </cell>
          <cell r="G1545">
            <v>9.3979999999999994E-2</v>
          </cell>
          <cell r="H1545">
            <v>6359</v>
          </cell>
          <cell r="I1545">
            <v>3.1301800000000002</v>
          </cell>
        </row>
        <row r="1546">
          <cell r="B1546" t="str">
            <v>РОССИЯ</v>
          </cell>
          <cell r="D1546">
            <v>0.55378000000000005</v>
          </cell>
          <cell r="E1546">
            <v>22164</v>
          </cell>
          <cell r="F1546">
            <v>6.8464600000000004</v>
          </cell>
          <cell r="G1546">
            <v>9.3979999999999994E-2</v>
          </cell>
          <cell r="H1546">
            <v>6359</v>
          </cell>
          <cell r="I1546">
            <v>3.1301800000000002</v>
          </cell>
        </row>
        <row r="1547">
          <cell r="A1547" t="str">
            <v>9018</v>
          </cell>
          <cell r="B1547" t="str">
            <v>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v>
          </cell>
          <cell r="D1547">
            <v>0.10299999999999999</v>
          </cell>
          <cell r="E1547">
            <v>83</v>
          </cell>
          <cell r="F1547">
            <v>7.9568300000000001</v>
          </cell>
          <cell r="G1547">
            <v>0.25112000000000001</v>
          </cell>
          <cell r="H1547">
            <v>1157</v>
          </cell>
          <cell r="I1547">
            <v>64.853189999999998</v>
          </cell>
        </row>
        <row r="1548">
          <cell r="B1548" t="str">
            <v>РОССИЯ</v>
          </cell>
          <cell r="D1548">
            <v>0.10299999999999999</v>
          </cell>
          <cell r="E1548">
            <v>83</v>
          </cell>
          <cell r="F1548">
            <v>7.9568300000000001</v>
          </cell>
          <cell r="G1548">
            <v>0.25112000000000001</v>
          </cell>
          <cell r="H1548">
            <v>1157</v>
          </cell>
          <cell r="I1548">
            <v>64.853189999999998</v>
          </cell>
        </row>
        <row r="1549">
          <cell r="A1549" t="str">
            <v>9019</v>
          </cell>
          <cell r="B1549" t="str">
            <v>Устройства для механотерапии; аппараты массажные; аппаратура для психологических тестов для определения способностей; аппаратура для озоновой, кислородной и аэрозольной терапии, искусственного дыхания или прочая терапевтическая дыхательная аппаратура</v>
          </cell>
          <cell r="D1549">
            <v>10.22514</v>
          </cell>
          <cell r="F1549">
            <v>69.380539999999996</v>
          </cell>
          <cell r="G1549">
            <v>1.2363</v>
          </cell>
          <cell r="I1549">
            <v>55.728900000000003</v>
          </cell>
        </row>
        <row r="1550">
          <cell r="B1550" t="str">
            <v>РОССИЯ</v>
          </cell>
          <cell r="D1550">
            <v>10.22514</v>
          </cell>
          <cell r="F1550">
            <v>69.380539999999996</v>
          </cell>
          <cell r="G1550">
            <v>1.2363</v>
          </cell>
          <cell r="I1550">
            <v>55.728900000000003</v>
          </cell>
        </row>
        <row r="1551">
          <cell r="A1551" t="str">
            <v>9020</v>
          </cell>
          <cell r="B1551" t="str">
            <v>Оборудование дыхательное прочее и газовые маски, кроме защитных масок безмеханических деталей и сменных фильтров</v>
          </cell>
          <cell r="G1551">
            <v>2.8420000000000001E-2</v>
          </cell>
          <cell r="I1551">
            <v>1.6292599999999999</v>
          </cell>
        </row>
        <row r="1552">
          <cell r="B1552" t="str">
            <v>РОССИЯ</v>
          </cell>
          <cell r="G1552">
            <v>2.8420000000000001E-2</v>
          </cell>
          <cell r="I1552">
            <v>1.6292599999999999</v>
          </cell>
        </row>
        <row r="1553">
          <cell r="A1553" t="str">
            <v>9021</v>
          </cell>
          <cell r="B1553" t="str">
            <v>Приспособления ортопедические, включая костыли, хирургические ремни и бандажи; шины и прочие приспособления для лечения переломов; части тела искусственные; аппараты слуховые и прочие приспособления, которые носятся на себе, с собой или имплантируются в</v>
          </cell>
          <cell r="D1553">
            <v>0.41141</v>
          </cell>
          <cell r="F1553">
            <v>2.2579400000000001</v>
          </cell>
          <cell r="G1553">
            <v>8.4820000000000007E-2</v>
          </cell>
          <cell r="I1553">
            <v>45.125920000000001</v>
          </cell>
        </row>
        <row r="1554">
          <cell r="B1554" t="str">
            <v>РОССИЯ</v>
          </cell>
          <cell r="D1554">
            <v>0.41141</v>
          </cell>
          <cell r="F1554">
            <v>2.2579400000000001</v>
          </cell>
          <cell r="G1554">
            <v>8.4820000000000007E-2</v>
          </cell>
          <cell r="I1554">
            <v>45.125920000000001</v>
          </cell>
        </row>
        <row r="1555">
          <cell r="A1555" t="str">
            <v>9023</v>
          </cell>
          <cell r="B1555" t="str">
            <v>Приборы, аппаратура и модели, предназначенные для демонстрационных целей (например, при обучении или экспонировании), не пригодные для другого использования</v>
          </cell>
          <cell r="G1555">
            <v>2.6918299999999999</v>
          </cell>
          <cell r="I1555">
            <v>282.27789999999999</v>
          </cell>
        </row>
        <row r="1556">
          <cell r="B1556" t="str">
            <v>БЕЛАРУСЬ</v>
          </cell>
          <cell r="G1556">
            <v>7.8300000000000002E-3</v>
          </cell>
          <cell r="I1556">
            <v>6.1499999999999999E-2</v>
          </cell>
        </row>
        <row r="1557">
          <cell r="B1557" t="str">
            <v>РОССИЯ</v>
          </cell>
          <cell r="G1557">
            <v>2.6840000000000002</v>
          </cell>
          <cell r="I1557">
            <v>282.21640000000002</v>
          </cell>
        </row>
        <row r="1558">
          <cell r="A1558" t="str">
            <v>9024</v>
          </cell>
          <cell r="B1558" t="str">
            <v>Машины и устройства для испытания на твердость, прочность, сжатие, упругость или другие механические свойства материалов (например, металлов, древесины, текстильных материалов, бумаги, пластмасс)</v>
          </cell>
          <cell r="D1558">
            <v>3.4849999999999999E-2</v>
          </cell>
          <cell r="E1558">
            <v>1</v>
          </cell>
          <cell r="F1558">
            <v>0.17276</v>
          </cell>
        </row>
        <row r="1559">
          <cell r="B1559" t="str">
            <v>РОССИЯ</v>
          </cell>
          <cell r="D1559">
            <v>3.4849999999999999E-2</v>
          </cell>
          <cell r="E1559">
            <v>1</v>
          </cell>
          <cell r="F1559">
            <v>0.17276</v>
          </cell>
        </row>
        <row r="1560">
          <cell r="A1560" t="str">
            <v>9025</v>
          </cell>
          <cell r="B1560" t="str">
            <v>Ареометры и аналогичные приборы, действующие при погружении в жидкость, термометры, пирометры, барометры, гигрометры и психрометры, с записывающим устройством или без записывающего устройства, и любые комбинации этих приборов</v>
          </cell>
          <cell r="D1560">
            <v>1.0903499999999999</v>
          </cell>
          <cell r="E1560">
            <v>25223</v>
          </cell>
          <cell r="F1560">
            <v>15.9145</v>
          </cell>
          <cell r="G1560">
            <v>0.1016</v>
          </cell>
          <cell r="H1560">
            <v>228</v>
          </cell>
          <cell r="I1560">
            <v>15.970190000000001</v>
          </cell>
        </row>
        <row r="1561">
          <cell r="B1561" t="str">
            <v>БЕЛАРУСЬ</v>
          </cell>
          <cell r="G1561">
            <v>5.0000000000000001E-3</v>
          </cell>
          <cell r="H1561">
            <v>20</v>
          </cell>
          <cell r="I1561">
            <v>0.28217999999999999</v>
          </cell>
        </row>
        <row r="1562">
          <cell r="B1562" t="str">
            <v>РОССИЯ</v>
          </cell>
          <cell r="D1562">
            <v>1.0903499999999999</v>
          </cell>
          <cell r="E1562">
            <v>25223</v>
          </cell>
          <cell r="F1562">
            <v>15.9145</v>
          </cell>
          <cell r="G1562">
            <v>9.6600000000000005E-2</v>
          </cell>
          <cell r="H1562">
            <v>208</v>
          </cell>
          <cell r="I1562">
            <v>15.68801</v>
          </cell>
        </row>
        <row r="1563">
          <cell r="A1563" t="str">
            <v>9026</v>
          </cell>
          <cell r="B1563" t="str">
            <v>Приборы и аппаратура для измерения или контроля расхода, уровня, давления или других переменных характеристик жидкостей или газов (например, расходомеры, указатели уровня, манометры, тепломеры), кроме приборов и аппаратуры товарной позиции 9014, 9015, 9</v>
          </cell>
          <cell r="D1563">
            <v>0.97751999999999994</v>
          </cell>
          <cell r="E1563">
            <v>5521</v>
          </cell>
          <cell r="F1563">
            <v>7.3359800000000002</v>
          </cell>
          <cell r="G1563">
            <v>0.59314999999999996</v>
          </cell>
          <cell r="H1563">
            <v>1259</v>
          </cell>
          <cell r="I1563">
            <v>87.196929999999995</v>
          </cell>
        </row>
        <row r="1564">
          <cell r="B1564" t="str">
            <v>РОССИЯ</v>
          </cell>
          <cell r="D1564">
            <v>0.97751999999999994</v>
          </cell>
          <cell r="E1564">
            <v>5521</v>
          </cell>
          <cell r="F1564">
            <v>7.3359800000000002</v>
          </cell>
          <cell r="G1564">
            <v>0.59314999999999996</v>
          </cell>
          <cell r="H1564">
            <v>1259</v>
          </cell>
          <cell r="I1564">
            <v>87.196929999999995</v>
          </cell>
        </row>
        <row r="1565">
          <cell r="A1565" t="str">
            <v>9027</v>
          </cell>
          <cell r="B1565" t="str">
            <v>Приборы и аппаратура для физического или химического анализа (например, поляриметры, рефрактометры, спектрометры, газо- или дымоанализаторы); приборы и аппаратура для измерения или контроля вязкости, пористости, расширения, поверхностного натяжения или</v>
          </cell>
          <cell r="D1565">
            <v>6.1650000000000003E-2</v>
          </cell>
          <cell r="E1565">
            <v>273</v>
          </cell>
          <cell r="F1565">
            <v>2.2658499999999999</v>
          </cell>
          <cell r="G1565">
            <v>0.28682000000000002</v>
          </cell>
          <cell r="H1565">
            <v>44</v>
          </cell>
          <cell r="I1565">
            <v>103.12276</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1"/>
  <sheetViews>
    <sheetView tabSelected="1" workbookViewId="0">
      <pane xSplit="1" ySplit="1" topLeftCell="B103" activePane="bottomRight" state="frozen"/>
      <selection pane="topRight" activeCell="B1" sqref="B1"/>
      <selection pane="bottomLeft" activeCell="A2" sqref="A2"/>
      <selection pane="bottomRight" sqref="A1:N1"/>
    </sheetView>
  </sheetViews>
  <sheetFormatPr defaultColWidth="9.140625" defaultRowHeight="11.25" x14ac:dyDescent="0.2"/>
  <cols>
    <col min="1" max="1" width="10.7109375" style="25" customWidth="1"/>
    <col min="2" max="2" width="36.140625" style="26" customWidth="1"/>
    <col min="3" max="3" width="11.28515625" style="1" bestFit="1" customWidth="1"/>
    <col min="4" max="4" width="13" style="1" bestFit="1" customWidth="1"/>
    <col min="5" max="5" width="11.28515625" style="1" bestFit="1" customWidth="1"/>
    <col min="6" max="6" width="13" style="1" bestFit="1" customWidth="1"/>
    <col min="7" max="7" width="11.28515625" style="1" bestFit="1" customWidth="1"/>
    <col min="8" max="8" width="13" style="1" bestFit="1" customWidth="1"/>
    <col min="9" max="9" width="11.28515625" style="1" bestFit="1" customWidth="1"/>
    <col min="10" max="10" width="13" style="1" bestFit="1" customWidth="1"/>
    <col min="11" max="11" width="12.5703125" style="1" customWidth="1"/>
    <col min="12" max="12" width="11.5703125" style="1" customWidth="1"/>
    <col min="13" max="13" width="11.85546875" style="1" customWidth="1"/>
    <col min="14" max="14" width="12.28515625" style="1" customWidth="1"/>
    <col min="15" max="16384" width="9.140625" style="1"/>
  </cols>
  <sheetData>
    <row r="1" spans="1:34" ht="30" customHeight="1" x14ac:dyDescent="0.2">
      <c r="A1" s="27" t="s">
        <v>277</v>
      </c>
      <c r="B1" s="27"/>
      <c r="C1" s="27"/>
      <c r="D1" s="27"/>
      <c r="E1" s="27"/>
      <c r="F1" s="27"/>
      <c r="G1" s="27"/>
      <c r="H1" s="27"/>
      <c r="I1" s="27"/>
      <c r="J1" s="27"/>
      <c r="K1" s="27"/>
      <c r="L1" s="27"/>
      <c r="M1" s="27"/>
      <c r="N1" s="27"/>
    </row>
    <row r="3" spans="1:34" ht="11.25" customHeight="1" x14ac:dyDescent="0.2">
      <c r="A3" s="2" t="s">
        <v>271</v>
      </c>
      <c r="B3" s="2" t="s">
        <v>272</v>
      </c>
      <c r="C3" s="3" t="s">
        <v>276</v>
      </c>
      <c r="D3" s="4"/>
      <c r="E3" s="4"/>
      <c r="F3" s="4"/>
      <c r="G3" s="3" t="s">
        <v>278</v>
      </c>
      <c r="H3" s="4"/>
      <c r="I3" s="4"/>
      <c r="J3" s="4"/>
      <c r="K3" s="3" t="s">
        <v>279</v>
      </c>
      <c r="L3" s="4"/>
      <c r="M3" s="4"/>
      <c r="N3" s="5"/>
      <c r="O3" s="3" t="s">
        <v>280</v>
      </c>
      <c r="P3" s="4"/>
      <c r="Q3" s="4"/>
      <c r="R3" s="5"/>
      <c r="S3" s="3" t="s">
        <v>281</v>
      </c>
      <c r="T3" s="4"/>
      <c r="U3" s="4"/>
      <c r="V3" s="5"/>
      <c r="W3" s="3" t="s">
        <v>282</v>
      </c>
      <c r="X3" s="4"/>
      <c r="Y3" s="4"/>
      <c r="Z3" s="5"/>
      <c r="AA3" s="3" t="s">
        <v>283</v>
      </c>
      <c r="AB3" s="4"/>
      <c r="AC3" s="4"/>
      <c r="AD3" s="5"/>
      <c r="AE3" s="3" t="s">
        <v>284</v>
      </c>
      <c r="AF3" s="4"/>
      <c r="AG3" s="4"/>
      <c r="AH3" s="5"/>
    </row>
    <row r="4" spans="1:34" x14ac:dyDescent="0.2">
      <c r="A4" s="6"/>
      <c r="B4" s="6"/>
      <c r="C4" s="7" t="s">
        <v>0</v>
      </c>
      <c r="D4" s="7"/>
      <c r="E4" s="7" t="s">
        <v>1</v>
      </c>
      <c r="F4" s="7"/>
      <c r="G4" s="7" t="s">
        <v>0</v>
      </c>
      <c r="H4" s="7"/>
      <c r="I4" s="7" t="s">
        <v>1</v>
      </c>
      <c r="J4" s="7"/>
      <c r="K4" s="7" t="s">
        <v>0</v>
      </c>
      <c r="L4" s="7"/>
      <c r="M4" s="7" t="s">
        <v>1</v>
      </c>
      <c r="N4" s="8"/>
      <c r="O4" s="7" t="s">
        <v>0</v>
      </c>
      <c r="P4" s="7"/>
      <c r="Q4" s="7" t="s">
        <v>1</v>
      </c>
      <c r="R4" s="8"/>
      <c r="S4" s="7" t="s">
        <v>0</v>
      </c>
      <c r="T4" s="7"/>
      <c r="U4" s="7" t="s">
        <v>1</v>
      </c>
      <c r="V4" s="8"/>
      <c r="W4" s="7" t="s">
        <v>0</v>
      </c>
      <c r="X4" s="7"/>
      <c r="Y4" s="7" t="s">
        <v>1</v>
      </c>
      <c r="Z4" s="8"/>
      <c r="AA4" s="7" t="s">
        <v>0</v>
      </c>
      <c r="AB4" s="7"/>
      <c r="AC4" s="7" t="s">
        <v>1</v>
      </c>
      <c r="AD4" s="8"/>
      <c r="AE4" s="7" t="s">
        <v>0</v>
      </c>
      <c r="AF4" s="7"/>
      <c r="AG4" s="7" t="s">
        <v>1</v>
      </c>
      <c r="AH4" s="8"/>
    </row>
    <row r="5" spans="1:34" ht="33.75" x14ac:dyDescent="0.2">
      <c r="A5" s="9"/>
      <c r="B5" s="9"/>
      <c r="C5" s="10" t="s">
        <v>273</v>
      </c>
      <c r="D5" s="10" t="s">
        <v>274</v>
      </c>
      <c r="E5" s="10" t="s">
        <v>273</v>
      </c>
      <c r="F5" s="10" t="s">
        <v>274</v>
      </c>
      <c r="G5" s="10" t="s">
        <v>273</v>
      </c>
      <c r="H5" s="10" t="s">
        <v>274</v>
      </c>
      <c r="I5" s="10" t="s">
        <v>273</v>
      </c>
      <c r="J5" s="10" t="s">
        <v>274</v>
      </c>
      <c r="K5" s="10" t="s">
        <v>273</v>
      </c>
      <c r="L5" s="10" t="s">
        <v>274</v>
      </c>
      <c r="M5" s="10" t="s">
        <v>273</v>
      </c>
      <c r="N5" s="11" t="s">
        <v>274</v>
      </c>
      <c r="O5" s="10" t="s">
        <v>273</v>
      </c>
      <c r="P5" s="10" t="s">
        <v>274</v>
      </c>
      <c r="Q5" s="10" t="s">
        <v>273</v>
      </c>
      <c r="R5" s="11" t="s">
        <v>274</v>
      </c>
      <c r="S5" s="10" t="s">
        <v>273</v>
      </c>
      <c r="T5" s="10" t="s">
        <v>274</v>
      </c>
      <c r="U5" s="10" t="s">
        <v>273</v>
      </c>
      <c r="V5" s="11" t="s">
        <v>274</v>
      </c>
      <c r="W5" s="10" t="s">
        <v>273</v>
      </c>
      <c r="X5" s="10" t="s">
        <v>274</v>
      </c>
      <c r="Y5" s="10" t="s">
        <v>273</v>
      </c>
      <c r="Z5" s="11" t="s">
        <v>274</v>
      </c>
      <c r="AA5" s="10" t="s">
        <v>273</v>
      </c>
      <c r="AB5" s="10" t="s">
        <v>274</v>
      </c>
      <c r="AC5" s="10" t="s">
        <v>273</v>
      </c>
      <c r="AD5" s="11" t="s">
        <v>274</v>
      </c>
      <c r="AE5" s="10" t="s">
        <v>273</v>
      </c>
      <c r="AF5" s="10" t="s">
        <v>274</v>
      </c>
      <c r="AG5" s="10" t="s">
        <v>273</v>
      </c>
      <c r="AH5" s="11" t="s">
        <v>274</v>
      </c>
    </row>
    <row r="6" spans="1:34" x14ac:dyDescent="0.2">
      <c r="A6" s="12"/>
      <c r="B6" s="13" t="s">
        <v>2</v>
      </c>
      <c r="C6" s="14">
        <v>6291.5</v>
      </c>
      <c r="D6" s="14">
        <v>679</v>
      </c>
      <c r="E6" s="14">
        <v>18480.8</v>
      </c>
      <c r="F6" s="14">
        <v>21106</v>
      </c>
      <c r="G6" s="14">
        <v>10861.406140000001</v>
      </c>
      <c r="H6" s="14">
        <v>602.57527000000005</v>
      </c>
      <c r="I6" s="14">
        <v>14370.353509999999</v>
      </c>
      <c r="J6" s="14">
        <v>11896.095630000002</v>
      </c>
      <c r="K6" s="14">
        <v>10938</v>
      </c>
      <c r="L6" s="14">
        <v>751</v>
      </c>
      <c r="M6" s="14">
        <v>15904.3</v>
      </c>
      <c r="N6" s="14">
        <v>13278.4</v>
      </c>
      <c r="O6" s="14">
        <v>11001.916020000001</v>
      </c>
      <c r="P6" s="14">
        <v>888.14372000000026</v>
      </c>
      <c r="Q6" s="14">
        <v>17740.25879</v>
      </c>
      <c r="R6" s="14">
        <v>14691.6559</v>
      </c>
      <c r="S6" s="15">
        <f>SUM(S7:S140)</f>
        <v>55742.221820000013</v>
      </c>
      <c r="T6" s="15">
        <f t="shared" ref="T6:V6" si="0">SUM(T7:T140)</f>
        <v>1104.29197</v>
      </c>
      <c r="U6" s="15">
        <f t="shared" si="0"/>
        <v>19507.042590000001</v>
      </c>
      <c r="V6" s="15">
        <f t="shared" si="0"/>
        <v>16617.745529999997</v>
      </c>
      <c r="W6" s="15">
        <v>57175.814580000006</v>
      </c>
      <c r="X6" s="15">
        <v>1152.6842000000001</v>
      </c>
      <c r="Y6" s="15">
        <v>20773.383739999997</v>
      </c>
      <c r="Z6" s="15">
        <v>18139.870599999998</v>
      </c>
      <c r="AA6" s="15">
        <v>62961.641580000018</v>
      </c>
      <c r="AB6" s="15">
        <v>1287.99332</v>
      </c>
      <c r="AC6" s="15">
        <v>23397.677130000004</v>
      </c>
      <c r="AD6" s="15">
        <v>20010.764600000006</v>
      </c>
      <c r="AE6" s="15">
        <v>2704.1439999999998</v>
      </c>
      <c r="AF6" s="15">
        <v>87.443820000000002</v>
      </c>
      <c r="AG6" s="15">
        <v>1650.5475000000001</v>
      </c>
      <c r="AH6" s="15">
        <v>1314.9473100000002</v>
      </c>
    </row>
    <row r="7" spans="1:34" ht="22.5" x14ac:dyDescent="0.2">
      <c r="A7" s="12" t="s">
        <v>3</v>
      </c>
      <c r="B7" s="16" t="s">
        <v>4</v>
      </c>
      <c r="C7" s="17">
        <v>0</v>
      </c>
      <c r="D7" s="17">
        <v>0</v>
      </c>
      <c r="E7" s="17">
        <v>0</v>
      </c>
      <c r="F7" s="17">
        <v>0</v>
      </c>
      <c r="G7" s="14">
        <f>VLOOKUP($A$7:$A$140,[1]Лист1!$A$15:$I$1565,4)</f>
        <v>0</v>
      </c>
      <c r="H7" s="14">
        <f>VLOOKUP($A$7:$A$140,[1]Лист1!$A$15:$I$1565,6)</f>
        <v>0</v>
      </c>
      <c r="I7" s="14">
        <f>VLOOKUP($A$7:$A$140,[1]Лист1!$A$15:$I$1565,7)</f>
        <v>48.436999999999998</v>
      </c>
      <c r="J7" s="14">
        <f>VLOOKUP($A$7:$A$140,[1]Лист1!$A$15:$I$1565,9)</f>
        <v>98.444050000000004</v>
      </c>
      <c r="K7" s="17">
        <v>0</v>
      </c>
      <c r="L7" s="17">
        <v>0</v>
      </c>
      <c r="M7" s="17">
        <v>43.082000000000001</v>
      </c>
      <c r="N7" s="17">
        <v>86.785229999999999</v>
      </c>
      <c r="O7" s="17">
        <v>0</v>
      </c>
      <c r="P7" s="17">
        <v>0</v>
      </c>
      <c r="Q7" s="17">
        <v>47.116999999999997</v>
      </c>
      <c r="R7" s="17">
        <v>95.960509999999999</v>
      </c>
      <c r="S7" s="18">
        <v>0</v>
      </c>
      <c r="T7" s="18">
        <v>0</v>
      </c>
      <c r="U7" s="18">
        <v>48.436999999999998</v>
      </c>
      <c r="V7" s="18">
        <v>98.444050000000004</v>
      </c>
      <c r="W7" s="18">
        <v>0</v>
      </c>
      <c r="X7" s="18">
        <v>0</v>
      </c>
      <c r="Y7" s="18">
        <v>50.658999999999999</v>
      </c>
      <c r="Z7" s="18">
        <v>103.53005</v>
      </c>
      <c r="AA7" s="18">
        <v>0</v>
      </c>
      <c r="AB7" s="18">
        <v>0</v>
      </c>
      <c r="AC7" s="18">
        <v>50.658999999999999</v>
      </c>
      <c r="AD7" s="18">
        <v>103.53005</v>
      </c>
      <c r="AE7" s="18">
        <v>0</v>
      </c>
      <c r="AF7" s="18">
        <v>0</v>
      </c>
      <c r="AG7" s="18">
        <v>0</v>
      </c>
      <c r="AH7" s="18">
        <v>0</v>
      </c>
    </row>
    <row r="8" spans="1:34" x14ac:dyDescent="0.2">
      <c r="A8" s="12" t="s">
        <v>5</v>
      </c>
      <c r="B8" s="16" t="s">
        <v>6</v>
      </c>
      <c r="C8" s="17">
        <v>0</v>
      </c>
      <c r="D8" s="17">
        <v>0</v>
      </c>
      <c r="E8" s="17">
        <v>6.4023599999999998</v>
      </c>
      <c r="F8" s="17">
        <v>8.6973400000000005</v>
      </c>
      <c r="G8" s="14">
        <f>VLOOKUP($A$7:$A$140,[1]Лист1!$A$15:$I$1565,4)</f>
        <v>0</v>
      </c>
      <c r="H8" s="14">
        <f>VLOOKUP($A$7:$A$140,[1]Лист1!$A$15:$I$1565,6)</f>
        <v>0</v>
      </c>
      <c r="I8" s="14">
        <f>VLOOKUP($A$7:$A$140,[1]Лист1!$A$15:$I$1565,7)</f>
        <v>27.475999999999999</v>
      </c>
      <c r="J8" s="14">
        <f>VLOOKUP($A$7:$A$140,[1]Лист1!$A$15:$I$1565,9)</f>
        <v>57.787640000000003</v>
      </c>
      <c r="K8" s="17">
        <v>0</v>
      </c>
      <c r="L8" s="17">
        <v>0</v>
      </c>
      <c r="M8" s="17">
        <v>27.126000000000001</v>
      </c>
      <c r="N8" s="17">
        <v>57.04036</v>
      </c>
      <c r="O8" s="17">
        <v>0</v>
      </c>
      <c r="P8" s="17">
        <v>0</v>
      </c>
      <c r="Q8" s="17">
        <v>27.126000000000001</v>
      </c>
      <c r="R8" s="17">
        <v>57.04036</v>
      </c>
      <c r="S8" s="18">
        <v>0</v>
      </c>
      <c r="T8" s="18">
        <v>0</v>
      </c>
      <c r="U8" s="18">
        <v>27.475999999999999</v>
      </c>
      <c r="V8" s="18">
        <v>57.787640000000003</v>
      </c>
      <c r="W8" s="18">
        <v>0</v>
      </c>
      <c r="X8" s="18">
        <v>0</v>
      </c>
      <c r="Y8" s="18">
        <v>28.326000000000001</v>
      </c>
      <c r="Z8" s="18">
        <v>59.695619999999998</v>
      </c>
      <c r="AA8" s="18">
        <v>0</v>
      </c>
      <c r="AB8" s="18">
        <v>0</v>
      </c>
      <c r="AC8" s="18">
        <v>29.725999999999999</v>
      </c>
      <c r="AD8" s="18">
        <v>62.76247</v>
      </c>
      <c r="AE8" s="18">
        <v>0</v>
      </c>
      <c r="AF8" s="18">
        <v>0</v>
      </c>
      <c r="AG8" s="18">
        <v>0</v>
      </c>
      <c r="AH8" s="18">
        <v>0</v>
      </c>
    </row>
    <row r="9" spans="1:34" ht="15" customHeight="1" x14ac:dyDescent="0.2">
      <c r="A9" s="12" t="s">
        <v>7</v>
      </c>
      <c r="B9" s="16" t="s">
        <v>8</v>
      </c>
      <c r="C9" s="17">
        <v>0</v>
      </c>
      <c r="D9" s="17">
        <v>0</v>
      </c>
      <c r="E9" s="17">
        <v>334.60259000000002</v>
      </c>
      <c r="F9" s="17">
        <v>889.61442</v>
      </c>
      <c r="G9" s="14">
        <f>VLOOKUP($A$7:$A$140,[1]Лист1!$A$15:$I$1565,4)</f>
        <v>0</v>
      </c>
      <c r="H9" s="14">
        <f>VLOOKUP($A$7:$A$140,[1]Лист1!$A$15:$I$1565,6)</f>
        <v>0</v>
      </c>
      <c r="I9" s="14">
        <f>VLOOKUP($A$7:$A$140,[1]Лист1!$A$15:$I$1565,7)</f>
        <v>206.16139000000001</v>
      </c>
      <c r="J9" s="14">
        <f>VLOOKUP($A$7:$A$140,[1]Лист1!$A$15:$I$1565,9)</f>
        <v>511.54885999999999</v>
      </c>
      <c r="K9" s="17">
        <v>0</v>
      </c>
      <c r="L9" s="17">
        <v>0</v>
      </c>
      <c r="M9" s="17">
        <v>186.232</v>
      </c>
      <c r="N9" s="17">
        <v>460.71287000000001</v>
      </c>
      <c r="O9" s="17">
        <v>0</v>
      </c>
      <c r="P9" s="17">
        <v>0</v>
      </c>
      <c r="Q9" s="17">
        <v>206.16139000000001</v>
      </c>
      <c r="R9" s="17">
        <v>511.54885999999999</v>
      </c>
      <c r="S9" s="18">
        <v>0</v>
      </c>
      <c r="T9" s="18">
        <v>0</v>
      </c>
      <c r="U9" s="18">
        <v>206.16139000000001</v>
      </c>
      <c r="V9" s="18">
        <v>511.54885999999999</v>
      </c>
      <c r="W9" s="18">
        <v>0</v>
      </c>
      <c r="X9" s="18">
        <v>0</v>
      </c>
      <c r="Y9" s="18">
        <v>206.16139000000001</v>
      </c>
      <c r="Z9" s="18">
        <v>511.54885999999999</v>
      </c>
      <c r="AA9" s="18">
        <v>0</v>
      </c>
      <c r="AB9" s="18">
        <v>0</v>
      </c>
      <c r="AC9" s="18">
        <v>206.16139000000001</v>
      </c>
      <c r="AD9" s="18">
        <v>511.54885999999999</v>
      </c>
      <c r="AE9" s="18">
        <v>0</v>
      </c>
      <c r="AF9" s="18">
        <v>0</v>
      </c>
      <c r="AG9" s="18">
        <v>0</v>
      </c>
      <c r="AH9" s="18">
        <v>0</v>
      </c>
    </row>
    <row r="10" spans="1:34" ht="22.5" x14ac:dyDescent="0.2">
      <c r="A10" s="12" t="s">
        <v>9</v>
      </c>
      <c r="B10" s="16" t="s">
        <v>10</v>
      </c>
      <c r="C10" s="17">
        <v>0</v>
      </c>
      <c r="D10" s="17">
        <v>0</v>
      </c>
      <c r="E10" s="17">
        <v>0</v>
      </c>
      <c r="F10" s="17">
        <v>0</v>
      </c>
      <c r="G10" s="14">
        <f>VLOOKUP($A$7:$A$140,[1]Лист1!$A$15:$I$1565,4)</f>
        <v>0</v>
      </c>
      <c r="H10" s="14">
        <f>VLOOKUP($A$7:$A$140,[1]Лист1!$A$15:$I$1565,6)</f>
        <v>0</v>
      </c>
      <c r="I10" s="14">
        <v>0</v>
      </c>
      <c r="J10" s="14">
        <v>0</v>
      </c>
      <c r="K10" s="17">
        <v>0</v>
      </c>
      <c r="L10" s="17">
        <v>0</v>
      </c>
      <c r="M10" s="17">
        <v>0</v>
      </c>
      <c r="N10" s="17">
        <v>0</v>
      </c>
      <c r="O10" s="17">
        <v>0</v>
      </c>
      <c r="P10" s="17">
        <v>0</v>
      </c>
      <c r="Q10" s="17">
        <v>0</v>
      </c>
      <c r="R10" s="17">
        <v>0</v>
      </c>
      <c r="S10" s="18">
        <v>0</v>
      </c>
      <c r="T10" s="18">
        <v>0</v>
      </c>
      <c r="U10" s="18">
        <v>0</v>
      </c>
      <c r="V10" s="18">
        <v>0</v>
      </c>
      <c r="W10" s="18">
        <v>0</v>
      </c>
      <c r="X10" s="18">
        <v>0</v>
      </c>
      <c r="Y10" s="18">
        <v>0</v>
      </c>
      <c r="Z10" s="18">
        <v>0</v>
      </c>
      <c r="AA10" s="18">
        <v>0</v>
      </c>
      <c r="AB10" s="18">
        <v>0</v>
      </c>
      <c r="AC10" s="18">
        <v>0</v>
      </c>
      <c r="AD10" s="18">
        <v>0</v>
      </c>
      <c r="AE10" s="18">
        <v>0</v>
      </c>
      <c r="AF10" s="18">
        <v>0</v>
      </c>
      <c r="AG10" s="18">
        <v>0</v>
      </c>
      <c r="AH10" s="18">
        <v>0</v>
      </c>
    </row>
    <row r="11" spans="1:34" ht="33.75" x14ac:dyDescent="0.2">
      <c r="A11" s="12" t="s">
        <v>11</v>
      </c>
      <c r="B11" s="16" t="s">
        <v>12</v>
      </c>
      <c r="C11" s="17">
        <v>0</v>
      </c>
      <c r="D11" s="17">
        <v>0</v>
      </c>
      <c r="E11" s="17">
        <v>65.867000000000004</v>
      </c>
      <c r="F11" s="17">
        <v>61.656359999999999</v>
      </c>
      <c r="G11" s="14">
        <f>VLOOKUP($A$7:$A$140,[1]Лист1!$A$15:$I$1565,4)</f>
        <v>0</v>
      </c>
      <c r="H11" s="14">
        <f>VLOOKUP($A$7:$A$140,[1]Лист1!$A$15:$I$1565,6)</f>
        <v>0</v>
      </c>
      <c r="I11" s="14">
        <f>VLOOKUP($A$7:$A$140,[1]Лист1!$A$15:$I$1565,7)</f>
        <v>47.491999999999997</v>
      </c>
      <c r="J11" s="14">
        <f>VLOOKUP($A$7:$A$140,[1]Лист1!$A$15:$I$1565,9)</f>
        <v>108.68237000000001</v>
      </c>
      <c r="K11" s="17">
        <v>0</v>
      </c>
      <c r="L11" s="17">
        <v>0</v>
      </c>
      <c r="M11" s="17">
        <v>26.244</v>
      </c>
      <c r="N11" s="17">
        <v>64.735330000000005</v>
      </c>
      <c r="O11" s="17">
        <v>0</v>
      </c>
      <c r="P11" s="17">
        <v>0</v>
      </c>
      <c r="Q11" s="17">
        <v>33.83</v>
      </c>
      <c r="R11" s="17">
        <v>80.189260000000004</v>
      </c>
      <c r="S11" s="18">
        <v>0</v>
      </c>
      <c r="T11" s="18">
        <v>0</v>
      </c>
      <c r="U11" s="18">
        <v>47.491999999999997</v>
      </c>
      <c r="V11" s="18">
        <v>108.68237000000001</v>
      </c>
      <c r="W11" s="18">
        <v>0</v>
      </c>
      <c r="X11" s="18">
        <v>0</v>
      </c>
      <c r="Y11" s="18">
        <v>52.176000000000002</v>
      </c>
      <c r="Z11" s="18">
        <v>118.23654999999999</v>
      </c>
      <c r="AA11" s="18">
        <v>0</v>
      </c>
      <c r="AB11" s="18">
        <v>0</v>
      </c>
      <c r="AC11" s="18">
        <v>58.427</v>
      </c>
      <c r="AD11" s="18">
        <v>131.02306999999999</v>
      </c>
      <c r="AE11" s="18">
        <v>0</v>
      </c>
      <c r="AF11" s="18">
        <v>0</v>
      </c>
      <c r="AG11" s="18">
        <v>1.2050000000000001</v>
      </c>
      <c r="AH11" s="18">
        <v>2.7069999999999999</v>
      </c>
    </row>
    <row r="12" spans="1:34" ht="45" x14ac:dyDescent="0.2">
      <c r="A12" s="12" t="s">
        <v>13</v>
      </c>
      <c r="B12" s="16" t="s">
        <v>14</v>
      </c>
      <c r="C12" s="17">
        <v>0</v>
      </c>
      <c r="D12" s="17">
        <v>0</v>
      </c>
      <c r="E12" s="17">
        <v>8.8209999999999997</v>
      </c>
      <c r="F12" s="17">
        <v>12.602830000000001</v>
      </c>
      <c r="G12" s="14">
        <f>VLOOKUP($A$7:$A$140,[1]Лист1!$A$15:$I$1565,4)</f>
        <v>0</v>
      </c>
      <c r="H12" s="14">
        <f>VLOOKUP($A$7:$A$140,[1]Лист1!$A$15:$I$1565,6)</f>
        <v>0</v>
      </c>
      <c r="I12" s="14">
        <f>VLOOKUP($A$7:$A$140,[1]Лист1!$A$15:$I$1565,7)</f>
        <v>1.4410000000000001</v>
      </c>
      <c r="J12" s="14">
        <f>VLOOKUP($A$7:$A$140,[1]Лист1!$A$15:$I$1565,9)</f>
        <v>1.1741299999999999</v>
      </c>
      <c r="K12" s="17">
        <v>0</v>
      </c>
      <c r="L12" s="17">
        <v>0</v>
      </c>
      <c r="M12" s="17">
        <v>0.77100000000000002</v>
      </c>
      <c r="N12" s="17">
        <v>0.63534999999999997</v>
      </c>
      <c r="O12" s="17">
        <v>0</v>
      </c>
      <c r="P12" s="17">
        <v>0</v>
      </c>
      <c r="Q12" s="17">
        <v>1.4410000000000001</v>
      </c>
      <c r="R12" s="17">
        <v>1.1741299999999999</v>
      </c>
      <c r="S12" s="18">
        <v>0</v>
      </c>
      <c r="T12" s="18">
        <v>0</v>
      </c>
      <c r="U12" s="18">
        <v>1.4410000000000001</v>
      </c>
      <c r="V12" s="18">
        <v>1.1741299999999999</v>
      </c>
      <c r="W12" s="18">
        <v>0</v>
      </c>
      <c r="X12" s="18">
        <v>0</v>
      </c>
      <c r="Y12" s="18">
        <v>1.4410000000000001</v>
      </c>
      <c r="Z12" s="18">
        <v>1.1741299999999999</v>
      </c>
      <c r="AA12" s="18">
        <v>0</v>
      </c>
      <c r="AB12" s="18">
        <v>0</v>
      </c>
      <c r="AC12" s="18">
        <v>1.4410000000000001</v>
      </c>
      <c r="AD12" s="18">
        <v>1.1741299999999999</v>
      </c>
      <c r="AE12" s="18">
        <v>0</v>
      </c>
      <c r="AF12" s="18">
        <v>0</v>
      </c>
      <c r="AG12" s="18">
        <v>0</v>
      </c>
      <c r="AH12" s="18">
        <v>0</v>
      </c>
    </row>
    <row r="13" spans="1:34" ht="35.25" customHeight="1" x14ac:dyDescent="0.2">
      <c r="A13" s="12" t="s">
        <v>15</v>
      </c>
      <c r="B13" s="16" t="s">
        <v>16</v>
      </c>
      <c r="C13" s="17">
        <v>89.984830000000002</v>
      </c>
      <c r="D13" s="17">
        <v>179.6661</v>
      </c>
      <c r="E13" s="17">
        <v>71.619799999999998</v>
      </c>
      <c r="F13" s="17">
        <v>143.34791999999999</v>
      </c>
      <c r="G13" s="14">
        <f>VLOOKUP($A$7:$A$140,[1]Лист1!$A$15:$I$1565,4)</f>
        <v>341.93374</v>
      </c>
      <c r="H13" s="14">
        <f>VLOOKUP($A$7:$A$140,[1]Лист1!$A$15:$I$1565,6)</f>
        <v>580.11386000000005</v>
      </c>
      <c r="I13" s="14">
        <f>VLOOKUP($A$7:$A$140,[1]Лист1!$A$15:$I$1565,7)</f>
        <v>18.746269999999999</v>
      </c>
      <c r="J13" s="14">
        <f>VLOOKUP($A$7:$A$140,[1]Лист1!$A$15:$I$1565,9)</f>
        <v>32.164000000000001</v>
      </c>
      <c r="K13" s="17">
        <v>265.93374</v>
      </c>
      <c r="L13" s="17">
        <v>448.87520999999998</v>
      </c>
      <c r="M13" s="17">
        <v>18.746269999999999</v>
      </c>
      <c r="N13" s="17">
        <v>32.164000000000001</v>
      </c>
      <c r="O13" s="17">
        <v>322.93374</v>
      </c>
      <c r="P13" s="17">
        <v>550.53934000000004</v>
      </c>
      <c r="Q13" s="17">
        <v>18.746269999999999</v>
      </c>
      <c r="R13" s="17">
        <v>32.164000000000001</v>
      </c>
      <c r="S13" s="18">
        <v>341.93374</v>
      </c>
      <c r="T13" s="18">
        <v>580.11386000000005</v>
      </c>
      <c r="U13" s="18">
        <v>18.746269999999999</v>
      </c>
      <c r="V13" s="18">
        <v>32.164000000000001</v>
      </c>
      <c r="W13" s="18">
        <v>341.93374</v>
      </c>
      <c r="X13" s="18">
        <v>580.11386000000005</v>
      </c>
      <c r="Y13" s="18">
        <v>18.746269999999999</v>
      </c>
      <c r="Z13" s="18">
        <v>32.164000000000001</v>
      </c>
      <c r="AA13" s="18">
        <v>360.93374</v>
      </c>
      <c r="AB13" s="18">
        <v>618.89849000000004</v>
      </c>
      <c r="AC13" s="18">
        <v>37.382069999999999</v>
      </c>
      <c r="AD13" s="18">
        <v>66.120080000000002</v>
      </c>
      <c r="AE13" s="18">
        <v>19</v>
      </c>
      <c r="AF13" s="18">
        <v>38.400269999999999</v>
      </c>
      <c r="AG13" s="18">
        <v>0</v>
      </c>
      <c r="AH13" s="18">
        <v>0</v>
      </c>
    </row>
    <row r="14" spans="1:34" ht="33.75" x14ac:dyDescent="0.2">
      <c r="A14" s="12" t="s">
        <v>17</v>
      </c>
      <c r="B14" s="16" t="s">
        <v>18</v>
      </c>
      <c r="C14" s="17">
        <v>0</v>
      </c>
      <c r="D14" s="17">
        <v>0</v>
      </c>
      <c r="E14" s="17">
        <v>0</v>
      </c>
      <c r="F14" s="17">
        <v>0</v>
      </c>
      <c r="G14" s="14">
        <v>0</v>
      </c>
      <c r="H14" s="14">
        <v>0</v>
      </c>
      <c r="I14" s="14">
        <v>0</v>
      </c>
      <c r="J14" s="14">
        <v>0</v>
      </c>
      <c r="K14" s="17">
        <v>0</v>
      </c>
      <c r="L14" s="17">
        <v>0</v>
      </c>
      <c r="M14" s="17">
        <v>0</v>
      </c>
      <c r="N14" s="17">
        <v>0</v>
      </c>
      <c r="O14" s="17">
        <v>0</v>
      </c>
      <c r="P14" s="17">
        <v>0</v>
      </c>
      <c r="Q14" s="17">
        <v>0</v>
      </c>
      <c r="R14" s="17">
        <v>0</v>
      </c>
      <c r="S14" s="18">
        <v>0</v>
      </c>
      <c r="T14" s="18">
        <v>0</v>
      </c>
      <c r="U14" s="18">
        <v>0</v>
      </c>
      <c r="V14" s="18">
        <v>0</v>
      </c>
      <c r="W14" s="18">
        <v>0</v>
      </c>
      <c r="X14" s="18">
        <v>0</v>
      </c>
      <c r="Y14" s="18">
        <v>0</v>
      </c>
      <c r="Z14" s="18">
        <v>0</v>
      </c>
      <c r="AA14" s="18">
        <v>0</v>
      </c>
      <c r="AB14" s="18">
        <v>0</v>
      </c>
      <c r="AC14" s="18">
        <v>0</v>
      </c>
      <c r="AD14" s="18">
        <v>0</v>
      </c>
      <c r="AE14" s="18">
        <v>0</v>
      </c>
      <c r="AF14" s="18">
        <v>0</v>
      </c>
      <c r="AG14" s="18">
        <v>0</v>
      </c>
      <c r="AH14" s="18">
        <v>0</v>
      </c>
    </row>
    <row r="15" spans="1:34" ht="58.5" customHeight="1" x14ac:dyDescent="0.2">
      <c r="A15" s="12" t="s">
        <v>19</v>
      </c>
      <c r="B15" s="16" t="s">
        <v>20</v>
      </c>
      <c r="C15" s="17">
        <v>0</v>
      </c>
      <c r="D15" s="17">
        <v>0</v>
      </c>
      <c r="E15" s="17">
        <v>0</v>
      </c>
      <c r="F15" s="17">
        <v>0</v>
      </c>
      <c r="G15" s="14">
        <v>0</v>
      </c>
      <c r="H15" s="14">
        <v>0</v>
      </c>
      <c r="I15" s="14">
        <v>0</v>
      </c>
      <c r="J15" s="14">
        <v>0</v>
      </c>
      <c r="K15" s="17">
        <v>0</v>
      </c>
      <c r="L15" s="17">
        <v>0</v>
      </c>
      <c r="M15" s="17">
        <v>0</v>
      </c>
      <c r="N15" s="17">
        <v>0</v>
      </c>
      <c r="O15" s="17">
        <v>0</v>
      </c>
      <c r="P15" s="17">
        <v>0</v>
      </c>
      <c r="Q15" s="17">
        <v>0</v>
      </c>
      <c r="R15" s="17">
        <v>0</v>
      </c>
      <c r="S15" s="18">
        <v>0</v>
      </c>
      <c r="T15" s="18">
        <v>0</v>
      </c>
      <c r="U15" s="18">
        <v>0</v>
      </c>
      <c r="V15" s="18">
        <v>0</v>
      </c>
      <c r="W15" s="18">
        <v>0</v>
      </c>
      <c r="X15" s="18">
        <v>0</v>
      </c>
      <c r="Y15" s="18">
        <v>0</v>
      </c>
      <c r="Z15" s="18">
        <v>0</v>
      </c>
      <c r="AA15" s="18">
        <v>0</v>
      </c>
      <c r="AB15" s="18">
        <v>0</v>
      </c>
      <c r="AC15" s="18">
        <v>0</v>
      </c>
      <c r="AD15" s="18">
        <v>0</v>
      </c>
      <c r="AE15" s="18">
        <v>0</v>
      </c>
      <c r="AF15" s="18">
        <v>0</v>
      </c>
      <c r="AG15" s="18">
        <v>0</v>
      </c>
      <c r="AH15" s="18">
        <v>0</v>
      </c>
    </row>
    <row r="16" spans="1:34" ht="45" customHeight="1" x14ac:dyDescent="0.2">
      <c r="A16" s="12" t="s">
        <v>21</v>
      </c>
      <c r="B16" s="16" t="s">
        <v>22</v>
      </c>
      <c r="C16" s="17">
        <v>0</v>
      </c>
      <c r="D16" s="17">
        <v>0</v>
      </c>
      <c r="E16" s="17">
        <v>0</v>
      </c>
      <c r="F16" s="17">
        <v>0</v>
      </c>
      <c r="G16" s="14">
        <v>0</v>
      </c>
      <c r="H16" s="14">
        <v>0</v>
      </c>
      <c r="I16" s="14">
        <v>0</v>
      </c>
      <c r="J16" s="14">
        <v>0</v>
      </c>
      <c r="K16" s="17">
        <v>0</v>
      </c>
      <c r="L16" s="17">
        <v>0</v>
      </c>
      <c r="M16" s="17">
        <v>0</v>
      </c>
      <c r="N16" s="17">
        <v>0</v>
      </c>
      <c r="O16" s="17">
        <v>0</v>
      </c>
      <c r="P16" s="17">
        <v>0</v>
      </c>
      <c r="Q16" s="17">
        <v>0</v>
      </c>
      <c r="R16" s="17">
        <v>0</v>
      </c>
      <c r="S16" s="18">
        <v>0</v>
      </c>
      <c r="T16" s="18">
        <v>0</v>
      </c>
      <c r="U16" s="18">
        <v>0</v>
      </c>
      <c r="V16" s="18">
        <v>0</v>
      </c>
      <c r="W16" s="18">
        <v>0</v>
      </c>
      <c r="X16" s="18">
        <v>0</v>
      </c>
      <c r="Y16" s="18">
        <v>0</v>
      </c>
      <c r="Z16" s="18">
        <v>0</v>
      </c>
      <c r="AA16" s="18">
        <v>0</v>
      </c>
      <c r="AB16" s="18">
        <v>0</v>
      </c>
      <c r="AC16" s="18">
        <v>0</v>
      </c>
      <c r="AD16" s="18">
        <v>0</v>
      </c>
      <c r="AE16" s="18">
        <v>0</v>
      </c>
      <c r="AF16" s="18">
        <v>0</v>
      </c>
      <c r="AG16" s="18">
        <v>0</v>
      </c>
      <c r="AH16" s="18">
        <v>0</v>
      </c>
    </row>
    <row r="17" spans="1:34" x14ac:dyDescent="0.2">
      <c r="A17" s="12" t="s">
        <v>23</v>
      </c>
      <c r="B17" s="16" t="s">
        <v>24</v>
      </c>
      <c r="C17" s="17">
        <v>0</v>
      </c>
      <c r="D17" s="17">
        <v>0</v>
      </c>
      <c r="E17" s="17">
        <v>0</v>
      </c>
      <c r="F17" s="17">
        <v>0</v>
      </c>
      <c r="G17" s="14">
        <v>0</v>
      </c>
      <c r="H17" s="14">
        <v>0</v>
      </c>
      <c r="I17" s="14">
        <v>0</v>
      </c>
      <c r="J17" s="14">
        <v>0</v>
      </c>
      <c r="K17" s="17">
        <v>0</v>
      </c>
      <c r="L17" s="17">
        <v>0</v>
      </c>
      <c r="M17" s="17">
        <v>0</v>
      </c>
      <c r="N17" s="17">
        <v>0</v>
      </c>
      <c r="O17" s="17">
        <v>0</v>
      </c>
      <c r="P17" s="17">
        <v>0</v>
      </c>
      <c r="Q17" s="17">
        <v>0</v>
      </c>
      <c r="R17" s="17">
        <v>0</v>
      </c>
      <c r="S17" s="18">
        <v>0</v>
      </c>
      <c r="T17" s="18">
        <v>0</v>
      </c>
      <c r="U17" s="18">
        <v>0</v>
      </c>
      <c r="V17" s="18">
        <v>0</v>
      </c>
      <c r="W17" s="18">
        <v>0</v>
      </c>
      <c r="X17" s="18">
        <v>0</v>
      </c>
      <c r="Y17" s="18">
        <v>0</v>
      </c>
      <c r="Z17" s="18">
        <v>0</v>
      </c>
      <c r="AA17" s="18">
        <v>0</v>
      </c>
      <c r="AB17" s="18">
        <v>0</v>
      </c>
      <c r="AC17" s="18">
        <v>0</v>
      </c>
      <c r="AD17" s="18">
        <v>0</v>
      </c>
      <c r="AE17" s="18">
        <v>0</v>
      </c>
      <c r="AF17" s="18">
        <v>0</v>
      </c>
      <c r="AG17" s="18">
        <v>0</v>
      </c>
      <c r="AH17" s="18">
        <v>0</v>
      </c>
    </row>
    <row r="18" spans="1:34" ht="33.75" x14ac:dyDescent="0.2">
      <c r="A18" s="12" t="s">
        <v>25</v>
      </c>
      <c r="B18" s="16" t="s">
        <v>26</v>
      </c>
      <c r="C18" s="17">
        <v>0</v>
      </c>
      <c r="D18" s="17">
        <v>0</v>
      </c>
      <c r="E18" s="17">
        <v>0</v>
      </c>
      <c r="F18" s="17">
        <v>0</v>
      </c>
      <c r="G18" s="14">
        <v>0</v>
      </c>
      <c r="H18" s="14">
        <v>0</v>
      </c>
      <c r="I18" s="14">
        <v>0</v>
      </c>
      <c r="J18" s="14">
        <v>0</v>
      </c>
      <c r="K18" s="17">
        <v>0</v>
      </c>
      <c r="L18" s="17">
        <v>0</v>
      </c>
      <c r="M18" s="17">
        <v>0</v>
      </c>
      <c r="N18" s="17">
        <v>0</v>
      </c>
      <c r="O18" s="17">
        <v>0</v>
      </c>
      <c r="P18" s="17">
        <v>0</v>
      </c>
      <c r="Q18" s="17">
        <v>0</v>
      </c>
      <c r="R18" s="17">
        <v>0</v>
      </c>
      <c r="S18" s="18">
        <v>0</v>
      </c>
      <c r="T18" s="18">
        <v>0</v>
      </c>
      <c r="U18" s="18">
        <v>0</v>
      </c>
      <c r="V18" s="18">
        <v>0</v>
      </c>
      <c r="W18" s="18">
        <v>0</v>
      </c>
      <c r="X18" s="18">
        <v>0</v>
      </c>
      <c r="Y18" s="18">
        <v>0</v>
      </c>
      <c r="Z18" s="18">
        <v>0</v>
      </c>
      <c r="AA18" s="18">
        <v>0</v>
      </c>
      <c r="AB18" s="18">
        <v>0</v>
      </c>
      <c r="AC18" s="18">
        <v>0</v>
      </c>
      <c r="AD18" s="18">
        <v>0</v>
      </c>
      <c r="AE18" s="18">
        <v>0</v>
      </c>
      <c r="AF18" s="18">
        <v>0</v>
      </c>
      <c r="AG18" s="18">
        <v>0</v>
      </c>
      <c r="AH18" s="18">
        <v>0</v>
      </c>
    </row>
    <row r="19" spans="1:34" ht="33.75" x14ac:dyDescent="0.2">
      <c r="A19" s="12" t="s">
        <v>27</v>
      </c>
      <c r="B19" s="16" t="s">
        <v>28</v>
      </c>
      <c r="C19" s="17">
        <v>0</v>
      </c>
      <c r="D19" s="17">
        <v>0</v>
      </c>
      <c r="E19" s="17">
        <v>132.53822</v>
      </c>
      <c r="F19" s="17">
        <v>182.89806999999999</v>
      </c>
      <c r="G19" s="14">
        <f>VLOOKUP($A$7:$A$140,[1]Лист1!$A$15:$I$1565,4)</f>
        <v>0</v>
      </c>
      <c r="H19" s="14">
        <f>VLOOKUP($A$7:$A$140,[1]Лист1!$A$15:$I$1565,6)</f>
        <v>0</v>
      </c>
      <c r="I19" s="14">
        <f>VLOOKUP($A$7:$A$140,[1]Лист1!$A$15:$I$1565,7)</f>
        <v>82.49821</v>
      </c>
      <c r="J19" s="14">
        <f>VLOOKUP($A$7:$A$140,[1]Лист1!$A$15:$I$1565,9)</f>
        <v>97.075310000000002</v>
      </c>
      <c r="K19" s="17">
        <v>0</v>
      </c>
      <c r="L19" s="17">
        <v>0</v>
      </c>
      <c r="M19" s="17">
        <v>58.378</v>
      </c>
      <c r="N19" s="17">
        <v>71.388769999999994</v>
      </c>
      <c r="O19" s="17">
        <v>0</v>
      </c>
      <c r="P19" s="17">
        <v>0</v>
      </c>
      <c r="Q19" s="17">
        <v>66.843000000000004</v>
      </c>
      <c r="R19" s="17">
        <v>79.095770000000002</v>
      </c>
      <c r="S19" s="18">
        <v>0</v>
      </c>
      <c r="T19" s="18">
        <v>0</v>
      </c>
      <c r="U19" s="18">
        <v>82.49821</v>
      </c>
      <c r="V19" s="18">
        <v>97.075310000000002</v>
      </c>
      <c r="W19" s="18">
        <v>0</v>
      </c>
      <c r="X19" s="18">
        <v>0</v>
      </c>
      <c r="Y19" s="18">
        <v>82.49821</v>
      </c>
      <c r="Z19" s="18">
        <v>97.075310000000002</v>
      </c>
      <c r="AA19" s="18">
        <v>0</v>
      </c>
      <c r="AB19" s="18">
        <v>0</v>
      </c>
      <c r="AC19" s="18">
        <v>127.00721</v>
      </c>
      <c r="AD19" s="18">
        <v>156.64876000000001</v>
      </c>
      <c r="AE19" s="18">
        <v>0</v>
      </c>
      <c r="AF19" s="18">
        <v>0</v>
      </c>
      <c r="AG19" s="18">
        <v>21.826000000000001</v>
      </c>
      <c r="AH19" s="18">
        <v>32.490670000000001</v>
      </c>
    </row>
    <row r="20" spans="1:34" ht="22.5" x14ac:dyDescent="0.2">
      <c r="A20" s="12" t="s">
        <v>29</v>
      </c>
      <c r="B20" s="16" t="s">
        <v>30</v>
      </c>
      <c r="C20" s="17">
        <v>0</v>
      </c>
      <c r="D20" s="17">
        <v>0</v>
      </c>
      <c r="E20" s="17">
        <v>0</v>
      </c>
      <c r="F20" s="17">
        <v>0</v>
      </c>
      <c r="G20" s="14">
        <f>VLOOKUP($A$7:$A$140,[1]Лист1!$A$15:$I$1565,4)</f>
        <v>0</v>
      </c>
      <c r="H20" s="14">
        <f>VLOOKUP($A$7:$A$140,[1]Лист1!$A$15:$I$1565,6)</f>
        <v>0</v>
      </c>
      <c r="I20" s="14">
        <f>VLOOKUP($A$7:$A$140,[1]Лист1!$A$15:$I$1565,7)</f>
        <v>1.94102</v>
      </c>
      <c r="J20" s="14">
        <f>VLOOKUP($A$7:$A$140,[1]Лист1!$A$15:$I$1565,9)</f>
        <v>4.9579700000000004</v>
      </c>
      <c r="K20" s="17">
        <v>0</v>
      </c>
      <c r="L20" s="17">
        <v>0</v>
      </c>
      <c r="M20" s="17">
        <v>1.09802</v>
      </c>
      <c r="N20" s="17">
        <v>2.6263399999999999</v>
      </c>
      <c r="O20" s="17">
        <v>0</v>
      </c>
      <c r="P20" s="17">
        <v>0</v>
      </c>
      <c r="Q20" s="17">
        <v>1.61452</v>
      </c>
      <c r="R20" s="17">
        <v>3.7363400000000002</v>
      </c>
      <c r="S20" s="18">
        <v>0</v>
      </c>
      <c r="T20" s="18">
        <v>0</v>
      </c>
      <c r="U20" s="18">
        <v>1.94102</v>
      </c>
      <c r="V20" s="18">
        <v>4.9579700000000004</v>
      </c>
      <c r="W20" s="18">
        <v>0</v>
      </c>
      <c r="X20" s="18">
        <v>0</v>
      </c>
      <c r="Y20" s="18">
        <v>1.94102</v>
      </c>
      <c r="Z20" s="18">
        <v>4.9579700000000004</v>
      </c>
      <c r="AA20" s="18">
        <v>0</v>
      </c>
      <c r="AB20" s="18">
        <v>0</v>
      </c>
      <c r="AC20" s="18">
        <v>4.16852</v>
      </c>
      <c r="AD20" s="18">
        <v>11.44426</v>
      </c>
      <c r="AE20" s="18">
        <v>0</v>
      </c>
      <c r="AF20" s="18">
        <v>0</v>
      </c>
      <c r="AG20" s="18">
        <v>0.28499999999999998</v>
      </c>
      <c r="AH20" s="18">
        <v>0.64607000000000003</v>
      </c>
    </row>
    <row r="21" spans="1:34" ht="45" x14ac:dyDescent="0.2">
      <c r="A21" s="12" t="s">
        <v>31</v>
      </c>
      <c r="B21" s="16" t="s">
        <v>32</v>
      </c>
      <c r="C21" s="17">
        <v>0</v>
      </c>
      <c r="D21" s="17">
        <v>0</v>
      </c>
      <c r="E21" s="17">
        <v>4.1657999999999999</v>
      </c>
      <c r="F21" s="17">
        <v>42.954329999999999</v>
      </c>
      <c r="G21" s="14">
        <f>VLOOKUP($A$7:$A$140,[1]Лист1!$A$15:$I$1565,4)</f>
        <v>0</v>
      </c>
      <c r="H21" s="14">
        <f>VLOOKUP($A$7:$A$140,[1]Лист1!$A$15:$I$1565,6)</f>
        <v>0</v>
      </c>
      <c r="I21" s="14">
        <f>VLOOKUP($A$7:$A$140,[1]Лист1!$A$15:$I$1565,7)</f>
        <v>3.8296000000000001</v>
      </c>
      <c r="J21" s="14">
        <f>VLOOKUP($A$7:$A$140,[1]Лист1!$A$15:$I$1565,9)</f>
        <v>36.50206</v>
      </c>
      <c r="K21" s="17">
        <v>0</v>
      </c>
      <c r="L21" s="17">
        <v>0</v>
      </c>
      <c r="M21" s="17">
        <v>3.4811999999999999</v>
      </c>
      <c r="N21" s="17">
        <v>32.968200000000003</v>
      </c>
      <c r="O21" s="17">
        <v>0</v>
      </c>
      <c r="P21" s="17">
        <v>0</v>
      </c>
      <c r="Q21" s="17">
        <v>3.6736</v>
      </c>
      <c r="R21" s="17">
        <v>34.901179999999997</v>
      </c>
      <c r="S21" s="18">
        <v>0</v>
      </c>
      <c r="T21" s="18">
        <v>0</v>
      </c>
      <c r="U21" s="18">
        <v>3.8296000000000001</v>
      </c>
      <c r="V21" s="18">
        <v>36.50206</v>
      </c>
      <c r="W21" s="18">
        <v>0</v>
      </c>
      <c r="X21" s="18">
        <v>0</v>
      </c>
      <c r="Y21" s="18">
        <v>4.3248300000000004</v>
      </c>
      <c r="Z21" s="18">
        <v>41.399720000000002</v>
      </c>
      <c r="AA21" s="18">
        <v>0</v>
      </c>
      <c r="AB21" s="18">
        <v>0</v>
      </c>
      <c r="AC21" s="18">
        <v>4.6413099999999998</v>
      </c>
      <c r="AD21" s="18">
        <v>44.29654</v>
      </c>
      <c r="AE21" s="18">
        <v>0</v>
      </c>
      <c r="AF21" s="18">
        <v>0</v>
      </c>
      <c r="AG21" s="18">
        <v>0.38500000000000001</v>
      </c>
      <c r="AH21" s="18">
        <v>3.8389700000000002</v>
      </c>
    </row>
    <row r="22" spans="1:34" ht="78.75" x14ac:dyDescent="0.2">
      <c r="A22" s="12" t="s">
        <v>33</v>
      </c>
      <c r="B22" s="16" t="s">
        <v>34</v>
      </c>
      <c r="C22" s="17">
        <v>0.5</v>
      </c>
      <c r="D22" s="17">
        <v>0.48299999999999998</v>
      </c>
      <c r="E22" s="17">
        <v>0</v>
      </c>
      <c r="F22" s="17">
        <v>0</v>
      </c>
      <c r="G22" s="14">
        <f>VLOOKUP($A$7:$A$140,[1]Лист1!$A$15:$I$1565,4)</f>
        <v>0</v>
      </c>
      <c r="H22" s="14">
        <f>VLOOKUP($A$7:$A$140,[1]Лист1!$A$15:$I$1565,6)</f>
        <v>0</v>
      </c>
      <c r="I22" s="14">
        <v>0</v>
      </c>
      <c r="J22" s="14">
        <v>0</v>
      </c>
      <c r="K22" s="17">
        <v>0</v>
      </c>
      <c r="L22" s="17">
        <v>0</v>
      </c>
      <c r="M22" s="17">
        <v>0</v>
      </c>
      <c r="N22" s="17">
        <v>0</v>
      </c>
      <c r="O22" s="17">
        <v>0</v>
      </c>
      <c r="P22" s="17">
        <v>0</v>
      </c>
      <c r="Q22" s="17">
        <v>0.1</v>
      </c>
      <c r="R22" s="17">
        <v>0.45600000000000002</v>
      </c>
      <c r="S22" s="18">
        <v>0</v>
      </c>
      <c r="T22" s="18">
        <v>0</v>
      </c>
      <c r="U22" s="18">
        <v>0.1</v>
      </c>
      <c r="V22" s="18">
        <v>0.45600000000000002</v>
      </c>
      <c r="W22" s="18">
        <v>0</v>
      </c>
      <c r="X22" s="18">
        <v>0</v>
      </c>
      <c r="Y22" s="18">
        <v>0.1</v>
      </c>
      <c r="Z22" s="18">
        <v>0.45600000000000002</v>
      </c>
      <c r="AA22" s="18">
        <v>0</v>
      </c>
      <c r="AB22" s="18">
        <v>0</v>
      </c>
      <c r="AC22" s="18">
        <v>0.1</v>
      </c>
      <c r="AD22" s="18">
        <v>0.45600000000000002</v>
      </c>
      <c r="AE22" s="18">
        <v>0</v>
      </c>
      <c r="AF22" s="18">
        <v>0</v>
      </c>
      <c r="AG22" s="18">
        <v>0.27500000000000002</v>
      </c>
      <c r="AH22" s="18">
        <v>1.52366</v>
      </c>
    </row>
    <row r="23" spans="1:34" ht="78.75" x14ac:dyDescent="0.2">
      <c r="A23" s="12" t="s">
        <v>35</v>
      </c>
      <c r="B23" s="16" t="s">
        <v>36</v>
      </c>
      <c r="C23" s="17">
        <v>0</v>
      </c>
      <c r="D23" s="17">
        <v>0</v>
      </c>
      <c r="E23" s="17">
        <v>1.4263399999999999</v>
      </c>
      <c r="F23" s="17">
        <v>14.616989999999999</v>
      </c>
      <c r="G23" s="14">
        <f>VLOOKUP($A$7:$A$140,[1]Лист1!$A$15:$I$1565,4)</f>
        <v>0</v>
      </c>
      <c r="H23" s="14">
        <f>VLOOKUP($A$7:$A$140,[1]Лист1!$A$15:$I$1565,6)</f>
        <v>0</v>
      </c>
      <c r="I23" s="14">
        <f>VLOOKUP($A$7:$A$140,[1]Лист1!$A$15:$I$1565,7)</f>
        <v>1.42117</v>
      </c>
      <c r="J23" s="14">
        <f>VLOOKUP($A$7:$A$140,[1]Лист1!$A$15:$I$1565,9)</f>
        <v>13.860810000000001</v>
      </c>
      <c r="K23" s="17">
        <v>0</v>
      </c>
      <c r="L23" s="17">
        <v>0</v>
      </c>
      <c r="M23" s="17">
        <v>1.1233</v>
      </c>
      <c r="N23" s="17">
        <v>11.21843</v>
      </c>
      <c r="O23" s="17">
        <v>0</v>
      </c>
      <c r="P23" s="17">
        <v>0</v>
      </c>
      <c r="Q23" s="17">
        <v>1.2193499999999999</v>
      </c>
      <c r="R23" s="17">
        <v>12.241059999999999</v>
      </c>
      <c r="S23" s="18">
        <v>0</v>
      </c>
      <c r="T23" s="18">
        <v>0</v>
      </c>
      <c r="U23" s="18">
        <v>1.42117</v>
      </c>
      <c r="V23" s="18">
        <v>13.860810000000001</v>
      </c>
      <c r="W23" s="18">
        <v>0</v>
      </c>
      <c r="X23" s="18">
        <v>0</v>
      </c>
      <c r="Y23" s="18">
        <v>1.5973299999999999</v>
      </c>
      <c r="Z23" s="18">
        <v>15.821820000000001</v>
      </c>
      <c r="AA23" s="18">
        <v>0</v>
      </c>
      <c r="AB23" s="18">
        <v>0</v>
      </c>
      <c r="AC23" s="18">
        <v>1.73129</v>
      </c>
      <c r="AD23" s="18">
        <v>17.237629999999999</v>
      </c>
      <c r="AE23" s="18">
        <v>0</v>
      </c>
      <c r="AF23" s="18">
        <v>0</v>
      </c>
      <c r="AG23" s="18">
        <v>0.11957</v>
      </c>
      <c r="AH23" s="18">
        <v>1.3482099999999999</v>
      </c>
    </row>
    <row r="24" spans="1:34" ht="78.75" x14ac:dyDescent="0.2">
      <c r="A24" s="12" t="s">
        <v>37</v>
      </c>
      <c r="B24" s="16" t="s">
        <v>38</v>
      </c>
      <c r="C24" s="17">
        <v>0</v>
      </c>
      <c r="D24" s="17">
        <v>0</v>
      </c>
      <c r="E24" s="17">
        <v>0</v>
      </c>
      <c r="F24" s="17">
        <v>0</v>
      </c>
      <c r="G24" s="14">
        <f>VLOOKUP($A$7:$A$140,[1]Лист1!$A$15:$I$1565,4)</f>
        <v>0</v>
      </c>
      <c r="H24" s="14">
        <f>VLOOKUP($A$7:$A$140,[1]Лист1!$A$15:$I$1565,6)</f>
        <v>0</v>
      </c>
      <c r="I24" s="14">
        <v>0</v>
      </c>
      <c r="J24" s="14">
        <v>0</v>
      </c>
      <c r="K24" s="17">
        <v>0</v>
      </c>
      <c r="L24" s="17">
        <v>0</v>
      </c>
      <c r="M24" s="17">
        <v>0</v>
      </c>
      <c r="N24" s="17">
        <v>0</v>
      </c>
      <c r="O24" s="17">
        <v>0</v>
      </c>
      <c r="P24" s="17">
        <v>0</v>
      </c>
      <c r="Q24" s="17">
        <v>0</v>
      </c>
      <c r="R24" s="17">
        <v>0</v>
      </c>
      <c r="S24" s="18">
        <v>0</v>
      </c>
      <c r="T24" s="18">
        <v>0</v>
      </c>
      <c r="U24" s="18">
        <v>0.01</v>
      </c>
      <c r="V24" s="18">
        <v>9.6000000000000002E-2</v>
      </c>
      <c r="W24" s="18">
        <v>0</v>
      </c>
      <c r="X24" s="18">
        <v>0</v>
      </c>
      <c r="Y24" s="18">
        <v>0.01</v>
      </c>
      <c r="Z24" s="18">
        <v>9.6000000000000002E-2</v>
      </c>
      <c r="AA24" s="18">
        <v>0</v>
      </c>
      <c r="AB24" s="18">
        <v>0</v>
      </c>
      <c r="AC24" s="18">
        <v>0.01</v>
      </c>
      <c r="AD24" s="18">
        <v>9.6000000000000002E-2</v>
      </c>
      <c r="AE24" s="18">
        <v>0</v>
      </c>
      <c r="AF24" s="18">
        <v>0</v>
      </c>
      <c r="AG24" s="18">
        <v>0</v>
      </c>
      <c r="AH24" s="18">
        <v>0</v>
      </c>
    </row>
    <row r="25" spans="1:34" ht="33.75" x14ac:dyDescent="0.2">
      <c r="A25" s="12" t="s">
        <v>39</v>
      </c>
      <c r="B25" s="16" t="s">
        <v>40</v>
      </c>
      <c r="C25" s="17">
        <v>0</v>
      </c>
      <c r="D25" s="17">
        <v>0</v>
      </c>
      <c r="E25" s="17">
        <v>0</v>
      </c>
      <c r="F25" s="17">
        <v>0</v>
      </c>
      <c r="G25" s="14">
        <f>VLOOKUP($A$7:$A$140,[1]Лист1!$A$15:$I$1565,4)</f>
        <v>0</v>
      </c>
      <c r="H25" s="14">
        <f>VLOOKUP($A$7:$A$140,[1]Лист1!$A$15:$I$1565,6)</f>
        <v>0</v>
      </c>
      <c r="I25" s="14">
        <f>VLOOKUP($A$7:$A$140,[1]Лист1!$A$15:$I$1565,7)</f>
        <v>1.339</v>
      </c>
      <c r="J25" s="14">
        <f>VLOOKUP($A$7:$A$140,[1]Лист1!$A$15:$I$1565,9)</f>
        <v>2.839</v>
      </c>
      <c r="K25" s="17">
        <v>0</v>
      </c>
      <c r="L25" s="17">
        <v>0</v>
      </c>
      <c r="M25" s="17">
        <v>1.339</v>
      </c>
      <c r="N25" s="17">
        <v>2.839</v>
      </c>
      <c r="O25" s="17">
        <v>0</v>
      </c>
      <c r="P25" s="17">
        <v>0</v>
      </c>
      <c r="Q25" s="17">
        <v>1.339</v>
      </c>
      <c r="R25" s="17">
        <v>2.839</v>
      </c>
      <c r="S25" s="18">
        <v>0</v>
      </c>
      <c r="T25" s="18">
        <v>0</v>
      </c>
      <c r="U25" s="18">
        <v>1.339</v>
      </c>
      <c r="V25" s="18">
        <v>2.839</v>
      </c>
      <c r="W25" s="18">
        <v>0</v>
      </c>
      <c r="X25" s="18">
        <v>0</v>
      </c>
      <c r="Y25" s="18">
        <v>1.339</v>
      </c>
      <c r="Z25" s="18">
        <v>2.839</v>
      </c>
      <c r="AA25" s="18">
        <v>0</v>
      </c>
      <c r="AB25" s="18">
        <v>0</v>
      </c>
      <c r="AC25" s="18">
        <v>1.339</v>
      </c>
      <c r="AD25" s="18">
        <v>2.839</v>
      </c>
      <c r="AE25" s="18">
        <v>0</v>
      </c>
      <c r="AF25" s="18">
        <v>0</v>
      </c>
      <c r="AG25" s="18">
        <v>0</v>
      </c>
      <c r="AH25" s="18">
        <v>0</v>
      </c>
    </row>
    <row r="26" spans="1:34" ht="33.75" x14ac:dyDescent="0.2">
      <c r="A26" s="12" t="s">
        <v>41</v>
      </c>
      <c r="B26" s="16" t="s">
        <v>42</v>
      </c>
      <c r="C26" s="17">
        <v>0</v>
      </c>
      <c r="D26" s="17">
        <v>0</v>
      </c>
      <c r="E26" s="17">
        <v>25.166419999999999</v>
      </c>
      <c r="F26" s="17">
        <v>39.767620000000001</v>
      </c>
      <c r="G26" s="14">
        <f>VLOOKUP($A$7:$A$140,[1]Лист1!$A$15:$I$1565,4)</f>
        <v>0</v>
      </c>
      <c r="H26" s="14">
        <f>VLOOKUP($A$7:$A$140,[1]Лист1!$A$15:$I$1565,6)</f>
        <v>0</v>
      </c>
      <c r="I26" s="14">
        <f>VLOOKUP($A$7:$A$140,[1]Лист1!$A$15:$I$1565,7)</f>
        <v>25.37594</v>
      </c>
      <c r="J26" s="14">
        <f>VLOOKUP($A$7:$A$140,[1]Лист1!$A$15:$I$1565,9)</f>
        <v>37.429870000000001</v>
      </c>
      <c r="K26" s="17">
        <v>0</v>
      </c>
      <c r="L26" s="17">
        <v>0</v>
      </c>
      <c r="M26" s="17">
        <v>21.609439999999999</v>
      </c>
      <c r="N26" s="17">
        <v>32.318150000000003</v>
      </c>
      <c r="O26" s="17">
        <v>0</v>
      </c>
      <c r="P26" s="17">
        <v>0</v>
      </c>
      <c r="Q26" s="17">
        <v>22.830939999999998</v>
      </c>
      <c r="R26" s="17">
        <v>35.083359999999999</v>
      </c>
      <c r="S26" s="18">
        <v>0</v>
      </c>
      <c r="T26" s="18">
        <v>0</v>
      </c>
      <c r="U26" s="18">
        <v>25.37594</v>
      </c>
      <c r="V26" s="18">
        <v>37.429870000000001</v>
      </c>
      <c r="W26" s="18">
        <v>0</v>
      </c>
      <c r="X26" s="18">
        <v>0</v>
      </c>
      <c r="Y26" s="18">
        <v>26.375440000000001</v>
      </c>
      <c r="Z26" s="18">
        <v>38.642629999999997</v>
      </c>
      <c r="AA26" s="18">
        <v>0</v>
      </c>
      <c r="AB26" s="18">
        <v>0</v>
      </c>
      <c r="AC26" s="18">
        <v>31.007190000000001</v>
      </c>
      <c r="AD26" s="18">
        <v>44.21358</v>
      </c>
      <c r="AE26" s="18">
        <v>0</v>
      </c>
      <c r="AF26" s="18">
        <v>0</v>
      </c>
      <c r="AG26" s="18">
        <v>3.3730000000000002</v>
      </c>
      <c r="AH26" s="18">
        <v>4.0603699999999998</v>
      </c>
    </row>
    <row r="27" spans="1:34" ht="66.75" customHeight="1" x14ac:dyDescent="0.2">
      <c r="A27" s="12" t="s">
        <v>43</v>
      </c>
      <c r="B27" s="16" t="s">
        <v>44</v>
      </c>
      <c r="C27" s="17">
        <v>0</v>
      </c>
      <c r="D27" s="17">
        <v>0</v>
      </c>
      <c r="E27" s="17">
        <v>169.95057</v>
      </c>
      <c r="F27" s="17">
        <v>475.87272999999999</v>
      </c>
      <c r="G27" s="14">
        <f>VLOOKUP($A$7:$A$140,[1]Лист1!$A$15:$I$1565,4)</f>
        <v>0</v>
      </c>
      <c r="H27" s="14">
        <f>VLOOKUP($A$7:$A$140,[1]Лист1!$A$15:$I$1565,6)</f>
        <v>0</v>
      </c>
      <c r="I27" s="14">
        <f>VLOOKUP($A$7:$A$140,[1]Лист1!$A$15:$I$1565,7)</f>
        <v>119.55159999999999</v>
      </c>
      <c r="J27" s="14">
        <f>VLOOKUP($A$7:$A$140,[1]Лист1!$A$15:$I$1565,9)</f>
        <v>307.12876999999997</v>
      </c>
      <c r="K27" s="17">
        <v>0</v>
      </c>
      <c r="L27" s="17">
        <v>0</v>
      </c>
      <c r="M27" s="17">
        <v>106.46120000000001</v>
      </c>
      <c r="N27" s="17">
        <v>278.74621999999999</v>
      </c>
      <c r="O27" s="17">
        <v>0</v>
      </c>
      <c r="P27" s="17">
        <v>0</v>
      </c>
      <c r="Q27" s="17">
        <v>106.46420000000001</v>
      </c>
      <c r="R27" s="17">
        <v>278.75621999999998</v>
      </c>
      <c r="S27" s="18">
        <v>0</v>
      </c>
      <c r="T27" s="18">
        <v>0</v>
      </c>
      <c r="U27" s="18">
        <v>119.55159999999999</v>
      </c>
      <c r="V27" s="18">
        <v>307.12876999999997</v>
      </c>
      <c r="W27" s="18">
        <v>0</v>
      </c>
      <c r="X27" s="18">
        <v>0</v>
      </c>
      <c r="Y27" s="18">
        <v>146.1688</v>
      </c>
      <c r="Z27" s="18">
        <v>371.44333</v>
      </c>
      <c r="AA27" s="18">
        <v>0</v>
      </c>
      <c r="AB27" s="18">
        <v>0</v>
      </c>
      <c r="AC27" s="18">
        <v>159.4744</v>
      </c>
      <c r="AD27" s="18">
        <v>403.34174000000002</v>
      </c>
      <c r="AE27" s="18">
        <v>0</v>
      </c>
      <c r="AF27" s="18">
        <v>0</v>
      </c>
      <c r="AG27" s="18">
        <v>13.3146</v>
      </c>
      <c r="AH27" s="18">
        <v>32.568689999999997</v>
      </c>
    </row>
    <row r="28" spans="1:34" ht="78.75" x14ac:dyDescent="0.2">
      <c r="A28" s="12" t="s">
        <v>45</v>
      </c>
      <c r="B28" s="16" t="s">
        <v>46</v>
      </c>
      <c r="C28" s="17">
        <v>0</v>
      </c>
      <c r="D28" s="17">
        <v>0</v>
      </c>
      <c r="E28" s="17">
        <v>20.782800000000002</v>
      </c>
      <c r="F28" s="17">
        <v>94.597399999999993</v>
      </c>
      <c r="G28" s="14">
        <f>VLOOKUP($A$7:$A$140,[1]Лист1!$A$15:$I$1565,4)</f>
        <v>0</v>
      </c>
      <c r="H28" s="14">
        <f>VLOOKUP($A$7:$A$140,[1]Лист1!$A$15:$I$1565,6)</f>
        <v>0</v>
      </c>
      <c r="I28" s="14">
        <f>VLOOKUP($A$7:$A$140,[1]Лист1!$A$15:$I$1565,7)</f>
        <v>13.763780000000001</v>
      </c>
      <c r="J28" s="14">
        <f>VLOOKUP($A$7:$A$140,[1]Лист1!$A$15:$I$1565,9)</f>
        <v>43.61983</v>
      </c>
      <c r="K28" s="17">
        <v>0</v>
      </c>
      <c r="L28" s="17">
        <v>0</v>
      </c>
      <c r="M28" s="17">
        <v>13.22378</v>
      </c>
      <c r="N28" s="17">
        <v>43.33813</v>
      </c>
      <c r="O28" s="17">
        <v>0</v>
      </c>
      <c r="P28" s="17">
        <v>0</v>
      </c>
      <c r="Q28" s="17">
        <v>13.23978</v>
      </c>
      <c r="R28" s="17">
        <v>43.364130000000003</v>
      </c>
      <c r="S28" s="18">
        <v>0</v>
      </c>
      <c r="T28" s="18">
        <v>0</v>
      </c>
      <c r="U28" s="18">
        <v>13.763780000000001</v>
      </c>
      <c r="V28" s="18">
        <v>43.61983</v>
      </c>
      <c r="W28" s="18">
        <v>0</v>
      </c>
      <c r="X28" s="18">
        <v>0</v>
      </c>
      <c r="Y28" s="18">
        <v>14.032780000000001</v>
      </c>
      <c r="Z28" s="18">
        <v>43.980829999999997</v>
      </c>
      <c r="AA28" s="18">
        <v>0</v>
      </c>
      <c r="AB28" s="18">
        <v>0</v>
      </c>
      <c r="AC28" s="18">
        <v>14.032780000000001</v>
      </c>
      <c r="AD28" s="18">
        <v>43.980829999999997</v>
      </c>
      <c r="AE28" s="18">
        <v>0</v>
      </c>
      <c r="AF28" s="18">
        <v>0</v>
      </c>
      <c r="AG28" s="18">
        <v>0.03</v>
      </c>
      <c r="AH28" s="18">
        <v>3.3000000000000002E-2</v>
      </c>
    </row>
    <row r="29" spans="1:34" ht="23.25" customHeight="1" x14ac:dyDescent="0.2">
      <c r="A29" s="12" t="s">
        <v>47</v>
      </c>
      <c r="B29" s="16" t="s">
        <v>48</v>
      </c>
      <c r="C29" s="17">
        <v>0</v>
      </c>
      <c r="D29" s="17">
        <v>0</v>
      </c>
      <c r="E29" s="17">
        <v>0</v>
      </c>
      <c r="F29" s="17">
        <v>0</v>
      </c>
      <c r="G29" s="14">
        <f>VLOOKUP($A$7:$A$140,[1]Лист1!$A$15:$I$1565,4)</f>
        <v>0</v>
      </c>
      <c r="H29" s="14">
        <f>VLOOKUP($A$7:$A$140,[1]Лист1!$A$15:$I$1565,6)</f>
        <v>0</v>
      </c>
      <c r="I29" s="14">
        <v>0</v>
      </c>
      <c r="J29" s="14">
        <v>0</v>
      </c>
      <c r="K29" s="17">
        <v>0</v>
      </c>
      <c r="L29" s="17">
        <v>0</v>
      </c>
      <c r="M29" s="17">
        <v>0</v>
      </c>
      <c r="N29" s="17">
        <v>0</v>
      </c>
      <c r="O29" s="17">
        <v>0</v>
      </c>
      <c r="P29" s="17">
        <v>0</v>
      </c>
      <c r="Q29" s="17">
        <v>0</v>
      </c>
      <c r="R29" s="17">
        <v>0</v>
      </c>
      <c r="S29" s="18">
        <v>0</v>
      </c>
      <c r="T29" s="18">
        <v>0</v>
      </c>
      <c r="U29" s="18">
        <v>0</v>
      </c>
      <c r="V29" s="18">
        <v>0</v>
      </c>
      <c r="W29" s="18">
        <v>0</v>
      </c>
      <c r="X29" s="18">
        <v>0</v>
      </c>
      <c r="Y29" s="18">
        <v>0</v>
      </c>
      <c r="Z29" s="18">
        <v>0</v>
      </c>
      <c r="AA29" s="18">
        <v>0</v>
      </c>
      <c r="AB29" s="18">
        <v>0</v>
      </c>
      <c r="AC29" s="18">
        <v>0</v>
      </c>
      <c r="AD29" s="18">
        <v>0</v>
      </c>
      <c r="AE29" s="18">
        <v>0</v>
      </c>
      <c r="AF29" s="18">
        <v>0</v>
      </c>
      <c r="AG29" s="18">
        <v>0</v>
      </c>
      <c r="AH29" s="18">
        <v>0</v>
      </c>
    </row>
    <row r="30" spans="1:34" x14ac:dyDescent="0.2">
      <c r="A30" s="12" t="s">
        <v>49</v>
      </c>
      <c r="B30" s="16" t="s">
        <v>50</v>
      </c>
      <c r="C30" s="17">
        <v>20</v>
      </c>
      <c r="D30" s="17">
        <v>147.95945</v>
      </c>
      <c r="E30" s="17">
        <v>20.97268</v>
      </c>
      <c r="F30" s="17">
        <v>157.90648999999999</v>
      </c>
      <c r="G30" s="14">
        <f>VLOOKUP($A$7:$A$140,[1]Лист1!$A$15:$I$1565,4)</f>
        <v>0</v>
      </c>
      <c r="H30" s="14">
        <f>VLOOKUP($A$7:$A$140,[1]Лист1!$A$15:$I$1565,6)</f>
        <v>0</v>
      </c>
      <c r="I30" s="14">
        <f>VLOOKUP($A$7:$A$140,[1]Лист1!$A$15:$I$1565,7)</f>
        <v>17.508209999999998</v>
      </c>
      <c r="J30" s="14">
        <f>VLOOKUP($A$7:$A$140,[1]Лист1!$A$15:$I$1565,9)</f>
        <v>70.838049999999996</v>
      </c>
      <c r="K30" s="17">
        <v>0</v>
      </c>
      <c r="L30" s="17">
        <v>0</v>
      </c>
      <c r="M30" s="17">
        <v>14.26343</v>
      </c>
      <c r="N30" s="17">
        <v>60.157989999999998</v>
      </c>
      <c r="O30" s="17">
        <v>0</v>
      </c>
      <c r="P30" s="17">
        <v>0</v>
      </c>
      <c r="Q30" s="17">
        <v>15.54823</v>
      </c>
      <c r="R30" s="17">
        <v>65.675190000000001</v>
      </c>
      <c r="S30" s="18">
        <v>0</v>
      </c>
      <c r="T30" s="18">
        <v>0</v>
      </c>
      <c r="U30" s="18">
        <v>17.508209999999998</v>
      </c>
      <c r="V30" s="18">
        <v>70.838049999999996</v>
      </c>
      <c r="W30" s="18">
        <v>0</v>
      </c>
      <c r="X30" s="18">
        <v>0</v>
      </c>
      <c r="Y30" s="18">
        <v>18.594090000000001</v>
      </c>
      <c r="Z30" s="18">
        <v>75.870689999999996</v>
      </c>
      <c r="AA30" s="18">
        <v>0</v>
      </c>
      <c r="AB30" s="18">
        <v>0</v>
      </c>
      <c r="AC30" s="18">
        <v>19.480650000000001</v>
      </c>
      <c r="AD30" s="18">
        <v>81.496430000000004</v>
      </c>
      <c r="AE30" s="18">
        <v>0</v>
      </c>
      <c r="AF30" s="18">
        <v>0</v>
      </c>
      <c r="AG30" s="18">
        <v>0.55220000000000002</v>
      </c>
      <c r="AH30" s="18">
        <v>2.75325</v>
      </c>
    </row>
    <row r="31" spans="1:34" ht="22.5" x14ac:dyDescent="0.2">
      <c r="A31" s="12" t="s">
        <v>51</v>
      </c>
      <c r="B31" s="16" t="s">
        <v>52</v>
      </c>
      <c r="C31" s="17">
        <v>0</v>
      </c>
      <c r="D31" s="17">
        <v>0</v>
      </c>
      <c r="E31" s="17">
        <v>425.81099999999998</v>
      </c>
      <c r="F31" s="17">
        <v>2180.5801099999999</v>
      </c>
      <c r="G31" s="14">
        <f>VLOOKUP($A$7:$A$140,[1]Лист1!$A$15:$I$1565,4)</f>
        <v>0</v>
      </c>
      <c r="H31" s="14">
        <f>VLOOKUP($A$7:$A$140,[1]Лист1!$A$15:$I$1565,6)</f>
        <v>0</v>
      </c>
      <c r="I31" s="14">
        <f>VLOOKUP($A$7:$A$140,[1]Лист1!$A$15:$I$1565,7)</f>
        <v>516.07600000000002</v>
      </c>
      <c r="J31" s="14">
        <f>VLOOKUP($A$7:$A$140,[1]Лист1!$A$15:$I$1565,9)</f>
        <v>1445.94281</v>
      </c>
      <c r="K31" s="17">
        <v>0</v>
      </c>
      <c r="L31" s="17">
        <v>0</v>
      </c>
      <c r="M31" s="17">
        <v>279.065</v>
      </c>
      <c r="N31" s="17">
        <v>930.44564000000003</v>
      </c>
      <c r="O31" s="17">
        <v>0</v>
      </c>
      <c r="P31" s="17">
        <v>0</v>
      </c>
      <c r="Q31" s="17">
        <v>316.16500000000002</v>
      </c>
      <c r="R31" s="17">
        <v>1108.7457999999999</v>
      </c>
      <c r="S31" s="18">
        <v>0</v>
      </c>
      <c r="T31" s="18">
        <v>0</v>
      </c>
      <c r="U31" s="18">
        <v>516.07600000000002</v>
      </c>
      <c r="V31" s="18">
        <v>1445.94281</v>
      </c>
      <c r="W31" s="18">
        <v>0</v>
      </c>
      <c r="X31" s="18">
        <v>0</v>
      </c>
      <c r="Y31" s="18">
        <v>539.32399999999996</v>
      </c>
      <c r="Z31" s="18">
        <v>1565.46288</v>
      </c>
      <c r="AA31" s="18">
        <v>0</v>
      </c>
      <c r="AB31" s="18">
        <v>0</v>
      </c>
      <c r="AC31" s="18">
        <v>559.82799999999997</v>
      </c>
      <c r="AD31" s="18">
        <v>1667.31052</v>
      </c>
      <c r="AE31" s="18">
        <v>0</v>
      </c>
      <c r="AF31" s="18">
        <v>0</v>
      </c>
      <c r="AG31" s="18">
        <v>0</v>
      </c>
      <c r="AH31" s="18">
        <v>0</v>
      </c>
    </row>
    <row r="32" spans="1:34" ht="67.5" x14ac:dyDescent="0.2">
      <c r="A32" s="12" t="s">
        <v>53</v>
      </c>
      <c r="B32" s="16" t="s">
        <v>54</v>
      </c>
      <c r="C32" s="17">
        <v>0</v>
      </c>
      <c r="D32" s="17">
        <v>0</v>
      </c>
      <c r="E32" s="17">
        <v>0</v>
      </c>
      <c r="F32" s="17">
        <v>0</v>
      </c>
      <c r="G32" s="14">
        <f>VLOOKUP($A$7:$A$140,[1]Лист1!$A$15:$I$1565,4)</f>
        <v>0</v>
      </c>
      <c r="H32" s="14">
        <f>VLOOKUP($A$7:$A$140,[1]Лист1!$A$15:$I$1565,6)</f>
        <v>0</v>
      </c>
      <c r="I32" s="14">
        <v>0</v>
      </c>
      <c r="J32" s="14">
        <v>0</v>
      </c>
      <c r="K32" s="17">
        <v>0</v>
      </c>
      <c r="L32" s="17">
        <v>0</v>
      </c>
      <c r="M32" s="17">
        <v>0</v>
      </c>
      <c r="N32" s="17">
        <v>0</v>
      </c>
      <c r="O32" s="17">
        <v>0</v>
      </c>
      <c r="P32" s="17">
        <v>0</v>
      </c>
      <c r="Q32" s="17">
        <v>0</v>
      </c>
      <c r="R32" s="17">
        <v>0</v>
      </c>
      <c r="S32" s="18">
        <v>0</v>
      </c>
      <c r="T32" s="18">
        <v>0</v>
      </c>
      <c r="U32" s="18">
        <v>0</v>
      </c>
      <c r="V32" s="18">
        <v>0</v>
      </c>
      <c r="W32" s="18">
        <v>0</v>
      </c>
      <c r="X32" s="18">
        <v>0</v>
      </c>
      <c r="Y32" s="18">
        <v>0</v>
      </c>
      <c r="Z32" s="18">
        <v>0</v>
      </c>
      <c r="AA32" s="18">
        <v>0</v>
      </c>
      <c r="AB32" s="18">
        <v>0</v>
      </c>
      <c r="AC32" s="18">
        <v>0</v>
      </c>
      <c r="AD32" s="18">
        <v>0</v>
      </c>
      <c r="AE32" s="18">
        <v>0</v>
      </c>
      <c r="AF32" s="18">
        <v>0</v>
      </c>
      <c r="AG32" s="18">
        <v>0</v>
      </c>
      <c r="AH32" s="18">
        <v>0</v>
      </c>
    </row>
    <row r="33" spans="1:34" x14ac:dyDescent="0.2">
      <c r="A33" s="12" t="s">
        <v>55</v>
      </c>
      <c r="B33" s="16" t="s">
        <v>56</v>
      </c>
      <c r="C33" s="17">
        <v>0</v>
      </c>
      <c r="D33" s="17">
        <v>0</v>
      </c>
      <c r="E33" s="17">
        <v>8.9999999999999993E-3</v>
      </c>
      <c r="F33" s="17">
        <v>2.1999999999999999E-2</v>
      </c>
      <c r="G33" s="14">
        <f>VLOOKUP($A$7:$A$140,[1]Лист1!$A$15:$I$1565,4)</f>
        <v>0</v>
      </c>
      <c r="H33" s="14">
        <f>VLOOKUP($A$7:$A$140,[1]Лист1!$A$15:$I$1565,6)</f>
        <v>0</v>
      </c>
      <c r="I33" s="14">
        <f>VLOOKUP($A$7:$A$140,[1]Лист1!$A$15:$I$1565,7)</f>
        <v>5.0620000000000003</v>
      </c>
      <c r="J33" s="14">
        <f>VLOOKUP($A$7:$A$140,[1]Лист1!$A$15:$I$1565,9)</f>
        <v>7.0570000000000004</v>
      </c>
      <c r="K33" s="17">
        <v>0</v>
      </c>
      <c r="L33" s="17">
        <v>0</v>
      </c>
      <c r="M33" s="17">
        <v>3.2000000000000001E-2</v>
      </c>
      <c r="N33" s="17">
        <v>0.151</v>
      </c>
      <c r="O33" s="17">
        <v>0</v>
      </c>
      <c r="P33" s="17">
        <v>0</v>
      </c>
      <c r="Q33" s="17">
        <v>4.5999999999999999E-2</v>
      </c>
      <c r="R33" s="17">
        <v>0.20300000000000001</v>
      </c>
      <c r="S33" s="18">
        <v>0</v>
      </c>
      <c r="T33" s="18">
        <v>0</v>
      </c>
      <c r="U33" s="18">
        <v>5.0620000000000003</v>
      </c>
      <c r="V33" s="18">
        <v>7.0570000000000004</v>
      </c>
      <c r="W33" s="18">
        <v>0</v>
      </c>
      <c r="X33" s="18">
        <v>0</v>
      </c>
      <c r="Y33" s="18">
        <v>5.0830000000000002</v>
      </c>
      <c r="Z33" s="18">
        <v>7.1890000000000001</v>
      </c>
      <c r="AA33" s="18">
        <v>0</v>
      </c>
      <c r="AB33" s="18">
        <v>0</v>
      </c>
      <c r="AC33" s="18">
        <v>5.0830000000000002</v>
      </c>
      <c r="AD33" s="18">
        <v>7.1890000000000001</v>
      </c>
      <c r="AE33" s="18">
        <v>0</v>
      </c>
      <c r="AF33" s="18">
        <v>0</v>
      </c>
      <c r="AG33" s="18">
        <v>0</v>
      </c>
      <c r="AH33" s="18">
        <v>0</v>
      </c>
    </row>
    <row r="34" spans="1:34" ht="33.75" x14ac:dyDescent="0.2">
      <c r="A34" s="12" t="s">
        <v>57</v>
      </c>
      <c r="B34" s="16" t="s">
        <v>58</v>
      </c>
      <c r="C34" s="17">
        <v>0</v>
      </c>
      <c r="D34" s="17">
        <v>0</v>
      </c>
      <c r="E34" s="17">
        <v>0</v>
      </c>
      <c r="F34" s="17">
        <v>0</v>
      </c>
      <c r="G34" s="14">
        <f>VLOOKUP($A$7:$A$140,[1]Лист1!$A$15:$I$1565,4)</f>
        <v>0</v>
      </c>
      <c r="H34" s="14">
        <f>VLOOKUP($A$7:$A$140,[1]Лист1!$A$15:$I$1565,6)</f>
        <v>0</v>
      </c>
      <c r="I34" s="14">
        <f>VLOOKUP($A$7:$A$140,[1]Лист1!$A$15:$I$1565,7)</f>
        <v>5.0620000000000003</v>
      </c>
      <c r="J34" s="14">
        <v>0</v>
      </c>
      <c r="K34" s="17">
        <v>0</v>
      </c>
      <c r="L34" s="17">
        <v>0</v>
      </c>
      <c r="M34" s="17">
        <v>0</v>
      </c>
      <c r="N34" s="17">
        <v>0</v>
      </c>
      <c r="O34" s="17">
        <v>0</v>
      </c>
      <c r="P34" s="17">
        <v>0</v>
      </c>
      <c r="Q34" s="17">
        <v>0</v>
      </c>
      <c r="R34" s="17">
        <v>0</v>
      </c>
      <c r="S34" s="18">
        <v>0</v>
      </c>
      <c r="T34" s="18">
        <v>0</v>
      </c>
      <c r="U34" s="18">
        <v>0</v>
      </c>
      <c r="V34" s="18">
        <v>0</v>
      </c>
      <c r="W34" s="18">
        <v>0</v>
      </c>
      <c r="X34" s="18">
        <v>0</v>
      </c>
      <c r="Y34" s="18">
        <v>0</v>
      </c>
      <c r="Z34" s="18">
        <v>0</v>
      </c>
      <c r="AA34" s="18">
        <v>0</v>
      </c>
      <c r="AB34" s="18">
        <v>0</v>
      </c>
      <c r="AC34" s="18">
        <v>0</v>
      </c>
      <c r="AD34" s="18">
        <v>0</v>
      </c>
      <c r="AE34" s="18">
        <v>0</v>
      </c>
      <c r="AF34" s="18">
        <v>0</v>
      </c>
      <c r="AG34" s="18">
        <v>0</v>
      </c>
      <c r="AH34" s="18">
        <v>0</v>
      </c>
    </row>
    <row r="35" spans="1:34" x14ac:dyDescent="0.2">
      <c r="A35" s="12" t="s">
        <v>59</v>
      </c>
      <c r="B35" s="16" t="s">
        <v>60</v>
      </c>
      <c r="C35" s="17">
        <v>0</v>
      </c>
      <c r="D35" s="17">
        <v>0</v>
      </c>
      <c r="E35" s="17">
        <v>217.8125</v>
      </c>
      <c r="F35" s="17">
        <v>13.48354</v>
      </c>
      <c r="G35" s="14">
        <f>VLOOKUP($A$7:$A$140,[1]Лист1!$A$15:$I$1565,4)</f>
        <v>0</v>
      </c>
      <c r="H35" s="14">
        <f>VLOOKUP($A$7:$A$140,[1]Лист1!$A$15:$I$1565,6)</f>
        <v>0</v>
      </c>
      <c r="I35" s="14">
        <f>VLOOKUP($A$7:$A$140,[1]Лист1!$A$15:$I$1565,7)</f>
        <v>514.20000000000005</v>
      </c>
      <c r="J35" s="14">
        <f>VLOOKUP($A$7:$A$140,[1]Лист1!$A$15:$I$1565,9)</f>
        <v>22.107150000000001</v>
      </c>
      <c r="K35" s="17">
        <v>0</v>
      </c>
      <c r="L35" s="17">
        <v>0</v>
      </c>
      <c r="M35" s="17">
        <v>511.5</v>
      </c>
      <c r="N35" s="17">
        <v>21.995149999999999</v>
      </c>
      <c r="O35" s="17">
        <v>0</v>
      </c>
      <c r="P35" s="17">
        <v>0</v>
      </c>
      <c r="Q35" s="17">
        <v>511.5</v>
      </c>
      <c r="R35" s="17">
        <v>21.995149999999999</v>
      </c>
      <c r="S35" s="18">
        <v>0</v>
      </c>
      <c r="T35" s="18">
        <v>0</v>
      </c>
      <c r="U35" s="18">
        <v>514.20000000000005</v>
      </c>
      <c r="V35" s="18">
        <v>22.107150000000001</v>
      </c>
      <c r="W35" s="18">
        <v>0</v>
      </c>
      <c r="X35" s="18">
        <v>0</v>
      </c>
      <c r="Y35" s="18">
        <v>514.20000000000005</v>
      </c>
      <c r="Z35" s="18">
        <v>22.107150000000001</v>
      </c>
      <c r="AA35" s="18">
        <v>0</v>
      </c>
      <c r="AB35" s="18">
        <v>0</v>
      </c>
      <c r="AC35" s="18">
        <v>514.20000000000005</v>
      </c>
      <c r="AD35" s="18">
        <v>22.107150000000001</v>
      </c>
      <c r="AE35" s="18">
        <v>0</v>
      </c>
      <c r="AF35" s="18">
        <v>0</v>
      </c>
      <c r="AG35" s="18">
        <v>0</v>
      </c>
      <c r="AH35" s="18">
        <v>0</v>
      </c>
    </row>
    <row r="36" spans="1:34" x14ac:dyDescent="0.2">
      <c r="A36" s="12" t="s">
        <v>61</v>
      </c>
      <c r="B36" s="16" t="s">
        <v>62</v>
      </c>
      <c r="C36" s="17">
        <v>1592.799</v>
      </c>
      <c r="D36" s="17">
        <v>6.6705899999999998</v>
      </c>
      <c r="E36" s="17">
        <v>1.5</v>
      </c>
      <c r="F36" s="17">
        <v>0.2762</v>
      </c>
      <c r="G36" s="14">
        <f>VLOOKUP($A$7:$A$140,[1]Лист1!$A$15:$I$1565,4)</f>
        <v>3716.1019999999999</v>
      </c>
      <c r="H36" s="14">
        <f>VLOOKUP($A$7:$A$140,[1]Лист1!$A$15:$I$1565,6)</f>
        <v>18.25891</v>
      </c>
      <c r="I36" s="14">
        <f>VLOOKUP($A$7:$A$140,[1]Лист1!$A$15:$I$1565,7)</f>
        <v>0</v>
      </c>
      <c r="J36" s="14">
        <f>VLOOKUP($A$7:$A$140,[1]Лист1!$A$15:$I$1565,9)</f>
        <v>0</v>
      </c>
      <c r="K36" s="17">
        <v>2898.8319999999999</v>
      </c>
      <c r="L36" s="17">
        <v>14.788169999999999</v>
      </c>
      <c r="M36" s="17">
        <v>0</v>
      </c>
      <c r="N36" s="17">
        <v>0</v>
      </c>
      <c r="O36" s="17">
        <v>2898.8319999999999</v>
      </c>
      <c r="P36" s="17">
        <v>14.788169999999999</v>
      </c>
      <c r="Q36" s="17">
        <v>0</v>
      </c>
      <c r="R36" s="17">
        <v>0</v>
      </c>
      <c r="S36" s="18">
        <v>3716.1019999999999</v>
      </c>
      <c r="T36" s="18">
        <v>18.25891</v>
      </c>
      <c r="U36" s="18">
        <v>0</v>
      </c>
      <c r="V36" s="18">
        <v>0</v>
      </c>
      <c r="W36" s="18">
        <v>3716.1019999999999</v>
      </c>
      <c r="X36" s="18">
        <v>18.25891</v>
      </c>
      <c r="Y36" s="18">
        <v>0</v>
      </c>
      <c r="Z36" s="18">
        <v>0</v>
      </c>
      <c r="AA36" s="18">
        <v>4716.9520000000002</v>
      </c>
      <c r="AB36" s="18">
        <v>22.666910000000001</v>
      </c>
      <c r="AC36" s="18">
        <v>0</v>
      </c>
      <c r="AD36" s="18">
        <v>0</v>
      </c>
      <c r="AE36" s="18">
        <v>428.62</v>
      </c>
      <c r="AF36" s="18">
        <v>1.9139999999999999</v>
      </c>
      <c r="AG36" s="18">
        <v>0</v>
      </c>
      <c r="AH36" s="18">
        <v>0</v>
      </c>
    </row>
    <row r="37" spans="1:34" ht="33.75" x14ac:dyDescent="0.2">
      <c r="A37" s="12" t="s">
        <v>63</v>
      </c>
      <c r="B37" s="16" t="s">
        <v>64</v>
      </c>
      <c r="C37" s="17">
        <v>116.32</v>
      </c>
      <c r="D37" s="17">
        <v>0.55900000000000005</v>
      </c>
      <c r="E37" s="17">
        <v>0</v>
      </c>
      <c r="F37" s="17">
        <v>0</v>
      </c>
      <c r="G37" s="14">
        <v>0</v>
      </c>
      <c r="H37" s="14">
        <v>0</v>
      </c>
      <c r="I37" s="14">
        <f>VLOOKUP($A$7:$A$140,[1]Лист1!$A$15:$I$1565,7)</f>
        <v>0</v>
      </c>
      <c r="J37" s="14">
        <f>VLOOKUP($A$7:$A$140,[1]Лист1!$A$15:$I$1565,9)</f>
        <v>0</v>
      </c>
      <c r="K37" s="17">
        <v>0</v>
      </c>
      <c r="L37" s="17">
        <v>0</v>
      </c>
      <c r="M37" s="17">
        <v>0</v>
      </c>
      <c r="N37" s="17">
        <v>0</v>
      </c>
      <c r="O37" s="17">
        <v>0</v>
      </c>
      <c r="P37" s="17">
        <v>0</v>
      </c>
      <c r="Q37" s="17">
        <v>0</v>
      </c>
      <c r="R37" s="17">
        <v>0</v>
      </c>
      <c r="S37" s="18">
        <v>843.04899999999998</v>
      </c>
      <c r="T37" s="18">
        <v>2.6258900000000001</v>
      </c>
      <c r="U37" s="18">
        <v>0</v>
      </c>
      <c r="V37" s="18">
        <v>0</v>
      </c>
      <c r="W37" s="18">
        <v>843.04899999999998</v>
      </c>
      <c r="X37" s="18">
        <v>2.6258900000000001</v>
      </c>
      <c r="Y37" s="18">
        <v>0</v>
      </c>
      <c r="Z37" s="18">
        <v>0</v>
      </c>
      <c r="AA37" s="18">
        <v>1879.739</v>
      </c>
      <c r="AB37" s="18">
        <v>6.0668899999999999</v>
      </c>
      <c r="AC37" s="18">
        <v>0</v>
      </c>
      <c r="AD37" s="18">
        <v>0</v>
      </c>
      <c r="AE37" s="18">
        <v>351.95</v>
      </c>
      <c r="AF37" s="18">
        <v>1.1970000000000001</v>
      </c>
      <c r="AG37" s="18">
        <v>0</v>
      </c>
      <c r="AH37" s="18">
        <v>0</v>
      </c>
    </row>
    <row r="38" spans="1:34" ht="38.25" customHeight="1" x14ac:dyDescent="0.2">
      <c r="A38" s="12" t="s">
        <v>65</v>
      </c>
      <c r="B38" s="16" t="s">
        <v>66</v>
      </c>
      <c r="C38" s="17">
        <v>750.75</v>
      </c>
      <c r="D38" s="17">
        <v>3.2446700000000002</v>
      </c>
      <c r="E38" s="17">
        <v>17.5</v>
      </c>
      <c r="F38" s="17">
        <v>0.86648000000000003</v>
      </c>
      <c r="G38" s="14">
        <f>VLOOKUP($A$7:$A$140,[1]Лист1!$A$15:$I$1565,4)</f>
        <v>75.578000000000003</v>
      </c>
      <c r="H38" s="14">
        <f>VLOOKUP($A$7:$A$140,[1]Лист1!$A$15:$I$1565,6)</f>
        <v>0.27938000000000002</v>
      </c>
      <c r="I38" s="14">
        <f>VLOOKUP($A$7:$A$140,[1]Лист1!$A$15:$I$1565,7)</f>
        <v>130.21899999999999</v>
      </c>
      <c r="J38" s="14">
        <f>VLOOKUP($A$7:$A$140,[1]Лист1!$A$15:$I$1565,9)</f>
        <v>9.77</v>
      </c>
      <c r="K38" s="17">
        <v>68.004999999999995</v>
      </c>
      <c r="L38" s="17">
        <v>0.25588</v>
      </c>
      <c r="M38" s="17">
        <v>70</v>
      </c>
      <c r="N38" s="17">
        <v>3.323</v>
      </c>
      <c r="O38" s="17">
        <v>68.004999999999995</v>
      </c>
      <c r="P38" s="17">
        <v>0.25588</v>
      </c>
      <c r="Q38" s="17">
        <v>130.21899999999999</v>
      </c>
      <c r="R38" s="17">
        <v>9.77</v>
      </c>
      <c r="S38" s="18">
        <v>75.578000000000003</v>
      </c>
      <c r="T38" s="18">
        <v>0.27938000000000002</v>
      </c>
      <c r="U38" s="18">
        <v>130.21899999999999</v>
      </c>
      <c r="V38" s="18">
        <v>9.77</v>
      </c>
      <c r="W38" s="18">
        <v>75.578000000000003</v>
      </c>
      <c r="X38" s="18">
        <v>0.27938000000000002</v>
      </c>
      <c r="Y38" s="18">
        <v>130.21899999999999</v>
      </c>
      <c r="Z38" s="18">
        <v>9.77</v>
      </c>
      <c r="AA38" s="18">
        <v>113.251</v>
      </c>
      <c r="AB38" s="18">
        <v>0.41038000000000002</v>
      </c>
      <c r="AC38" s="18">
        <v>130.21899999999999</v>
      </c>
      <c r="AD38" s="18">
        <v>9.77</v>
      </c>
      <c r="AE38" s="18">
        <v>455.471</v>
      </c>
      <c r="AF38" s="18">
        <v>1.5289999999999999</v>
      </c>
      <c r="AG38" s="18">
        <v>0</v>
      </c>
      <c r="AH38" s="18">
        <v>0</v>
      </c>
    </row>
    <row r="39" spans="1:34" ht="22.5" x14ac:dyDescent="0.2">
      <c r="A39" s="12" t="s">
        <v>67</v>
      </c>
      <c r="B39" s="16" t="s">
        <v>68</v>
      </c>
      <c r="C39" s="17">
        <v>0</v>
      </c>
      <c r="D39" s="17">
        <v>0</v>
      </c>
      <c r="E39" s="17">
        <v>0</v>
      </c>
      <c r="F39" s="17">
        <v>0</v>
      </c>
      <c r="G39" s="14">
        <v>0</v>
      </c>
      <c r="H39" s="14">
        <v>0</v>
      </c>
      <c r="I39" s="14">
        <v>0</v>
      </c>
      <c r="J39" s="14">
        <v>0</v>
      </c>
      <c r="K39" s="17">
        <v>0</v>
      </c>
      <c r="L39" s="17">
        <v>0</v>
      </c>
      <c r="M39" s="17">
        <v>0</v>
      </c>
      <c r="N39" s="17">
        <v>0</v>
      </c>
      <c r="O39" s="17">
        <v>0</v>
      </c>
      <c r="P39" s="17">
        <v>0</v>
      </c>
      <c r="Q39" s="17">
        <v>0</v>
      </c>
      <c r="R39" s="17">
        <v>0</v>
      </c>
      <c r="S39" s="18">
        <v>0</v>
      </c>
      <c r="T39" s="18">
        <v>0</v>
      </c>
      <c r="U39" s="18">
        <v>0</v>
      </c>
      <c r="V39" s="18">
        <v>0</v>
      </c>
      <c r="W39" s="18">
        <v>0</v>
      </c>
      <c r="X39" s="18">
        <v>0</v>
      </c>
      <c r="Y39" s="18">
        <v>0</v>
      </c>
      <c r="Z39" s="18">
        <v>0</v>
      </c>
      <c r="AA39" s="18">
        <v>0</v>
      </c>
      <c r="AB39" s="18">
        <v>0</v>
      </c>
      <c r="AC39" s="18">
        <v>0</v>
      </c>
      <c r="AD39" s="18">
        <v>0</v>
      </c>
      <c r="AE39" s="18">
        <v>0</v>
      </c>
      <c r="AF39" s="18">
        <v>0</v>
      </c>
      <c r="AG39" s="18">
        <v>0</v>
      </c>
      <c r="AH39" s="18">
        <v>0</v>
      </c>
    </row>
    <row r="40" spans="1:34" ht="34.5" customHeight="1" x14ac:dyDescent="0.2">
      <c r="A40" s="12" t="s">
        <v>69</v>
      </c>
      <c r="B40" s="16" t="s">
        <v>70</v>
      </c>
      <c r="C40" s="17">
        <v>904.4</v>
      </c>
      <c r="D40" s="17">
        <v>4.3470000000000004</v>
      </c>
      <c r="E40" s="17">
        <v>0</v>
      </c>
      <c r="F40" s="17">
        <v>0</v>
      </c>
      <c r="G40" s="14">
        <v>0</v>
      </c>
      <c r="H40" s="14">
        <v>0</v>
      </c>
      <c r="I40" s="14">
        <v>0</v>
      </c>
      <c r="J40" s="14">
        <v>0</v>
      </c>
      <c r="K40" s="17">
        <v>0</v>
      </c>
      <c r="L40" s="17">
        <v>0</v>
      </c>
      <c r="M40" s="17">
        <v>0</v>
      </c>
      <c r="N40" s="17">
        <v>0</v>
      </c>
      <c r="O40" s="17">
        <v>0</v>
      </c>
      <c r="P40" s="17">
        <v>0</v>
      </c>
      <c r="Q40" s="17">
        <v>0</v>
      </c>
      <c r="R40" s="17">
        <v>0</v>
      </c>
      <c r="S40" s="18">
        <v>242.15100000000001</v>
      </c>
      <c r="T40" s="18">
        <v>0.83143</v>
      </c>
      <c r="U40" s="18">
        <v>0</v>
      </c>
      <c r="V40" s="18">
        <v>0</v>
      </c>
      <c r="W40" s="18">
        <v>242.15100000000001</v>
      </c>
      <c r="X40" s="18">
        <v>0.83143</v>
      </c>
      <c r="Y40" s="18">
        <v>0</v>
      </c>
      <c r="Z40" s="18">
        <v>0</v>
      </c>
      <c r="AA40" s="18">
        <v>242.15100000000001</v>
      </c>
      <c r="AB40" s="18">
        <v>0.83143</v>
      </c>
      <c r="AC40" s="18">
        <v>0</v>
      </c>
      <c r="AD40" s="18">
        <v>0</v>
      </c>
      <c r="AE40" s="18">
        <v>37.53</v>
      </c>
      <c r="AF40" s="18">
        <v>0.158</v>
      </c>
      <c r="AG40" s="18">
        <v>0</v>
      </c>
      <c r="AH40" s="18">
        <v>0</v>
      </c>
    </row>
    <row r="41" spans="1:34" ht="22.5" x14ac:dyDescent="0.2">
      <c r="A41" s="12" t="s">
        <v>71</v>
      </c>
      <c r="B41" s="16" t="s">
        <v>72</v>
      </c>
      <c r="C41" s="17">
        <v>882.49699999999996</v>
      </c>
      <c r="D41" s="17">
        <v>3.8317700000000001</v>
      </c>
      <c r="E41" s="17">
        <v>3.5999999999999997E-2</v>
      </c>
      <c r="F41" s="17">
        <v>5.8479999999999997E-2</v>
      </c>
      <c r="G41" s="14">
        <f>VLOOKUP($A$7:$A$140,[1]Лист1!$A$15:$I$1565,4)</f>
        <v>1320.048</v>
      </c>
      <c r="H41" s="14">
        <f>VLOOKUP($A$7:$A$140,[1]Лист1!$A$15:$I$1565,6)</f>
        <v>5.6415800000000003</v>
      </c>
      <c r="I41" s="14">
        <f>VLOOKUP($A$7:$A$140,[1]Лист1!$A$15:$I$1565,7)</f>
        <v>12.036</v>
      </c>
      <c r="J41" s="14">
        <f>VLOOKUP($A$7:$A$140,[1]Лист1!$A$15:$I$1565,9)</f>
        <v>1.36178</v>
      </c>
      <c r="K41" s="17">
        <v>175.72800000000001</v>
      </c>
      <c r="L41" s="17">
        <v>0.873</v>
      </c>
      <c r="M41" s="17">
        <v>3.5999999999999997E-2</v>
      </c>
      <c r="N41" s="17">
        <v>5.7779999999999998E-2</v>
      </c>
      <c r="O41" s="17">
        <v>175.72800000000001</v>
      </c>
      <c r="P41" s="17">
        <v>0.873</v>
      </c>
      <c r="Q41" s="17">
        <v>3.5999999999999997E-2</v>
      </c>
      <c r="R41" s="17">
        <v>5.7779999999999998E-2</v>
      </c>
      <c r="S41" s="18">
        <v>1320.048</v>
      </c>
      <c r="T41" s="18">
        <v>5.6415800000000003</v>
      </c>
      <c r="U41" s="18">
        <v>12.036</v>
      </c>
      <c r="V41" s="18">
        <v>1.36178</v>
      </c>
      <c r="W41" s="18">
        <v>1320.048</v>
      </c>
      <c r="X41" s="18">
        <v>5.6415800000000003</v>
      </c>
      <c r="Y41" s="18">
        <v>12.036</v>
      </c>
      <c r="Z41" s="18">
        <v>1.36178</v>
      </c>
      <c r="AA41" s="18">
        <v>1544.8109999999999</v>
      </c>
      <c r="AB41" s="18">
        <v>6.6735800000000003</v>
      </c>
      <c r="AC41" s="18">
        <v>12.036</v>
      </c>
      <c r="AD41" s="18">
        <v>1.36178</v>
      </c>
      <c r="AE41" s="18">
        <v>201.73</v>
      </c>
      <c r="AF41" s="18">
        <v>0.9</v>
      </c>
      <c r="AG41" s="18">
        <v>0</v>
      </c>
      <c r="AH41" s="18">
        <v>0</v>
      </c>
    </row>
    <row r="42" spans="1:34" ht="22.5" x14ac:dyDescent="0.2">
      <c r="A42" s="12" t="s">
        <v>73</v>
      </c>
      <c r="B42" s="16" t="s">
        <v>74</v>
      </c>
      <c r="C42" s="17">
        <v>0</v>
      </c>
      <c r="D42" s="17">
        <v>0</v>
      </c>
      <c r="E42" s="17">
        <v>7.4880000000000004</v>
      </c>
      <c r="F42" s="17">
        <v>4.8002200000000004</v>
      </c>
      <c r="G42" s="14">
        <v>0</v>
      </c>
      <c r="H42" s="14">
        <v>0</v>
      </c>
      <c r="I42" s="14">
        <f>VLOOKUP($A$7:$A$140,[1]Лист1!$A$15:$I$1565,7)</f>
        <v>12.036</v>
      </c>
      <c r="J42" s="14">
        <v>0</v>
      </c>
      <c r="K42" s="17">
        <v>0</v>
      </c>
      <c r="L42" s="17">
        <v>0</v>
      </c>
      <c r="M42" s="17">
        <v>0</v>
      </c>
      <c r="N42" s="17">
        <v>0</v>
      </c>
      <c r="O42" s="17">
        <v>0</v>
      </c>
      <c r="P42" s="17">
        <v>0</v>
      </c>
      <c r="Q42" s="17">
        <v>0</v>
      </c>
      <c r="R42" s="17">
        <v>0</v>
      </c>
      <c r="S42" s="18">
        <v>0</v>
      </c>
      <c r="T42" s="18">
        <v>0</v>
      </c>
      <c r="U42" s="18">
        <v>0</v>
      </c>
      <c r="V42" s="18">
        <v>0</v>
      </c>
      <c r="W42" s="18">
        <v>0</v>
      </c>
      <c r="X42" s="18">
        <v>0</v>
      </c>
      <c r="Y42" s="18">
        <v>0</v>
      </c>
      <c r="Z42" s="18">
        <v>0</v>
      </c>
      <c r="AA42" s="18">
        <v>0</v>
      </c>
      <c r="AB42" s="18">
        <v>0</v>
      </c>
      <c r="AC42" s="18">
        <v>0</v>
      </c>
      <c r="AD42" s="18">
        <v>0</v>
      </c>
      <c r="AE42" s="18">
        <v>0</v>
      </c>
      <c r="AF42" s="18">
        <v>0</v>
      </c>
      <c r="AG42" s="18">
        <v>0</v>
      </c>
      <c r="AH42" s="18">
        <v>0</v>
      </c>
    </row>
    <row r="43" spans="1:34" x14ac:dyDescent="0.2">
      <c r="A43" s="12" t="s">
        <v>75</v>
      </c>
      <c r="B43" s="16" t="s">
        <v>76</v>
      </c>
      <c r="C43" s="17">
        <v>0</v>
      </c>
      <c r="D43" s="17">
        <v>0</v>
      </c>
      <c r="E43" s="17">
        <v>0.5</v>
      </c>
      <c r="F43" s="17">
        <v>9.1999999999999998E-2</v>
      </c>
      <c r="G43" s="14">
        <f>VLOOKUP($A$7:$A$140,[1]Лист1!$A$15:$I$1565,4)</f>
        <v>327.209</v>
      </c>
      <c r="H43" s="14">
        <f>VLOOKUP($A$7:$A$140,[1]Лист1!$A$15:$I$1565,6)</f>
        <v>1.27806</v>
      </c>
      <c r="I43" s="14">
        <f>VLOOKUP($A$7:$A$140,[1]Лист1!$A$15:$I$1565,7)</f>
        <v>0</v>
      </c>
      <c r="J43" s="14">
        <f>VLOOKUP($A$7:$A$140,[1]Лист1!$A$15:$I$1565,9)</f>
        <v>0</v>
      </c>
      <c r="K43" s="17">
        <v>90.905000000000001</v>
      </c>
      <c r="L43" s="17">
        <v>0.34410000000000002</v>
      </c>
      <c r="M43" s="17">
        <v>0</v>
      </c>
      <c r="N43" s="17">
        <v>0</v>
      </c>
      <c r="O43" s="17">
        <v>90.905000000000001</v>
      </c>
      <c r="P43" s="17">
        <v>0.34410000000000002</v>
      </c>
      <c r="Q43" s="17">
        <v>0</v>
      </c>
      <c r="R43" s="17">
        <v>0</v>
      </c>
      <c r="S43" s="18">
        <v>327.209</v>
      </c>
      <c r="T43" s="18">
        <v>1.27806</v>
      </c>
      <c r="U43" s="18">
        <v>0</v>
      </c>
      <c r="V43" s="18">
        <v>0</v>
      </c>
      <c r="W43" s="18">
        <v>327.209</v>
      </c>
      <c r="X43" s="18">
        <v>1.27806</v>
      </c>
      <c r="Y43" s="18">
        <v>0</v>
      </c>
      <c r="Z43" s="18">
        <v>0</v>
      </c>
      <c r="AA43" s="18">
        <v>1553.6189999999999</v>
      </c>
      <c r="AB43" s="18">
        <v>5.6700600000000003</v>
      </c>
      <c r="AC43" s="18">
        <v>0</v>
      </c>
      <c r="AD43" s="18">
        <v>0</v>
      </c>
      <c r="AE43" s="18">
        <v>564.17200000000003</v>
      </c>
      <c r="AF43" s="18">
        <v>1.9910000000000001</v>
      </c>
      <c r="AG43" s="18">
        <v>0</v>
      </c>
      <c r="AH43" s="18">
        <v>0</v>
      </c>
    </row>
    <row r="44" spans="1:34" ht="22.5" x14ac:dyDescent="0.2">
      <c r="A44" s="12" t="s">
        <v>77</v>
      </c>
      <c r="B44" s="16" t="s">
        <v>78</v>
      </c>
      <c r="C44" s="17">
        <v>0</v>
      </c>
      <c r="D44" s="17">
        <v>0</v>
      </c>
      <c r="E44" s="17">
        <v>179.41</v>
      </c>
      <c r="F44" s="17">
        <v>46.491500000000002</v>
      </c>
      <c r="G44" s="14">
        <f>VLOOKUP($A$7:$A$140,[1]Лист1!$A$15:$I$1565,4)</f>
        <v>0</v>
      </c>
      <c r="H44" s="14">
        <f>VLOOKUP($A$7:$A$140,[1]Лист1!$A$15:$I$1565,6)</f>
        <v>0</v>
      </c>
      <c r="I44" s="14">
        <f>VLOOKUP($A$7:$A$140,[1]Лист1!$A$15:$I$1565,7)</f>
        <v>1.542</v>
      </c>
      <c r="J44" s="14">
        <f>VLOOKUP($A$7:$A$140,[1]Лист1!$A$15:$I$1565,9)</f>
        <v>2.2000000000000002</v>
      </c>
      <c r="K44" s="17">
        <v>0</v>
      </c>
      <c r="L44" s="17">
        <v>0</v>
      </c>
      <c r="M44" s="17">
        <v>1.542</v>
      </c>
      <c r="N44" s="17">
        <v>2.2000000000000002</v>
      </c>
      <c r="O44" s="17">
        <v>0</v>
      </c>
      <c r="P44" s="17">
        <v>0</v>
      </c>
      <c r="Q44" s="17">
        <v>1.542</v>
      </c>
      <c r="R44" s="17">
        <v>2.2000000000000002</v>
      </c>
      <c r="S44" s="18">
        <v>0</v>
      </c>
      <c r="T44" s="18">
        <v>0</v>
      </c>
      <c r="U44" s="18">
        <v>1.542</v>
      </c>
      <c r="V44" s="18">
        <v>2.2000000000000002</v>
      </c>
      <c r="W44" s="18">
        <v>0</v>
      </c>
      <c r="X44" s="18">
        <v>0</v>
      </c>
      <c r="Y44" s="18">
        <v>1.542</v>
      </c>
      <c r="Z44" s="18">
        <v>2.2000000000000002</v>
      </c>
      <c r="AA44" s="18">
        <v>0</v>
      </c>
      <c r="AB44" s="18">
        <v>0</v>
      </c>
      <c r="AC44" s="18">
        <v>1.542</v>
      </c>
      <c r="AD44" s="18">
        <v>2.2000000000000002</v>
      </c>
      <c r="AE44" s="18">
        <v>0</v>
      </c>
      <c r="AF44" s="18">
        <v>0</v>
      </c>
      <c r="AG44" s="18">
        <v>0</v>
      </c>
      <c r="AH44" s="18">
        <v>0</v>
      </c>
    </row>
    <row r="45" spans="1:34" ht="68.25" customHeight="1" x14ac:dyDescent="0.2">
      <c r="A45" s="12" t="s">
        <v>79</v>
      </c>
      <c r="B45" s="16" t="s">
        <v>80</v>
      </c>
      <c r="C45" s="17">
        <v>0</v>
      </c>
      <c r="D45" s="17">
        <v>0</v>
      </c>
      <c r="E45" s="17">
        <v>0</v>
      </c>
      <c r="F45" s="17">
        <v>0</v>
      </c>
      <c r="G45" s="14">
        <f>VLOOKUP($A$7:$A$140,[1]Лист1!$A$15:$I$1565,4)</f>
        <v>0</v>
      </c>
      <c r="H45" s="14">
        <f>VLOOKUP($A$7:$A$140,[1]Лист1!$A$15:$I$1565,6)</f>
        <v>0</v>
      </c>
      <c r="I45" s="14">
        <v>0</v>
      </c>
      <c r="J45" s="14">
        <v>0</v>
      </c>
      <c r="K45" s="17">
        <v>0</v>
      </c>
      <c r="L45" s="17">
        <v>0</v>
      </c>
      <c r="M45" s="17">
        <v>0</v>
      </c>
      <c r="N45" s="17">
        <v>0</v>
      </c>
      <c r="O45" s="17">
        <v>0</v>
      </c>
      <c r="P45" s="17">
        <v>0</v>
      </c>
      <c r="Q45" s="17">
        <v>0</v>
      </c>
      <c r="R45" s="17">
        <v>0</v>
      </c>
      <c r="S45" s="18">
        <v>0</v>
      </c>
      <c r="T45" s="18">
        <v>0</v>
      </c>
      <c r="U45" s="18">
        <v>0</v>
      </c>
      <c r="V45" s="18">
        <v>0</v>
      </c>
      <c r="W45" s="18">
        <v>0</v>
      </c>
      <c r="X45" s="18">
        <v>0</v>
      </c>
      <c r="Y45" s="18">
        <v>0</v>
      </c>
      <c r="Z45" s="18">
        <v>0</v>
      </c>
      <c r="AA45" s="18">
        <v>0</v>
      </c>
      <c r="AB45" s="18">
        <v>0</v>
      </c>
      <c r="AC45" s="18">
        <v>0</v>
      </c>
      <c r="AD45" s="18">
        <v>0</v>
      </c>
      <c r="AE45" s="18">
        <v>0</v>
      </c>
      <c r="AF45" s="18">
        <v>0</v>
      </c>
      <c r="AG45" s="18">
        <v>0</v>
      </c>
      <c r="AH45" s="18">
        <v>0</v>
      </c>
    </row>
    <row r="46" spans="1:34" ht="45" x14ac:dyDescent="0.2">
      <c r="A46" s="12" t="s">
        <v>81</v>
      </c>
      <c r="B46" s="16" t="s">
        <v>82</v>
      </c>
      <c r="C46" s="17">
        <v>0</v>
      </c>
      <c r="D46" s="17">
        <v>0</v>
      </c>
      <c r="E46" s="17">
        <v>2.3663799999999999</v>
      </c>
      <c r="F46" s="17">
        <v>15.3025</v>
      </c>
      <c r="G46" s="14">
        <f>VLOOKUP($A$7:$A$140,[1]Лист1!$A$15:$I$1565,4)</f>
        <v>0</v>
      </c>
      <c r="H46" s="14">
        <f>VLOOKUP($A$7:$A$140,[1]Лист1!$A$15:$I$1565,6)</f>
        <v>0</v>
      </c>
      <c r="I46" s="14">
        <v>1.5</v>
      </c>
      <c r="J46" s="14">
        <v>8.5</v>
      </c>
      <c r="K46" s="17">
        <v>0</v>
      </c>
      <c r="L46" s="17">
        <v>0</v>
      </c>
      <c r="M46" s="17">
        <v>2.4659800000000001</v>
      </c>
      <c r="N46" s="17">
        <v>11.0526</v>
      </c>
      <c r="O46" s="17">
        <v>0</v>
      </c>
      <c r="P46" s="17">
        <v>0</v>
      </c>
      <c r="Q46" s="17">
        <v>2.6982900000000001</v>
      </c>
      <c r="R46" s="17">
        <v>12.256360000000001</v>
      </c>
      <c r="S46" s="18">
        <v>0</v>
      </c>
      <c r="T46" s="18">
        <v>0</v>
      </c>
      <c r="U46" s="18">
        <v>2.87399</v>
      </c>
      <c r="V46" s="18">
        <v>13.236409999999999</v>
      </c>
      <c r="W46" s="18">
        <v>0</v>
      </c>
      <c r="X46" s="18">
        <v>0</v>
      </c>
      <c r="Y46" s="18">
        <v>2.8807499999999999</v>
      </c>
      <c r="Z46" s="18">
        <v>13.296519999999999</v>
      </c>
      <c r="AA46" s="18">
        <v>0</v>
      </c>
      <c r="AB46" s="18">
        <v>0</v>
      </c>
      <c r="AC46" s="18">
        <v>3.0624500000000001</v>
      </c>
      <c r="AD46" s="18">
        <v>14.338939999999999</v>
      </c>
      <c r="AE46" s="18">
        <v>0</v>
      </c>
      <c r="AF46" s="18">
        <v>0</v>
      </c>
      <c r="AG46" s="18">
        <v>0.42997999999999997</v>
      </c>
      <c r="AH46" s="18">
        <v>2.4322599999999999</v>
      </c>
    </row>
    <row r="47" spans="1:34" ht="33.75" x14ac:dyDescent="0.2">
      <c r="A47" s="12" t="s">
        <v>83</v>
      </c>
      <c r="B47" s="16" t="s">
        <v>84</v>
      </c>
      <c r="C47" s="17">
        <v>0</v>
      </c>
      <c r="D47" s="17">
        <v>0</v>
      </c>
      <c r="E47" s="17">
        <v>329.89693</v>
      </c>
      <c r="F47" s="17">
        <v>36.595730000000003</v>
      </c>
      <c r="G47" s="14">
        <f>VLOOKUP($A$7:$A$140,[1]Лист1!$A$15:$I$1565,4)</f>
        <v>0</v>
      </c>
      <c r="H47" s="14">
        <f>VLOOKUP($A$7:$A$140,[1]Лист1!$A$15:$I$1565,6)</f>
        <v>0</v>
      </c>
      <c r="I47" s="14">
        <f>VLOOKUP($A$7:$A$140,[1]Лист1!$A$15:$I$1565,7)</f>
        <v>36.845370000000003</v>
      </c>
      <c r="J47" s="14">
        <f>VLOOKUP($A$7:$A$140,[1]Лист1!$A$15:$I$1565,9)</f>
        <v>17.910509999999999</v>
      </c>
      <c r="K47" s="17">
        <v>0</v>
      </c>
      <c r="L47" s="17">
        <v>0</v>
      </c>
      <c r="M47" s="17">
        <v>29.438770000000002</v>
      </c>
      <c r="N47" s="17">
        <v>14.0982</v>
      </c>
      <c r="O47" s="17">
        <v>0</v>
      </c>
      <c r="P47" s="17">
        <v>0</v>
      </c>
      <c r="Q47" s="17">
        <v>33.04777</v>
      </c>
      <c r="R47" s="17">
        <v>15.276910000000001</v>
      </c>
      <c r="S47" s="18">
        <v>0</v>
      </c>
      <c r="T47" s="18">
        <v>0</v>
      </c>
      <c r="U47" s="18">
        <v>36.845370000000003</v>
      </c>
      <c r="V47" s="18">
        <v>17.910509999999999</v>
      </c>
      <c r="W47" s="18">
        <v>0</v>
      </c>
      <c r="X47" s="18">
        <v>0</v>
      </c>
      <c r="Y47" s="18">
        <v>41.825369999999999</v>
      </c>
      <c r="Z47" s="18">
        <v>21.41255</v>
      </c>
      <c r="AA47" s="18">
        <v>0</v>
      </c>
      <c r="AB47" s="18">
        <v>0</v>
      </c>
      <c r="AC47" s="18">
        <v>49.474969999999999</v>
      </c>
      <c r="AD47" s="18">
        <v>25.551539999999999</v>
      </c>
      <c r="AE47" s="18">
        <v>0</v>
      </c>
      <c r="AF47" s="18">
        <v>0</v>
      </c>
      <c r="AG47" s="18">
        <v>2.5230000000000001</v>
      </c>
      <c r="AH47" s="18">
        <v>0.91369999999999996</v>
      </c>
    </row>
    <row r="48" spans="1:34" ht="72" customHeight="1" x14ac:dyDescent="0.2">
      <c r="A48" s="12" t="s">
        <v>85</v>
      </c>
      <c r="B48" s="16" t="s">
        <v>86</v>
      </c>
      <c r="C48" s="17">
        <v>0</v>
      </c>
      <c r="D48" s="17">
        <v>0</v>
      </c>
      <c r="E48" s="17">
        <v>0</v>
      </c>
      <c r="F48" s="17">
        <v>0</v>
      </c>
      <c r="G48" s="14">
        <f>VLOOKUP($A$7:$A$140,[1]Лист1!$A$15:$I$1565,4)</f>
        <v>0</v>
      </c>
      <c r="H48" s="14">
        <f>VLOOKUP($A$7:$A$140,[1]Лист1!$A$15:$I$1565,6)</f>
        <v>0</v>
      </c>
      <c r="I48" s="14">
        <v>0</v>
      </c>
      <c r="J48" s="14">
        <v>0</v>
      </c>
      <c r="K48" s="17">
        <v>0</v>
      </c>
      <c r="L48" s="17">
        <v>0</v>
      </c>
      <c r="M48" s="17">
        <v>0</v>
      </c>
      <c r="N48" s="17">
        <v>0</v>
      </c>
      <c r="O48" s="17">
        <v>0</v>
      </c>
      <c r="P48" s="17">
        <v>0</v>
      </c>
      <c r="Q48" s="17">
        <v>0</v>
      </c>
      <c r="R48" s="17">
        <v>0</v>
      </c>
      <c r="S48" s="18">
        <v>0</v>
      </c>
      <c r="T48" s="18">
        <v>0</v>
      </c>
      <c r="U48" s="18">
        <v>0</v>
      </c>
      <c r="V48" s="18">
        <v>0</v>
      </c>
      <c r="W48" s="18">
        <v>0</v>
      </c>
      <c r="X48" s="18">
        <v>0</v>
      </c>
      <c r="Y48" s="18">
        <v>0</v>
      </c>
      <c r="Z48" s="18">
        <v>0</v>
      </c>
      <c r="AA48" s="18">
        <v>0</v>
      </c>
      <c r="AB48" s="18">
        <v>0</v>
      </c>
      <c r="AC48" s="18">
        <v>0</v>
      </c>
      <c r="AD48" s="18">
        <v>0</v>
      </c>
      <c r="AE48" s="18">
        <v>0</v>
      </c>
      <c r="AF48" s="18">
        <v>0</v>
      </c>
      <c r="AG48" s="18">
        <v>0</v>
      </c>
      <c r="AH48" s="18">
        <v>0</v>
      </c>
    </row>
    <row r="49" spans="1:34" ht="45" x14ac:dyDescent="0.2">
      <c r="A49" s="12" t="s">
        <v>87</v>
      </c>
      <c r="B49" s="16" t="s">
        <v>88</v>
      </c>
      <c r="C49" s="17">
        <v>0</v>
      </c>
      <c r="D49" s="17">
        <v>0</v>
      </c>
      <c r="E49" s="17">
        <v>0.3639</v>
      </c>
      <c r="F49" s="17">
        <v>1.68971</v>
      </c>
      <c r="G49" s="14">
        <f>VLOOKUP($A$7:$A$140,[1]Лист1!$A$15:$I$1565,4)</f>
        <v>0</v>
      </c>
      <c r="H49" s="14">
        <f>VLOOKUP($A$7:$A$140,[1]Лист1!$A$15:$I$1565,6)</f>
        <v>0</v>
      </c>
      <c r="I49" s="14">
        <f>VLOOKUP($A$7:$A$140,[1]Лист1!$A$15:$I$1565,7)</f>
        <v>0.26078000000000001</v>
      </c>
      <c r="J49" s="14">
        <f>VLOOKUP($A$7:$A$140,[1]Лист1!$A$15:$I$1565,9)</f>
        <v>1.03451</v>
      </c>
      <c r="K49" s="17">
        <v>0</v>
      </c>
      <c r="L49" s="17">
        <v>0</v>
      </c>
      <c r="M49" s="17">
        <v>0.2329</v>
      </c>
      <c r="N49" s="17">
        <v>0.97097</v>
      </c>
      <c r="O49" s="17">
        <v>0</v>
      </c>
      <c r="P49" s="17">
        <v>0</v>
      </c>
      <c r="Q49" s="17">
        <v>0.23433999999999999</v>
      </c>
      <c r="R49" s="17">
        <v>0.97787999999999997</v>
      </c>
      <c r="S49" s="18">
        <v>0</v>
      </c>
      <c r="T49" s="18">
        <v>0</v>
      </c>
      <c r="U49" s="18">
        <v>0.26078000000000001</v>
      </c>
      <c r="V49" s="18">
        <v>1.03451</v>
      </c>
      <c r="W49" s="18">
        <v>0</v>
      </c>
      <c r="X49" s="18">
        <v>0</v>
      </c>
      <c r="Y49" s="18">
        <v>0.26078000000000001</v>
      </c>
      <c r="Z49" s="18">
        <v>1.03451</v>
      </c>
      <c r="AA49" s="18">
        <v>0</v>
      </c>
      <c r="AB49" s="18">
        <v>0</v>
      </c>
      <c r="AC49" s="18">
        <v>0.26366000000000001</v>
      </c>
      <c r="AD49" s="18">
        <v>1.0484100000000001</v>
      </c>
      <c r="AE49" s="18">
        <v>0</v>
      </c>
      <c r="AF49" s="18">
        <v>0</v>
      </c>
      <c r="AG49" s="18">
        <v>2.7879999999999999E-2</v>
      </c>
      <c r="AH49" s="18">
        <v>7.4749999999999997E-2</v>
      </c>
    </row>
    <row r="50" spans="1:34" ht="33.75" x14ac:dyDescent="0.2">
      <c r="A50" s="12" t="s">
        <v>89</v>
      </c>
      <c r="B50" s="16" t="s">
        <v>90</v>
      </c>
      <c r="C50" s="17">
        <v>0</v>
      </c>
      <c r="D50" s="17">
        <v>0</v>
      </c>
      <c r="E50" s="17">
        <v>0</v>
      </c>
      <c r="F50" s="17">
        <v>0</v>
      </c>
      <c r="G50" s="14">
        <f>VLOOKUP($A$7:$A$140,[1]Лист1!$A$15:$I$1565,4)</f>
        <v>0</v>
      </c>
      <c r="H50" s="14">
        <f>VLOOKUP($A$7:$A$140,[1]Лист1!$A$15:$I$1565,6)</f>
        <v>0</v>
      </c>
      <c r="I50" s="14">
        <v>0</v>
      </c>
      <c r="J50" s="14">
        <v>0</v>
      </c>
      <c r="K50" s="17">
        <v>0</v>
      </c>
      <c r="L50" s="17">
        <v>0</v>
      </c>
      <c r="M50" s="17">
        <v>0</v>
      </c>
      <c r="N50" s="17">
        <v>0</v>
      </c>
      <c r="O50" s="17">
        <v>0</v>
      </c>
      <c r="P50" s="17">
        <v>0</v>
      </c>
      <c r="Q50" s="17">
        <v>0</v>
      </c>
      <c r="R50" s="17">
        <v>0</v>
      </c>
      <c r="S50" s="18">
        <v>0</v>
      </c>
      <c r="T50" s="18">
        <v>0</v>
      </c>
      <c r="U50" s="18">
        <v>0</v>
      </c>
      <c r="V50" s="18">
        <v>0</v>
      </c>
      <c r="W50" s="18">
        <v>0</v>
      </c>
      <c r="X50" s="18">
        <v>0</v>
      </c>
      <c r="Y50" s="18">
        <v>0</v>
      </c>
      <c r="Z50" s="18">
        <v>0</v>
      </c>
      <c r="AA50" s="18">
        <v>0</v>
      </c>
      <c r="AB50" s="18">
        <v>0</v>
      </c>
      <c r="AC50" s="18">
        <v>0</v>
      </c>
      <c r="AD50" s="18">
        <v>0</v>
      </c>
      <c r="AE50" s="18">
        <v>0</v>
      </c>
      <c r="AF50" s="18">
        <v>0</v>
      </c>
      <c r="AG50" s="18">
        <v>0</v>
      </c>
      <c r="AH50" s="18">
        <v>0</v>
      </c>
    </row>
    <row r="51" spans="1:34" ht="12" customHeight="1" x14ac:dyDescent="0.2">
      <c r="A51" s="12" t="s">
        <v>91</v>
      </c>
      <c r="B51" s="16" t="s">
        <v>92</v>
      </c>
      <c r="C51" s="17">
        <v>0</v>
      </c>
      <c r="D51" s="17">
        <v>0</v>
      </c>
      <c r="E51" s="17">
        <v>0</v>
      </c>
      <c r="F51" s="17">
        <v>0</v>
      </c>
      <c r="G51" s="14">
        <f>VLOOKUP($A$7:$A$140,[1]Лист1!$A$15:$I$1565,4)</f>
        <v>0</v>
      </c>
      <c r="H51" s="14">
        <f>VLOOKUP($A$7:$A$140,[1]Лист1!$A$15:$I$1565,6)</f>
        <v>0</v>
      </c>
      <c r="I51" s="14">
        <f>VLOOKUP($A$7:$A$140,[1]Лист1!$A$15:$I$1565,7)</f>
        <v>0.01</v>
      </c>
      <c r="J51" s="14">
        <f>VLOOKUP($A$7:$A$140,[1]Лист1!$A$15:$I$1565,9)</f>
        <v>0.10453</v>
      </c>
      <c r="K51" s="17">
        <v>0</v>
      </c>
      <c r="L51" s="17">
        <v>0</v>
      </c>
      <c r="M51" s="17">
        <v>0.01</v>
      </c>
      <c r="N51" s="17">
        <v>0.10453</v>
      </c>
      <c r="O51" s="17">
        <v>0</v>
      </c>
      <c r="P51" s="17">
        <v>0</v>
      </c>
      <c r="Q51" s="17">
        <v>0.01</v>
      </c>
      <c r="R51" s="17">
        <v>0.10453</v>
      </c>
      <c r="S51" s="18">
        <v>0</v>
      </c>
      <c r="T51" s="18">
        <v>0</v>
      </c>
      <c r="U51" s="18">
        <v>0.01</v>
      </c>
      <c r="V51" s="18">
        <v>0.10453</v>
      </c>
      <c r="W51" s="18">
        <v>0</v>
      </c>
      <c r="X51" s="18">
        <v>0</v>
      </c>
      <c r="Y51" s="18">
        <v>0.01</v>
      </c>
      <c r="Z51" s="18">
        <v>0.10453</v>
      </c>
      <c r="AA51" s="18">
        <v>0</v>
      </c>
      <c r="AB51" s="18">
        <v>0</v>
      </c>
      <c r="AC51" s="18">
        <v>0.01</v>
      </c>
      <c r="AD51" s="18">
        <v>0.10453</v>
      </c>
      <c r="AE51" s="18">
        <v>0</v>
      </c>
      <c r="AF51" s="18">
        <v>0</v>
      </c>
      <c r="AG51" s="18">
        <v>0</v>
      </c>
      <c r="AH51" s="18">
        <v>0</v>
      </c>
    </row>
    <row r="52" spans="1:34" ht="24.75" customHeight="1" x14ac:dyDescent="0.2">
      <c r="A52" s="12" t="s">
        <v>93</v>
      </c>
      <c r="B52" s="16" t="s">
        <v>94</v>
      </c>
      <c r="C52" s="17">
        <v>0</v>
      </c>
      <c r="D52" s="17">
        <v>0</v>
      </c>
      <c r="E52" s="17">
        <v>0</v>
      </c>
      <c r="F52" s="17">
        <v>0</v>
      </c>
      <c r="G52" s="14">
        <f>VLOOKUP($A$7:$A$140,[1]Лист1!$A$15:$I$1565,4)</f>
        <v>0</v>
      </c>
      <c r="H52" s="14">
        <f>VLOOKUP($A$7:$A$140,[1]Лист1!$A$15:$I$1565,6)</f>
        <v>0</v>
      </c>
      <c r="I52" s="14">
        <f>VLOOKUP($A$7:$A$140,[1]Лист1!$A$15:$I$1565,7)</f>
        <v>0.01</v>
      </c>
      <c r="J52" s="14">
        <v>0</v>
      </c>
      <c r="K52" s="17">
        <v>0</v>
      </c>
      <c r="L52" s="17">
        <v>0</v>
      </c>
      <c r="M52" s="17">
        <v>0</v>
      </c>
      <c r="N52" s="17">
        <v>0</v>
      </c>
      <c r="O52" s="17">
        <v>0</v>
      </c>
      <c r="P52" s="17">
        <v>0</v>
      </c>
      <c r="Q52" s="17">
        <v>0</v>
      </c>
      <c r="R52" s="17">
        <v>0</v>
      </c>
      <c r="S52" s="18">
        <v>0</v>
      </c>
      <c r="T52" s="18">
        <v>0</v>
      </c>
      <c r="U52" s="18">
        <v>0</v>
      </c>
      <c r="V52" s="18">
        <v>0</v>
      </c>
      <c r="W52" s="18">
        <v>0</v>
      </c>
      <c r="X52" s="18">
        <v>0</v>
      </c>
      <c r="Y52" s="18">
        <v>0</v>
      </c>
      <c r="Z52" s="18">
        <v>0</v>
      </c>
      <c r="AA52" s="18">
        <v>0</v>
      </c>
      <c r="AB52" s="18">
        <v>0</v>
      </c>
      <c r="AC52" s="18">
        <v>0</v>
      </c>
      <c r="AD52" s="18">
        <v>0</v>
      </c>
      <c r="AE52" s="18">
        <v>0</v>
      </c>
      <c r="AF52" s="18">
        <v>0</v>
      </c>
      <c r="AG52" s="18">
        <v>0</v>
      </c>
      <c r="AH52" s="18">
        <v>0</v>
      </c>
    </row>
    <row r="53" spans="1:34" x14ac:dyDescent="0.2">
      <c r="A53" s="12" t="s">
        <v>95</v>
      </c>
      <c r="B53" s="16" t="s">
        <v>96</v>
      </c>
      <c r="C53" s="17">
        <v>81.004000000000005</v>
      </c>
      <c r="D53" s="17">
        <v>0.76459999999999995</v>
      </c>
      <c r="E53" s="17">
        <v>0</v>
      </c>
      <c r="F53" s="17">
        <v>0</v>
      </c>
      <c r="G53" s="14">
        <f>VLOOKUP($A$7:$A$140,[1]Лист1!$A$15:$I$1565,4)</f>
        <v>433.37</v>
      </c>
      <c r="H53" s="14">
        <f>VLOOKUP($A$7:$A$140,[1]Лист1!$A$15:$I$1565,6)</f>
        <v>26.324909999999999</v>
      </c>
      <c r="I53" s="14">
        <f>VLOOKUP($A$7:$A$140,[1]Лист1!$A$15:$I$1565,7)</f>
        <v>0</v>
      </c>
      <c r="J53" s="14">
        <f>VLOOKUP($A$7:$A$140,[1]Лист1!$A$15:$I$1565,9)</f>
        <v>0</v>
      </c>
      <c r="K53" s="17">
        <v>11.25</v>
      </c>
      <c r="L53" s="17">
        <v>9.9099999999999994E-2</v>
      </c>
      <c r="M53" s="17">
        <v>0</v>
      </c>
      <c r="N53" s="17">
        <v>0</v>
      </c>
      <c r="O53" s="17">
        <v>11.25</v>
      </c>
      <c r="P53" s="17">
        <v>9.9099999999999994E-2</v>
      </c>
      <c r="Q53" s="17">
        <v>0</v>
      </c>
      <c r="R53" s="17">
        <v>0</v>
      </c>
      <c r="S53" s="18">
        <v>433.37</v>
      </c>
      <c r="T53" s="18">
        <v>26.324909999999999</v>
      </c>
      <c r="U53" s="18">
        <v>0</v>
      </c>
      <c r="V53" s="18">
        <v>0</v>
      </c>
      <c r="W53" s="18">
        <v>450.47</v>
      </c>
      <c r="X53" s="18">
        <v>37.439909999999998</v>
      </c>
      <c r="Y53" s="18">
        <v>0</v>
      </c>
      <c r="Z53" s="18">
        <v>0</v>
      </c>
      <c r="AA53" s="18">
        <v>730.13</v>
      </c>
      <c r="AB53" s="18">
        <v>54.044910000000002</v>
      </c>
      <c r="AC53" s="18">
        <v>0</v>
      </c>
      <c r="AD53" s="18">
        <v>0</v>
      </c>
      <c r="AE53" s="18">
        <v>37.33</v>
      </c>
      <c r="AF53" s="18">
        <v>0.312</v>
      </c>
      <c r="AG53" s="18">
        <v>0</v>
      </c>
      <c r="AH53" s="18">
        <v>0</v>
      </c>
    </row>
    <row r="54" spans="1:34" x14ac:dyDescent="0.2">
      <c r="A54" s="12" t="s">
        <v>97</v>
      </c>
      <c r="B54" s="16" t="s">
        <v>98</v>
      </c>
      <c r="C54" s="17">
        <v>132.66200000000001</v>
      </c>
      <c r="D54" s="17">
        <v>0.99988999999999995</v>
      </c>
      <c r="E54" s="17">
        <v>0</v>
      </c>
      <c r="F54" s="17">
        <v>0</v>
      </c>
      <c r="G54" s="14">
        <f>VLOOKUP($A$7:$A$140,[1]Лист1!$A$15:$I$1565,4)</f>
        <v>5645.7809999999999</v>
      </c>
      <c r="H54" s="14">
        <f>VLOOKUP($A$7:$A$140,[1]Лист1!$A$15:$I$1565,6)</f>
        <v>48.381540000000001</v>
      </c>
      <c r="I54" s="14">
        <f>VLOOKUP($A$7:$A$140,[1]Лист1!$A$15:$I$1565,7)</f>
        <v>1.56E-3</v>
      </c>
      <c r="J54" s="14">
        <f>VLOOKUP($A$7:$A$140,[1]Лист1!$A$15:$I$1565,9)</f>
        <v>1.3650000000000001E-2</v>
      </c>
      <c r="K54" s="17">
        <v>21.202999999999999</v>
      </c>
      <c r="L54" s="17">
        <v>0.26656000000000002</v>
      </c>
      <c r="M54" s="17">
        <v>0</v>
      </c>
      <c r="N54" s="17">
        <v>0</v>
      </c>
      <c r="O54" s="17">
        <v>21.202999999999999</v>
      </c>
      <c r="P54" s="17">
        <v>0.26656000000000002</v>
      </c>
      <c r="Q54" s="17">
        <v>0</v>
      </c>
      <c r="R54" s="17">
        <v>0</v>
      </c>
      <c r="S54" s="18">
        <v>5645.7809999999999</v>
      </c>
      <c r="T54" s="18">
        <v>48.381540000000001</v>
      </c>
      <c r="U54" s="18">
        <v>1.56E-3</v>
      </c>
      <c r="V54" s="18">
        <v>1.3650000000000001E-2</v>
      </c>
      <c r="W54" s="18">
        <v>5645.7809999999999</v>
      </c>
      <c r="X54" s="18">
        <v>48.381540000000001</v>
      </c>
      <c r="Y54" s="18">
        <v>1.56E-3</v>
      </c>
      <c r="Z54" s="18">
        <v>1.3650000000000001E-2</v>
      </c>
      <c r="AA54" s="18">
        <v>6302.0680000000002</v>
      </c>
      <c r="AB54" s="18">
        <v>64.60754</v>
      </c>
      <c r="AC54" s="18">
        <v>1.56E-3</v>
      </c>
      <c r="AD54" s="18">
        <v>1.3650000000000001E-2</v>
      </c>
      <c r="AE54" s="18">
        <v>206.38</v>
      </c>
      <c r="AF54" s="18">
        <v>1.73</v>
      </c>
      <c r="AG54" s="18">
        <v>0</v>
      </c>
      <c r="AH54" s="18">
        <v>0</v>
      </c>
    </row>
    <row r="55" spans="1:34" x14ac:dyDescent="0.2">
      <c r="A55" s="12" t="s">
        <v>99</v>
      </c>
      <c r="B55" s="16" t="s">
        <v>100</v>
      </c>
      <c r="C55" s="17">
        <v>0</v>
      </c>
      <c r="D55" s="17">
        <v>0</v>
      </c>
      <c r="E55" s="17">
        <v>0</v>
      </c>
      <c r="F55" s="17">
        <v>0</v>
      </c>
      <c r="G55" s="14">
        <v>0</v>
      </c>
      <c r="H55" s="14">
        <v>0</v>
      </c>
      <c r="I55" s="14">
        <f>VLOOKUP($A$7:$A$140,[1]Лист1!$A$15:$I$1565,7)</f>
        <v>1.56E-3</v>
      </c>
      <c r="J55" s="14">
        <f>VLOOKUP($A$7:$A$140,[1]Лист1!$A$15:$I$1565,9)</f>
        <v>1.3650000000000001E-2</v>
      </c>
      <c r="K55" s="17">
        <v>0</v>
      </c>
      <c r="L55" s="17">
        <v>0</v>
      </c>
      <c r="M55" s="17">
        <v>0</v>
      </c>
      <c r="N55" s="17">
        <v>0</v>
      </c>
      <c r="O55" s="17">
        <v>0</v>
      </c>
      <c r="P55" s="17">
        <v>0</v>
      </c>
      <c r="Q55" s="17">
        <v>0</v>
      </c>
      <c r="R55" s="17">
        <v>0</v>
      </c>
      <c r="S55" s="18">
        <v>0</v>
      </c>
      <c r="T55" s="18">
        <v>0</v>
      </c>
      <c r="U55" s="18">
        <v>0</v>
      </c>
      <c r="V55" s="18">
        <v>0</v>
      </c>
      <c r="W55" s="18">
        <v>0</v>
      </c>
      <c r="X55" s="18">
        <v>0</v>
      </c>
      <c r="Y55" s="18">
        <v>0</v>
      </c>
      <c r="Z55" s="18">
        <v>0</v>
      </c>
      <c r="AA55" s="18">
        <v>0</v>
      </c>
      <c r="AB55" s="18">
        <v>0</v>
      </c>
      <c r="AC55" s="18">
        <v>0</v>
      </c>
      <c r="AD55" s="18">
        <v>0</v>
      </c>
      <c r="AE55" s="18">
        <v>0</v>
      </c>
      <c r="AF55" s="18">
        <v>0</v>
      </c>
      <c r="AG55" s="18">
        <v>0</v>
      </c>
      <c r="AH55" s="18">
        <v>0</v>
      </c>
    </row>
    <row r="56" spans="1:34" x14ac:dyDescent="0.2">
      <c r="A56" s="12" t="s">
        <v>101</v>
      </c>
      <c r="B56" s="16" t="s">
        <v>102</v>
      </c>
      <c r="C56" s="17">
        <v>0</v>
      </c>
      <c r="D56" s="17">
        <v>0</v>
      </c>
      <c r="E56" s="17">
        <v>0</v>
      </c>
      <c r="F56" s="17">
        <v>0</v>
      </c>
      <c r="G56" s="14">
        <f>VLOOKUP($A$7:$A$140,[1]Лист1!$A$15:$I$1565,4)</f>
        <v>27746.741999999998</v>
      </c>
      <c r="H56" s="14">
        <f>VLOOKUP($A$7:$A$140,[1]Лист1!$A$15:$I$1565,6)</f>
        <v>33.267879999999998</v>
      </c>
      <c r="I56" s="14">
        <f>VLOOKUP($A$7:$A$140,[1]Лист1!$A$15:$I$1565,7)</f>
        <v>0</v>
      </c>
      <c r="J56" s="14">
        <f>VLOOKUP($A$7:$A$140,[1]Лист1!$A$15:$I$1565,9)</f>
        <v>0</v>
      </c>
      <c r="K56" s="17">
        <v>1645.1189999999999</v>
      </c>
      <c r="L56" s="17">
        <v>7.7277699999999996</v>
      </c>
      <c r="M56" s="17">
        <v>0</v>
      </c>
      <c r="N56" s="17">
        <v>0</v>
      </c>
      <c r="O56" s="17">
        <v>1645.1189999999999</v>
      </c>
      <c r="P56" s="17">
        <v>7.7277699999999996</v>
      </c>
      <c r="Q56" s="17">
        <v>0</v>
      </c>
      <c r="R56" s="17">
        <v>0</v>
      </c>
      <c r="S56" s="18">
        <v>27746.741999999998</v>
      </c>
      <c r="T56" s="18">
        <v>33.267879999999998</v>
      </c>
      <c r="U56" s="18">
        <v>0</v>
      </c>
      <c r="V56" s="18">
        <v>0</v>
      </c>
      <c r="W56" s="18">
        <v>27746.741999999998</v>
      </c>
      <c r="X56" s="18">
        <v>33.267879999999998</v>
      </c>
      <c r="Y56" s="18">
        <v>0</v>
      </c>
      <c r="Z56" s="18">
        <v>0</v>
      </c>
      <c r="AA56" s="18">
        <v>27853.816999999999</v>
      </c>
      <c r="AB56" s="18">
        <v>38.061880000000002</v>
      </c>
      <c r="AC56" s="18">
        <v>0</v>
      </c>
      <c r="AD56" s="18">
        <v>0</v>
      </c>
      <c r="AE56" s="18">
        <v>31.863</v>
      </c>
      <c r="AF56" s="18">
        <v>1.526</v>
      </c>
      <c r="AG56" s="18">
        <v>0</v>
      </c>
      <c r="AH56" s="18">
        <v>0</v>
      </c>
    </row>
    <row r="57" spans="1:34" ht="21.75" customHeight="1" x14ac:dyDescent="0.2">
      <c r="A57" s="12" t="s">
        <v>103</v>
      </c>
      <c r="B57" s="16" t="s">
        <v>104</v>
      </c>
      <c r="C57" s="17">
        <v>0</v>
      </c>
      <c r="D57" s="17">
        <v>0</v>
      </c>
      <c r="E57" s="17">
        <v>0</v>
      </c>
      <c r="F57" s="17">
        <v>0</v>
      </c>
      <c r="G57" s="14">
        <f>VLOOKUP($A$7:$A$140,[1]Лист1!$A$15:$I$1565,4)</f>
        <v>11010.726000000001</v>
      </c>
      <c r="H57" s="14">
        <f>VLOOKUP($A$7:$A$140,[1]Лист1!$A$15:$I$1565,6)</f>
        <v>188.53782000000001</v>
      </c>
      <c r="I57" s="14">
        <f>VLOOKUP($A$7:$A$140,[1]Лист1!$A$15:$I$1565,7)</f>
        <v>0.2</v>
      </c>
      <c r="J57" s="14">
        <f>VLOOKUP($A$7:$A$140,[1]Лист1!$A$15:$I$1565,9)</f>
        <v>0.433</v>
      </c>
      <c r="K57" s="17">
        <v>5428.89</v>
      </c>
      <c r="L57" s="17">
        <v>159.768</v>
      </c>
      <c r="M57" s="17">
        <v>0.2</v>
      </c>
      <c r="N57" s="17">
        <v>0.433</v>
      </c>
      <c r="O57" s="17">
        <v>5428.89</v>
      </c>
      <c r="P57" s="17">
        <v>159.768</v>
      </c>
      <c r="Q57" s="17">
        <v>0.2</v>
      </c>
      <c r="R57" s="17">
        <v>0.433</v>
      </c>
      <c r="S57" s="18">
        <v>11010.726000000001</v>
      </c>
      <c r="T57" s="18">
        <v>188.53782000000001</v>
      </c>
      <c r="U57" s="18">
        <v>0.2</v>
      </c>
      <c r="V57" s="18">
        <v>0.433</v>
      </c>
      <c r="W57" s="18">
        <v>11010.726000000001</v>
      </c>
      <c r="X57" s="18">
        <v>188.53782000000001</v>
      </c>
      <c r="Y57" s="18">
        <v>0.2</v>
      </c>
      <c r="Z57" s="18">
        <v>0.433</v>
      </c>
      <c r="AA57" s="18">
        <v>11048.186</v>
      </c>
      <c r="AB57" s="18">
        <v>188.71181999999999</v>
      </c>
      <c r="AC57" s="18">
        <v>0.2</v>
      </c>
      <c r="AD57" s="18">
        <v>0.433</v>
      </c>
      <c r="AE57" s="18">
        <v>0</v>
      </c>
      <c r="AF57" s="18">
        <v>0</v>
      </c>
      <c r="AG57" s="18">
        <v>0</v>
      </c>
      <c r="AH57" s="18">
        <v>0</v>
      </c>
    </row>
    <row r="58" spans="1:34" x14ac:dyDescent="0.2">
      <c r="A58" s="12" t="s">
        <v>105</v>
      </c>
      <c r="B58" s="16" t="s">
        <v>106</v>
      </c>
      <c r="C58" s="17">
        <v>36.027999999999999</v>
      </c>
      <c r="D58" s="17">
        <v>0.23779</v>
      </c>
      <c r="E58" s="17">
        <v>6.7409999999999997</v>
      </c>
      <c r="F58" s="17">
        <v>3.2210000000000001</v>
      </c>
      <c r="G58" s="14">
        <f>VLOOKUP($A$7:$A$140,[1]Лист1!$A$15:$I$1565,4)</f>
        <v>3719.33</v>
      </c>
      <c r="H58" s="14">
        <f>VLOOKUP($A$7:$A$140,[1]Лист1!$A$15:$I$1565,6)</f>
        <v>16.303940000000001</v>
      </c>
      <c r="I58" s="14">
        <f>VLOOKUP($A$7:$A$140,[1]Лист1!$A$15:$I$1565,7)</f>
        <v>1.7642500000000001</v>
      </c>
      <c r="J58" s="14">
        <f>VLOOKUP($A$7:$A$140,[1]Лист1!$A$15:$I$1565,9)</f>
        <v>3.1081699999999999</v>
      </c>
      <c r="K58" s="17">
        <v>43.036999999999999</v>
      </c>
      <c r="L58" s="17">
        <v>0.54783999999999999</v>
      </c>
      <c r="M58" s="17">
        <v>1.7642500000000001</v>
      </c>
      <c r="N58" s="17">
        <v>3.1081699999999999</v>
      </c>
      <c r="O58" s="17">
        <v>43.036999999999999</v>
      </c>
      <c r="P58" s="17">
        <v>0.54783999999999999</v>
      </c>
      <c r="Q58" s="17">
        <v>1.7642500000000001</v>
      </c>
      <c r="R58" s="17">
        <v>3.1081699999999999</v>
      </c>
      <c r="S58" s="18">
        <v>3719.33</v>
      </c>
      <c r="T58" s="18">
        <v>16.303940000000001</v>
      </c>
      <c r="U58" s="18">
        <v>1.7642500000000001</v>
      </c>
      <c r="V58" s="18">
        <v>3.1081699999999999</v>
      </c>
      <c r="W58" s="18">
        <v>3719.33</v>
      </c>
      <c r="X58" s="18">
        <v>16.303940000000001</v>
      </c>
      <c r="Y58" s="18">
        <v>1.7642500000000001</v>
      </c>
      <c r="Z58" s="18">
        <v>3.1081699999999999</v>
      </c>
      <c r="AA58" s="18">
        <v>4862.1220000000003</v>
      </c>
      <c r="AB58" s="18">
        <v>29.892939999999999</v>
      </c>
      <c r="AC58" s="18">
        <v>1.7642500000000001</v>
      </c>
      <c r="AD58" s="18">
        <v>3.1081699999999999</v>
      </c>
      <c r="AE58" s="18">
        <v>358.53699999999998</v>
      </c>
      <c r="AF58" s="18">
        <v>2.3650000000000002</v>
      </c>
      <c r="AG58" s="18">
        <v>0</v>
      </c>
      <c r="AH58" s="18">
        <v>0</v>
      </c>
    </row>
    <row r="59" spans="1:34" ht="56.25" x14ac:dyDescent="0.2">
      <c r="A59" s="12" t="s">
        <v>107</v>
      </c>
      <c r="B59" s="16" t="s">
        <v>108</v>
      </c>
      <c r="C59" s="17">
        <v>0</v>
      </c>
      <c r="D59" s="17">
        <v>0</v>
      </c>
      <c r="E59" s="17">
        <v>1.032</v>
      </c>
      <c r="F59" s="17">
        <v>0.88878000000000001</v>
      </c>
      <c r="G59" s="14">
        <f>VLOOKUP($A$7:$A$140,[1]Лист1!$A$15:$I$1565,4)</f>
        <v>0</v>
      </c>
      <c r="H59" s="14">
        <f>VLOOKUP($A$7:$A$140,[1]Лист1!$A$15:$I$1565,6)</f>
        <v>0</v>
      </c>
      <c r="I59" s="14">
        <f>VLOOKUP($A$7:$A$140,[1]Лист1!$A$15:$I$1565,7)</f>
        <v>1.9516</v>
      </c>
      <c r="J59" s="14">
        <f>VLOOKUP($A$7:$A$140,[1]Лист1!$A$15:$I$1565,9)</f>
        <v>4.1480199999999998</v>
      </c>
      <c r="K59" s="17">
        <v>0</v>
      </c>
      <c r="L59" s="17">
        <v>0</v>
      </c>
      <c r="M59" s="17">
        <v>1.9516</v>
      </c>
      <c r="N59" s="17">
        <v>4.1480199999999998</v>
      </c>
      <c r="O59" s="17">
        <v>0</v>
      </c>
      <c r="P59" s="17">
        <v>0</v>
      </c>
      <c r="Q59" s="17">
        <v>1.9516</v>
      </c>
      <c r="R59" s="17">
        <v>4.1480199999999998</v>
      </c>
      <c r="S59" s="18">
        <v>0</v>
      </c>
      <c r="T59" s="18">
        <v>0</v>
      </c>
      <c r="U59" s="18">
        <v>1.9516</v>
      </c>
      <c r="V59" s="18">
        <v>4.1480199999999998</v>
      </c>
      <c r="W59" s="18">
        <v>0</v>
      </c>
      <c r="X59" s="18">
        <v>0</v>
      </c>
      <c r="Y59" s="18">
        <v>1.9516</v>
      </c>
      <c r="Z59" s="18">
        <v>4.1480199999999998</v>
      </c>
      <c r="AA59" s="18">
        <v>0</v>
      </c>
      <c r="AB59" s="18">
        <v>0</v>
      </c>
      <c r="AC59" s="18">
        <v>1.9516</v>
      </c>
      <c r="AD59" s="18">
        <v>4.1480199999999998</v>
      </c>
      <c r="AE59" s="18">
        <v>0</v>
      </c>
      <c r="AF59" s="18">
        <v>0</v>
      </c>
      <c r="AG59" s="18">
        <v>0</v>
      </c>
      <c r="AH59" s="18">
        <v>0</v>
      </c>
    </row>
    <row r="60" spans="1:34" ht="69.75" customHeight="1" x14ac:dyDescent="0.2">
      <c r="A60" s="12" t="s">
        <v>109</v>
      </c>
      <c r="B60" s="16" t="s">
        <v>110</v>
      </c>
      <c r="C60" s="17">
        <v>0</v>
      </c>
      <c r="D60" s="17">
        <v>0</v>
      </c>
      <c r="E60" s="17">
        <v>0</v>
      </c>
      <c r="F60" s="17">
        <v>0</v>
      </c>
      <c r="G60" s="14">
        <f>VLOOKUP($A$7:$A$140,[1]Лист1!$A$15:$I$1565,4)</f>
        <v>0</v>
      </c>
      <c r="H60" s="14">
        <f>VLOOKUP($A$7:$A$140,[1]Лист1!$A$15:$I$1565,6)</f>
        <v>0</v>
      </c>
      <c r="I60" s="14">
        <v>0</v>
      </c>
      <c r="J60" s="14">
        <v>0</v>
      </c>
      <c r="K60" s="17">
        <v>0</v>
      </c>
      <c r="L60" s="17">
        <v>0</v>
      </c>
      <c r="M60" s="17">
        <v>0</v>
      </c>
      <c r="N60" s="17">
        <v>0</v>
      </c>
      <c r="O60" s="17">
        <v>0</v>
      </c>
      <c r="P60" s="17">
        <v>0</v>
      </c>
      <c r="Q60" s="17">
        <v>0</v>
      </c>
      <c r="R60" s="17">
        <v>0</v>
      </c>
      <c r="S60" s="18">
        <v>0</v>
      </c>
      <c r="T60" s="18">
        <v>0</v>
      </c>
      <c r="U60" s="18">
        <v>0</v>
      </c>
      <c r="V60" s="18">
        <v>0</v>
      </c>
      <c r="W60" s="18">
        <v>0</v>
      </c>
      <c r="X60" s="18">
        <v>0</v>
      </c>
      <c r="Y60" s="18">
        <v>0</v>
      </c>
      <c r="Z60" s="18">
        <v>0</v>
      </c>
      <c r="AA60" s="18">
        <v>0</v>
      </c>
      <c r="AB60" s="18">
        <v>0</v>
      </c>
      <c r="AC60" s="18">
        <v>0</v>
      </c>
      <c r="AD60" s="18">
        <v>0</v>
      </c>
      <c r="AE60" s="18">
        <v>0</v>
      </c>
      <c r="AF60" s="18">
        <v>0</v>
      </c>
      <c r="AG60" s="18">
        <v>0</v>
      </c>
      <c r="AH60" s="18">
        <v>0</v>
      </c>
    </row>
    <row r="61" spans="1:34" ht="33.75" x14ac:dyDescent="0.2">
      <c r="A61" s="12" t="s">
        <v>111</v>
      </c>
      <c r="B61" s="16" t="s">
        <v>112</v>
      </c>
      <c r="C61" s="17">
        <v>0</v>
      </c>
      <c r="D61" s="17">
        <v>0</v>
      </c>
      <c r="E61" s="17">
        <v>3.9600000000000003E-2</v>
      </c>
      <c r="F61" s="17">
        <v>0.49417</v>
      </c>
      <c r="G61" s="14">
        <f>VLOOKUP($A$7:$A$140,[1]Лист1!$A$15:$I$1565,4)</f>
        <v>21.561</v>
      </c>
      <c r="H61" s="14">
        <f>VLOOKUP($A$7:$A$140,[1]Лист1!$A$15:$I$1565,6)</f>
        <v>0.15112999999999999</v>
      </c>
      <c r="I61" s="14">
        <f>VLOOKUP($A$7:$A$140,[1]Лист1!$A$15:$I$1565,7)</f>
        <v>3.4790000000000001E-2</v>
      </c>
      <c r="J61" s="14">
        <f>VLOOKUP($A$7:$A$140,[1]Лист1!$A$15:$I$1565,9)</f>
        <v>0.30125000000000002</v>
      </c>
      <c r="K61" s="17">
        <v>0</v>
      </c>
      <c r="L61" s="17">
        <v>0</v>
      </c>
      <c r="M61" s="17">
        <v>2.1999999999999999E-2</v>
      </c>
      <c r="N61" s="17">
        <v>0.26500000000000001</v>
      </c>
      <c r="O61" s="17">
        <v>0</v>
      </c>
      <c r="P61" s="17">
        <v>0</v>
      </c>
      <c r="Q61" s="17">
        <v>2.1999999999999999E-2</v>
      </c>
      <c r="R61" s="17">
        <v>0.26500000000000001</v>
      </c>
      <c r="S61" s="18">
        <v>21.561</v>
      </c>
      <c r="T61" s="18">
        <v>0.15112999999999999</v>
      </c>
      <c r="U61" s="18">
        <v>3.4790000000000001E-2</v>
      </c>
      <c r="V61" s="18">
        <v>0.30125000000000002</v>
      </c>
      <c r="W61" s="18">
        <v>21.561</v>
      </c>
      <c r="X61" s="18">
        <v>0.15112999999999999</v>
      </c>
      <c r="Y61" s="18">
        <v>3.4790000000000001E-2</v>
      </c>
      <c r="Z61" s="18">
        <v>0.30125000000000002</v>
      </c>
      <c r="AA61" s="18">
        <v>21.561</v>
      </c>
      <c r="AB61" s="18">
        <v>0.15112999999999999</v>
      </c>
      <c r="AC61" s="18">
        <v>3.4790000000000001E-2</v>
      </c>
      <c r="AD61" s="18">
        <v>0.30125000000000002</v>
      </c>
      <c r="AE61" s="18">
        <v>0</v>
      </c>
      <c r="AF61" s="18">
        <v>0</v>
      </c>
      <c r="AG61" s="18">
        <v>0</v>
      </c>
      <c r="AH61" s="18">
        <v>0</v>
      </c>
    </row>
    <row r="62" spans="1:34" ht="56.25" x14ac:dyDescent="0.2">
      <c r="A62" s="12" t="s">
        <v>113</v>
      </c>
      <c r="B62" s="16" t="s">
        <v>114</v>
      </c>
      <c r="C62" s="17">
        <v>0</v>
      </c>
      <c r="D62" s="17">
        <v>0</v>
      </c>
      <c r="E62" s="17">
        <v>0</v>
      </c>
      <c r="F62" s="17">
        <v>0</v>
      </c>
      <c r="G62" s="14">
        <f>VLOOKUP($A$7:$A$140,[1]Лист1!$A$15:$I$1565,4)</f>
        <v>21.561</v>
      </c>
      <c r="H62" s="14">
        <f>VLOOKUP($A$7:$A$140,[1]Лист1!$A$15:$I$1565,6)</f>
        <v>0.15112999999999999</v>
      </c>
      <c r="I62" s="14">
        <f>VLOOKUP($A$7:$A$140,[1]Лист1!$A$15:$I$1565,7)</f>
        <v>3.4790000000000001E-2</v>
      </c>
      <c r="J62" s="14">
        <v>0</v>
      </c>
      <c r="K62" s="17">
        <v>0</v>
      </c>
      <c r="L62" s="17">
        <v>0</v>
      </c>
      <c r="M62" s="17">
        <v>0</v>
      </c>
      <c r="N62" s="17">
        <v>0</v>
      </c>
      <c r="O62" s="17">
        <v>0</v>
      </c>
      <c r="P62" s="17">
        <v>0</v>
      </c>
      <c r="Q62" s="17">
        <v>0</v>
      </c>
      <c r="R62" s="17">
        <v>0</v>
      </c>
      <c r="S62" s="18">
        <v>0</v>
      </c>
      <c r="T62" s="18">
        <v>0</v>
      </c>
      <c r="U62" s="18">
        <v>0</v>
      </c>
      <c r="V62" s="18">
        <v>0</v>
      </c>
      <c r="W62" s="18">
        <v>0</v>
      </c>
      <c r="X62" s="18">
        <v>0</v>
      </c>
      <c r="Y62" s="18">
        <v>0</v>
      </c>
      <c r="Z62" s="18">
        <v>0</v>
      </c>
      <c r="AA62" s="18">
        <v>0</v>
      </c>
      <c r="AB62" s="18">
        <v>0</v>
      </c>
      <c r="AC62" s="18">
        <v>0</v>
      </c>
      <c r="AD62" s="18">
        <v>0</v>
      </c>
      <c r="AE62" s="18">
        <v>0</v>
      </c>
      <c r="AF62" s="18">
        <v>0</v>
      </c>
      <c r="AG62" s="18">
        <v>0</v>
      </c>
      <c r="AH62" s="18">
        <v>0</v>
      </c>
    </row>
    <row r="63" spans="1:34" ht="45" x14ac:dyDescent="0.2">
      <c r="A63" s="12" t="s">
        <v>115</v>
      </c>
      <c r="B63" s="16" t="s">
        <v>116</v>
      </c>
      <c r="C63" s="17">
        <v>0</v>
      </c>
      <c r="D63" s="17">
        <v>0</v>
      </c>
      <c r="E63" s="17">
        <v>0.21</v>
      </c>
      <c r="F63" s="17">
        <v>1.9090199999999999</v>
      </c>
      <c r="G63" s="14">
        <f>VLOOKUP($A$7:$A$140,[1]Лист1!$A$15:$I$1565,4)</f>
        <v>0</v>
      </c>
      <c r="H63" s="14">
        <f>VLOOKUP($A$7:$A$140,[1]Лист1!$A$15:$I$1565,6)</f>
        <v>0</v>
      </c>
      <c r="I63" s="14">
        <f>VLOOKUP($A$7:$A$140,[1]Лист1!$A$15:$I$1565,7)</f>
        <v>0.125</v>
      </c>
      <c r="J63" s="14">
        <f>VLOOKUP($A$7:$A$140,[1]Лист1!$A$15:$I$1565,9)</f>
        <v>0.76588999999999996</v>
      </c>
      <c r="K63" s="17">
        <v>0</v>
      </c>
      <c r="L63" s="17">
        <v>0</v>
      </c>
      <c r="M63" s="17">
        <v>8.5000000000000006E-2</v>
      </c>
      <c r="N63" s="17">
        <v>0.55200000000000005</v>
      </c>
      <c r="O63" s="17">
        <v>0</v>
      </c>
      <c r="P63" s="17">
        <v>0</v>
      </c>
      <c r="Q63" s="17">
        <v>0.105</v>
      </c>
      <c r="R63" s="17">
        <v>0.65927999999999998</v>
      </c>
      <c r="S63" s="18">
        <v>0</v>
      </c>
      <c r="T63" s="18">
        <v>0</v>
      </c>
      <c r="U63" s="18">
        <v>0.125</v>
      </c>
      <c r="V63" s="18">
        <v>0.76588999999999996</v>
      </c>
      <c r="W63" s="18">
        <v>0</v>
      </c>
      <c r="X63" s="18">
        <v>0</v>
      </c>
      <c r="Y63" s="18">
        <v>0.14499999999999999</v>
      </c>
      <c r="Z63" s="18">
        <v>0.86492000000000002</v>
      </c>
      <c r="AA63" s="18">
        <v>0</v>
      </c>
      <c r="AB63" s="18">
        <v>0</v>
      </c>
      <c r="AC63" s="18">
        <v>0.14499999999999999</v>
      </c>
      <c r="AD63" s="18">
        <v>0.86492000000000002</v>
      </c>
      <c r="AE63" s="18">
        <v>0</v>
      </c>
      <c r="AF63" s="18">
        <v>0</v>
      </c>
      <c r="AG63" s="18">
        <v>0.02</v>
      </c>
      <c r="AH63" s="18">
        <v>0.10098</v>
      </c>
    </row>
    <row r="64" spans="1:34" ht="22.5" x14ac:dyDescent="0.2">
      <c r="A64" s="12" t="s">
        <v>117</v>
      </c>
      <c r="B64" s="16" t="s">
        <v>118</v>
      </c>
      <c r="C64" s="17">
        <v>1.5586100000000001</v>
      </c>
      <c r="D64" s="17">
        <v>6.3685900000000002</v>
      </c>
      <c r="E64" s="17">
        <v>2.38388</v>
      </c>
      <c r="F64" s="17">
        <v>16.46632</v>
      </c>
      <c r="G64" s="14">
        <f>VLOOKUP($A$7:$A$140,[1]Лист1!$A$15:$I$1565,4)</f>
        <v>0.93754999999999999</v>
      </c>
      <c r="H64" s="14">
        <f>VLOOKUP($A$7:$A$140,[1]Лист1!$A$15:$I$1565,6)</f>
        <v>3.1597300000000001</v>
      </c>
      <c r="I64" s="14">
        <f>VLOOKUP($A$7:$A$140,[1]Лист1!$A$15:$I$1565,7)</f>
        <v>3.8241499999999999</v>
      </c>
      <c r="J64" s="14">
        <f>VLOOKUP($A$7:$A$140,[1]Лист1!$A$15:$I$1565,9)</f>
        <v>23.673580000000001</v>
      </c>
      <c r="K64" s="17">
        <v>0.46454000000000001</v>
      </c>
      <c r="L64" s="17">
        <v>1.67919</v>
      </c>
      <c r="M64" s="17">
        <v>3.1175600000000001</v>
      </c>
      <c r="N64" s="17">
        <v>19.539549999999998</v>
      </c>
      <c r="O64" s="17">
        <v>0.61155000000000004</v>
      </c>
      <c r="P64" s="17">
        <v>2.2069899999999998</v>
      </c>
      <c r="Q64" s="17">
        <v>3.3421099999999999</v>
      </c>
      <c r="R64" s="17">
        <v>21.042829999999999</v>
      </c>
      <c r="S64" s="18">
        <v>0.93754999999999999</v>
      </c>
      <c r="T64" s="18">
        <v>3.1597300000000001</v>
      </c>
      <c r="U64" s="18">
        <v>3.8241499999999999</v>
      </c>
      <c r="V64" s="18">
        <v>23.673580000000001</v>
      </c>
      <c r="W64" s="18">
        <v>0.99190999999999996</v>
      </c>
      <c r="X64" s="18">
        <v>3.3467099999999999</v>
      </c>
      <c r="Y64" s="18">
        <v>3.9257499999999999</v>
      </c>
      <c r="Z64" s="18">
        <v>24.352959999999999</v>
      </c>
      <c r="AA64" s="18">
        <v>1.0039100000000001</v>
      </c>
      <c r="AB64" s="18">
        <v>3.3821099999999999</v>
      </c>
      <c r="AC64" s="18">
        <v>4.0644600000000004</v>
      </c>
      <c r="AD64" s="18">
        <v>26.144159999999999</v>
      </c>
      <c r="AE64" s="18">
        <v>0</v>
      </c>
      <c r="AF64" s="18">
        <v>0</v>
      </c>
      <c r="AG64" s="18">
        <v>0.18404000000000001</v>
      </c>
      <c r="AH64" s="18">
        <v>1.25122</v>
      </c>
    </row>
    <row r="65" spans="1:34" x14ac:dyDescent="0.2">
      <c r="A65" s="12" t="s">
        <v>119</v>
      </c>
      <c r="B65" s="16" t="s">
        <v>120</v>
      </c>
      <c r="C65" s="17">
        <v>0</v>
      </c>
      <c r="D65" s="17">
        <v>0</v>
      </c>
      <c r="E65" s="17">
        <v>0</v>
      </c>
      <c r="F65" s="17">
        <v>0</v>
      </c>
      <c r="G65" s="14">
        <v>0</v>
      </c>
      <c r="H65" s="14">
        <v>0</v>
      </c>
      <c r="I65" s="14">
        <v>0</v>
      </c>
      <c r="J65" s="14">
        <v>0</v>
      </c>
      <c r="K65" s="17">
        <v>0</v>
      </c>
      <c r="L65" s="17">
        <v>0</v>
      </c>
      <c r="M65" s="17">
        <v>0</v>
      </c>
      <c r="N65" s="17">
        <v>0</v>
      </c>
      <c r="O65" s="17">
        <v>0</v>
      </c>
      <c r="P65" s="17">
        <v>0</v>
      </c>
      <c r="Q65" s="17">
        <v>0</v>
      </c>
      <c r="R65" s="17">
        <v>0</v>
      </c>
      <c r="S65" s="18">
        <v>0</v>
      </c>
      <c r="T65" s="18">
        <v>0</v>
      </c>
      <c r="U65" s="18">
        <v>0</v>
      </c>
      <c r="V65" s="18">
        <v>0</v>
      </c>
      <c r="W65" s="18">
        <v>0</v>
      </c>
      <c r="X65" s="18">
        <v>0</v>
      </c>
      <c r="Y65" s="18">
        <v>0</v>
      </c>
      <c r="Z65" s="18">
        <v>0</v>
      </c>
      <c r="AA65" s="18">
        <v>0</v>
      </c>
      <c r="AB65" s="18">
        <v>0</v>
      </c>
      <c r="AC65" s="18">
        <v>0</v>
      </c>
      <c r="AD65" s="18">
        <v>0</v>
      </c>
      <c r="AE65" s="18">
        <v>0</v>
      </c>
      <c r="AF65" s="18">
        <v>0</v>
      </c>
      <c r="AG65" s="18">
        <v>0</v>
      </c>
      <c r="AH65" s="18">
        <v>0</v>
      </c>
    </row>
    <row r="66" spans="1:34" ht="33.75" x14ac:dyDescent="0.2">
      <c r="A66" s="12" t="s">
        <v>121</v>
      </c>
      <c r="B66" s="16" t="s">
        <v>122</v>
      </c>
      <c r="C66" s="17">
        <v>0</v>
      </c>
      <c r="D66" s="17">
        <v>0</v>
      </c>
      <c r="E66" s="17">
        <v>8.1951999999999998</v>
      </c>
      <c r="F66" s="17">
        <v>76.960999999999999</v>
      </c>
      <c r="G66" s="14">
        <f>VLOOKUP($A$7:$A$140,[1]Лист1!$A$15:$I$1565,4)</f>
        <v>0</v>
      </c>
      <c r="H66" s="14">
        <f>VLOOKUP($A$7:$A$140,[1]Лист1!$A$15:$I$1565,6)</f>
        <v>0</v>
      </c>
      <c r="I66" s="14">
        <f>VLOOKUP($A$7:$A$140,[1]Лист1!$A$15:$I$1565,7)</f>
        <v>6.1007999999999996</v>
      </c>
      <c r="J66" s="14">
        <f>VLOOKUP($A$7:$A$140,[1]Лист1!$A$15:$I$1565,9)</f>
        <v>43.537590000000002</v>
      </c>
      <c r="K66" s="17">
        <v>0</v>
      </c>
      <c r="L66" s="17">
        <v>0</v>
      </c>
      <c r="M66" s="17">
        <v>4.35344</v>
      </c>
      <c r="N66" s="17">
        <v>31.952100000000002</v>
      </c>
      <c r="O66" s="17">
        <v>0</v>
      </c>
      <c r="P66" s="17">
        <v>0</v>
      </c>
      <c r="Q66" s="17">
        <v>5.1686199999999998</v>
      </c>
      <c r="R66" s="17">
        <v>37.349299999999999</v>
      </c>
      <c r="S66" s="18">
        <v>0</v>
      </c>
      <c r="T66" s="18">
        <v>0</v>
      </c>
      <c r="U66" s="18">
        <v>6.1007999999999996</v>
      </c>
      <c r="V66" s="18">
        <v>43.537590000000002</v>
      </c>
      <c r="W66" s="18">
        <v>0</v>
      </c>
      <c r="X66" s="18">
        <v>0</v>
      </c>
      <c r="Y66" s="18">
        <v>6.1214000000000004</v>
      </c>
      <c r="Z66" s="18">
        <v>43.652700000000003</v>
      </c>
      <c r="AA66" s="18">
        <v>0</v>
      </c>
      <c r="AB66" s="18">
        <v>0</v>
      </c>
      <c r="AC66" s="18">
        <v>7.0810199999999996</v>
      </c>
      <c r="AD66" s="18">
        <v>50.19547</v>
      </c>
      <c r="AE66" s="18">
        <v>0</v>
      </c>
      <c r="AF66" s="18">
        <v>0</v>
      </c>
      <c r="AG66" s="18">
        <v>1.49302</v>
      </c>
      <c r="AH66" s="18">
        <v>12.201840000000001</v>
      </c>
    </row>
    <row r="67" spans="1:34" x14ac:dyDescent="0.2">
      <c r="A67" s="12" t="s">
        <v>123</v>
      </c>
      <c r="B67" s="16" t="s">
        <v>124</v>
      </c>
      <c r="C67" s="17">
        <v>0</v>
      </c>
      <c r="D67" s="17">
        <v>0</v>
      </c>
      <c r="E67" s="17">
        <v>0</v>
      </c>
      <c r="F67" s="17">
        <v>0</v>
      </c>
      <c r="G67" s="14">
        <f>VLOOKUP($A$7:$A$140,[1]Лист1!$A$15:$I$1565,4)</f>
        <v>0</v>
      </c>
      <c r="H67" s="14">
        <f>VLOOKUP($A$7:$A$140,[1]Лист1!$A$15:$I$1565,6)</f>
        <v>0</v>
      </c>
      <c r="I67" s="14">
        <v>0</v>
      </c>
      <c r="J67" s="14">
        <v>0</v>
      </c>
      <c r="K67" s="17">
        <v>0</v>
      </c>
      <c r="L67" s="17">
        <v>0</v>
      </c>
      <c r="M67" s="17">
        <v>0</v>
      </c>
      <c r="N67" s="17">
        <v>0</v>
      </c>
      <c r="O67" s="17">
        <v>0</v>
      </c>
      <c r="P67" s="17">
        <v>0</v>
      </c>
      <c r="Q67" s="17">
        <v>0</v>
      </c>
      <c r="R67" s="17">
        <v>0</v>
      </c>
      <c r="S67" s="18">
        <v>0</v>
      </c>
      <c r="T67" s="18">
        <v>0</v>
      </c>
      <c r="U67" s="18">
        <v>0</v>
      </c>
      <c r="V67" s="18">
        <v>0</v>
      </c>
      <c r="W67" s="18">
        <v>0</v>
      </c>
      <c r="X67" s="18">
        <v>0</v>
      </c>
      <c r="Y67" s="18">
        <v>0</v>
      </c>
      <c r="Z67" s="18">
        <v>0</v>
      </c>
      <c r="AA67" s="18">
        <v>0</v>
      </c>
      <c r="AB67" s="18">
        <v>0</v>
      </c>
      <c r="AC67" s="18">
        <v>0</v>
      </c>
      <c r="AD67" s="18">
        <v>0</v>
      </c>
      <c r="AE67" s="18">
        <v>0</v>
      </c>
      <c r="AF67" s="18">
        <v>0</v>
      </c>
      <c r="AG67" s="18">
        <v>0</v>
      </c>
      <c r="AH67" s="18">
        <v>0</v>
      </c>
    </row>
    <row r="68" spans="1:34" x14ac:dyDescent="0.2">
      <c r="A68" s="12" t="s">
        <v>125</v>
      </c>
      <c r="B68" s="16" t="s">
        <v>126</v>
      </c>
      <c r="C68" s="17">
        <v>0</v>
      </c>
      <c r="D68" s="17">
        <v>0</v>
      </c>
      <c r="E68" s="17">
        <v>0.30243999999999999</v>
      </c>
      <c r="F68" s="17">
        <v>3.0369899999999999</v>
      </c>
      <c r="G68" s="14">
        <f>VLOOKUP($A$7:$A$140,[1]Лист1!$A$15:$I$1565,4)</f>
        <v>0</v>
      </c>
      <c r="H68" s="14">
        <f>VLOOKUP($A$7:$A$140,[1]Лист1!$A$15:$I$1565,6)</f>
        <v>0</v>
      </c>
      <c r="I68" s="14">
        <f>VLOOKUP($A$7:$A$140,[1]Лист1!$A$15:$I$1565,7)</f>
        <v>0.98680000000000001</v>
      </c>
      <c r="J68" s="14">
        <f>VLOOKUP($A$7:$A$140,[1]Лист1!$A$15:$I$1565,9)</f>
        <v>8.1369199999999999</v>
      </c>
      <c r="K68" s="17">
        <v>0</v>
      </c>
      <c r="L68" s="17">
        <v>0</v>
      </c>
      <c r="M68" s="17">
        <v>0.93754999999999999</v>
      </c>
      <c r="N68" s="17">
        <v>7.7796000000000003</v>
      </c>
      <c r="O68" s="17">
        <v>0</v>
      </c>
      <c r="P68" s="17">
        <v>0</v>
      </c>
      <c r="Q68" s="17">
        <v>0.96375</v>
      </c>
      <c r="R68" s="17">
        <v>7.9805299999999999</v>
      </c>
      <c r="S68" s="18">
        <v>0</v>
      </c>
      <c r="T68" s="18">
        <v>0</v>
      </c>
      <c r="U68" s="18">
        <v>0.98680000000000001</v>
      </c>
      <c r="V68" s="18">
        <v>8.1369199999999999</v>
      </c>
      <c r="W68" s="18">
        <v>0</v>
      </c>
      <c r="X68" s="18">
        <v>0</v>
      </c>
      <c r="Y68" s="18">
        <v>0.98760000000000003</v>
      </c>
      <c r="Z68" s="18">
        <v>8.1426400000000001</v>
      </c>
      <c r="AA68" s="18">
        <v>0</v>
      </c>
      <c r="AB68" s="18">
        <v>0</v>
      </c>
      <c r="AC68" s="18">
        <v>1.0182</v>
      </c>
      <c r="AD68" s="18">
        <v>8.3859399999999997</v>
      </c>
      <c r="AE68" s="18">
        <v>0</v>
      </c>
      <c r="AF68" s="18">
        <v>0</v>
      </c>
      <c r="AG68" s="18">
        <v>6.1499999999999999E-2</v>
      </c>
      <c r="AH68" s="18">
        <v>0.53961999999999999</v>
      </c>
    </row>
    <row r="69" spans="1:34" ht="22.5" x14ac:dyDescent="0.2">
      <c r="A69" s="12" t="s">
        <v>127</v>
      </c>
      <c r="B69" s="16" t="s">
        <v>128</v>
      </c>
      <c r="C69" s="17">
        <v>0</v>
      </c>
      <c r="D69" s="17">
        <v>0</v>
      </c>
      <c r="E69" s="17">
        <v>0.13403999999999999</v>
      </c>
      <c r="F69" s="17">
        <v>2.3988900000000002</v>
      </c>
      <c r="G69" s="14">
        <f>VLOOKUP($A$7:$A$140,[1]Лист1!$A$15:$I$1565,4)</f>
        <v>0</v>
      </c>
      <c r="H69" s="14">
        <f>VLOOKUP($A$7:$A$140,[1]Лист1!$A$15:$I$1565,6)</f>
        <v>0</v>
      </c>
      <c r="I69" s="14">
        <f>VLOOKUP($A$7:$A$140,[1]Лист1!$A$15:$I$1565,7)</f>
        <v>0.45041999999999999</v>
      </c>
      <c r="J69" s="14">
        <f>VLOOKUP($A$7:$A$140,[1]Лист1!$A$15:$I$1565,9)</f>
        <v>3.9603799999999998</v>
      </c>
      <c r="K69" s="17">
        <v>0</v>
      </c>
      <c r="L69" s="17">
        <v>0</v>
      </c>
      <c r="M69" s="17">
        <v>0.37988</v>
      </c>
      <c r="N69" s="17">
        <v>2.9634</v>
      </c>
      <c r="O69" s="17">
        <v>0</v>
      </c>
      <c r="P69" s="17">
        <v>0</v>
      </c>
      <c r="Q69" s="17">
        <v>0.41833999999999999</v>
      </c>
      <c r="R69" s="17">
        <v>3.4692799999999999</v>
      </c>
      <c r="S69" s="18">
        <v>0</v>
      </c>
      <c r="T69" s="18">
        <v>0</v>
      </c>
      <c r="U69" s="18">
        <v>0.45041999999999999</v>
      </c>
      <c r="V69" s="18">
        <v>3.9603799999999998</v>
      </c>
      <c r="W69" s="18">
        <v>0</v>
      </c>
      <c r="X69" s="18">
        <v>0</v>
      </c>
      <c r="Y69" s="18">
        <v>0.45154</v>
      </c>
      <c r="Z69" s="18">
        <v>3.9813399999999999</v>
      </c>
      <c r="AA69" s="18">
        <v>0</v>
      </c>
      <c r="AB69" s="18">
        <v>0</v>
      </c>
      <c r="AC69" s="18">
        <v>0.45266000000000001</v>
      </c>
      <c r="AD69" s="18">
        <v>4.00298</v>
      </c>
      <c r="AE69" s="18">
        <v>0</v>
      </c>
      <c r="AF69" s="18">
        <v>0</v>
      </c>
      <c r="AG69" s="18">
        <v>4.4760000000000001E-2</v>
      </c>
      <c r="AH69" s="18">
        <v>0.73297000000000001</v>
      </c>
    </row>
    <row r="70" spans="1:34" x14ac:dyDescent="0.2">
      <c r="A70" s="12" t="s">
        <v>129</v>
      </c>
      <c r="B70" s="16" t="s">
        <v>130</v>
      </c>
      <c r="C70" s="17">
        <v>0</v>
      </c>
      <c r="D70" s="17">
        <v>0</v>
      </c>
      <c r="E70" s="17">
        <v>2.1999999999999999E-2</v>
      </c>
      <c r="F70" s="17">
        <v>0.19885</v>
      </c>
      <c r="G70" s="14">
        <f>VLOOKUP($A$7:$A$140,[1]Лист1!$A$15:$I$1565,4)</f>
        <v>0</v>
      </c>
      <c r="H70" s="14">
        <f>VLOOKUP($A$7:$A$140,[1]Лист1!$A$15:$I$1565,6)</f>
        <v>0</v>
      </c>
      <c r="I70" s="14">
        <f>VLOOKUP($A$7:$A$140,[1]Лист1!$A$15:$I$1565,7)</f>
        <v>2.64E-2</v>
      </c>
      <c r="J70" s="14">
        <f>VLOOKUP($A$7:$A$140,[1]Лист1!$A$15:$I$1565,9)</f>
        <v>0.17469999999999999</v>
      </c>
      <c r="K70" s="17">
        <v>0</v>
      </c>
      <c r="L70" s="17">
        <v>0</v>
      </c>
      <c r="M70" s="17">
        <v>1.32E-2</v>
      </c>
      <c r="N70" s="17">
        <v>9.2299999999999993E-2</v>
      </c>
      <c r="O70" s="17">
        <v>0</v>
      </c>
      <c r="P70" s="17">
        <v>0</v>
      </c>
      <c r="Q70" s="17">
        <v>1.9800000000000002E-2</v>
      </c>
      <c r="R70" s="17">
        <v>0.13059999999999999</v>
      </c>
      <c r="S70" s="18">
        <v>0</v>
      </c>
      <c r="T70" s="18">
        <v>0</v>
      </c>
      <c r="U70" s="18">
        <v>2.64E-2</v>
      </c>
      <c r="V70" s="18">
        <v>0.17469999999999999</v>
      </c>
      <c r="W70" s="18">
        <v>0</v>
      </c>
      <c r="X70" s="18">
        <v>0</v>
      </c>
      <c r="Y70" s="18">
        <v>2.64E-2</v>
      </c>
      <c r="Z70" s="18">
        <v>0.17469999999999999</v>
      </c>
      <c r="AA70" s="18">
        <v>0</v>
      </c>
      <c r="AB70" s="18">
        <v>0</v>
      </c>
      <c r="AC70" s="18">
        <v>2.64E-2</v>
      </c>
      <c r="AD70" s="18">
        <v>0.17469999999999999</v>
      </c>
      <c r="AE70" s="18">
        <v>0</v>
      </c>
      <c r="AF70" s="18">
        <v>0</v>
      </c>
      <c r="AG70" s="18">
        <v>0</v>
      </c>
      <c r="AH70" s="18">
        <v>0</v>
      </c>
    </row>
    <row r="71" spans="1:34" ht="33.75" x14ac:dyDescent="0.2">
      <c r="A71" s="12" t="s">
        <v>131</v>
      </c>
      <c r="B71" s="16" t="s">
        <v>132</v>
      </c>
      <c r="C71" s="17">
        <v>0</v>
      </c>
      <c r="D71" s="17">
        <v>0</v>
      </c>
      <c r="E71" s="17">
        <v>0.37808000000000003</v>
      </c>
      <c r="F71" s="17">
        <v>1.2220200000000001</v>
      </c>
      <c r="G71" s="14">
        <f>VLOOKUP($A$7:$A$140,[1]Лист1!$A$15:$I$1565,4)</f>
        <v>0</v>
      </c>
      <c r="H71" s="14">
        <f>VLOOKUP($A$7:$A$140,[1]Лист1!$A$15:$I$1565,6)</f>
        <v>0</v>
      </c>
      <c r="I71" s="14">
        <f>VLOOKUP($A$7:$A$140,[1]Лист1!$A$15:$I$1565,7)</f>
        <v>0.33417000000000002</v>
      </c>
      <c r="J71" s="14">
        <f>VLOOKUP($A$7:$A$140,[1]Лист1!$A$15:$I$1565,9)</f>
        <v>0.82225999999999999</v>
      </c>
      <c r="K71" s="17">
        <v>0</v>
      </c>
      <c r="L71" s="17">
        <v>0</v>
      </c>
      <c r="M71" s="17">
        <v>0.22234999999999999</v>
      </c>
      <c r="N71" s="17">
        <v>0.58499999999999996</v>
      </c>
      <c r="O71" s="17">
        <v>0</v>
      </c>
      <c r="P71" s="17">
        <v>0</v>
      </c>
      <c r="Q71" s="17">
        <v>0.31097000000000002</v>
      </c>
      <c r="R71" s="17">
        <v>0.76412999999999998</v>
      </c>
      <c r="S71" s="18">
        <v>0</v>
      </c>
      <c r="T71" s="18">
        <v>0</v>
      </c>
      <c r="U71" s="18">
        <v>0.33417000000000002</v>
      </c>
      <c r="V71" s="18">
        <v>0.82225999999999999</v>
      </c>
      <c r="W71" s="18">
        <v>0</v>
      </c>
      <c r="X71" s="18">
        <v>0</v>
      </c>
      <c r="Y71" s="18">
        <v>0.33649000000000001</v>
      </c>
      <c r="Z71" s="18">
        <v>0.83243</v>
      </c>
      <c r="AA71" s="18">
        <v>0</v>
      </c>
      <c r="AB71" s="18">
        <v>0</v>
      </c>
      <c r="AC71" s="18">
        <v>0.37329000000000001</v>
      </c>
      <c r="AD71" s="18">
        <v>0.9234</v>
      </c>
      <c r="AE71" s="18">
        <v>0</v>
      </c>
      <c r="AF71" s="18">
        <v>0</v>
      </c>
      <c r="AG71" s="18">
        <v>7.3520000000000002E-2</v>
      </c>
      <c r="AH71" s="18">
        <v>0.19003</v>
      </c>
    </row>
    <row r="72" spans="1:34" ht="33.75" x14ac:dyDescent="0.2">
      <c r="A72" s="12" t="s">
        <v>133</v>
      </c>
      <c r="B72" s="16" t="s">
        <v>134</v>
      </c>
      <c r="C72" s="17">
        <v>0</v>
      </c>
      <c r="D72" s="17">
        <v>0</v>
      </c>
      <c r="E72" s="17">
        <v>1.68876</v>
      </c>
      <c r="F72" s="17">
        <v>10.969189999999999</v>
      </c>
      <c r="G72" s="14">
        <f>VLOOKUP($A$7:$A$140,[1]Лист1!$A$15:$I$1565,4)</f>
        <v>0</v>
      </c>
      <c r="H72" s="14">
        <f>VLOOKUP($A$7:$A$140,[1]Лист1!$A$15:$I$1565,6)</f>
        <v>0</v>
      </c>
      <c r="I72" s="14">
        <f>VLOOKUP($A$7:$A$140,[1]Лист1!$A$15:$I$1565,7)</f>
        <v>1.71766</v>
      </c>
      <c r="J72" s="14">
        <f>VLOOKUP($A$7:$A$140,[1]Лист1!$A$15:$I$1565,9)</f>
        <v>9.4936199999999999</v>
      </c>
      <c r="K72" s="17">
        <v>0</v>
      </c>
      <c r="L72" s="17">
        <v>0</v>
      </c>
      <c r="M72" s="17">
        <v>1.30907</v>
      </c>
      <c r="N72" s="17">
        <v>7.2384000000000004</v>
      </c>
      <c r="O72" s="17">
        <v>0</v>
      </c>
      <c r="P72" s="17">
        <v>0</v>
      </c>
      <c r="Q72" s="17">
        <v>1.6305700000000001</v>
      </c>
      <c r="R72" s="17">
        <v>8.9919600000000006</v>
      </c>
      <c r="S72" s="18">
        <v>0</v>
      </c>
      <c r="T72" s="18">
        <v>0</v>
      </c>
      <c r="U72" s="18">
        <v>1.71766</v>
      </c>
      <c r="V72" s="18">
        <v>9.4936199999999999</v>
      </c>
      <c r="W72" s="18">
        <v>0</v>
      </c>
      <c r="X72" s="18">
        <v>0</v>
      </c>
      <c r="Y72" s="18">
        <v>1.74068</v>
      </c>
      <c r="Z72" s="18">
        <v>9.6108200000000004</v>
      </c>
      <c r="AA72" s="18">
        <v>0</v>
      </c>
      <c r="AB72" s="18">
        <v>0</v>
      </c>
      <c r="AC72" s="18">
        <v>1.80135</v>
      </c>
      <c r="AD72" s="18">
        <v>9.8621499999999997</v>
      </c>
      <c r="AE72" s="18">
        <v>0</v>
      </c>
      <c r="AF72" s="18">
        <v>0</v>
      </c>
      <c r="AG72" s="18">
        <v>0.24768000000000001</v>
      </c>
      <c r="AH72" s="18">
        <v>1.40845</v>
      </c>
    </row>
    <row r="73" spans="1:34" x14ac:dyDescent="0.2">
      <c r="A73" s="12" t="s">
        <v>135</v>
      </c>
      <c r="B73" s="16" t="s">
        <v>136</v>
      </c>
      <c r="C73" s="17">
        <v>0</v>
      </c>
      <c r="D73" s="17">
        <v>0</v>
      </c>
      <c r="E73" s="17">
        <v>12.451000000000001</v>
      </c>
      <c r="F73" s="17">
        <v>5.5771100000000002</v>
      </c>
      <c r="G73" s="14">
        <f>VLOOKUP($A$7:$A$140,[1]Лист1!$A$15:$I$1565,4)</f>
        <v>0</v>
      </c>
      <c r="H73" s="14">
        <f>VLOOKUP($A$7:$A$140,[1]Лист1!$A$15:$I$1565,6)</f>
        <v>0</v>
      </c>
      <c r="I73" s="14">
        <f>VLOOKUP($A$7:$A$140,[1]Лист1!$A$15:$I$1565,7)</f>
        <v>48.926000000000002</v>
      </c>
      <c r="J73" s="14">
        <f>VLOOKUP($A$7:$A$140,[1]Лист1!$A$15:$I$1565,9)</f>
        <v>15.86068</v>
      </c>
      <c r="K73" s="17">
        <v>0</v>
      </c>
      <c r="L73" s="17">
        <v>0</v>
      </c>
      <c r="M73" s="17">
        <v>16.398</v>
      </c>
      <c r="N73" s="17">
        <v>6.6098100000000004</v>
      </c>
      <c r="O73" s="17">
        <v>0</v>
      </c>
      <c r="P73" s="17">
        <v>0</v>
      </c>
      <c r="Q73" s="17">
        <v>24.245999999999999</v>
      </c>
      <c r="R73" s="17">
        <v>9.4813700000000001</v>
      </c>
      <c r="S73" s="18">
        <v>0</v>
      </c>
      <c r="T73" s="18">
        <v>0</v>
      </c>
      <c r="U73" s="18">
        <v>48.926000000000002</v>
      </c>
      <c r="V73" s="18">
        <v>15.86068</v>
      </c>
      <c r="W73" s="18">
        <v>0</v>
      </c>
      <c r="X73" s="18">
        <v>0</v>
      </c>
      <c r="Y73" s="18">
        <v>121.47799999999999</v>
      </c>
      <c r="Z73" s="18">
        <v>35.544879999999999</v>
      </c>
      <c r="AA73" s="18">
        <v>0</v>
      </c>
      <c r="AB73" s="18">
        <v>0</v>
      </c>
      <c r="AC73" s="18">
        <v>244.61</v>
      </c>
      <c r="AD73" s="18">
        <v>68.34845</v>
      </c>
      <c r="AE73" s="18">
        <v>0</v>
      </c>
      <c r="AF73" s="18">
        <v>0</v>
      </c>
      <c r="AG73" s="18">
        <v>110.968</v>
      </c>
      <c r="AH73" s="18">
        <v>28.619599999999998</v>
      </c>
    </row>
    <row r="74" spans="1:34" ht="22.5" x14ac:dyDescent="0.2">
      <c r="A74" s="12" t="s">
        <v>137</v>
      </c>
      <c r="B74" s="16" t="s">
        <v>138</v>
      </c>
      <c r="C74" s="17">
        <v>0</v>
      </c>
      <c r="D74" s="17">
        <v>0</v>
      </c>
      <c r="E74" s="17">
        <v>0.51100000000000001</v>
      </c>
      <c r="F74" s="17">
        <v>0.96199999999999997</v>
      </c>
      <c r="G74" s="14">
        <f>VLOOKUP($A$7:$A$140,[1]Лист1!$A$15:$I$1565,4)</f>
        <v>0</v>
      </c>
      <c r="H74" s="14">
        <f>VLOOKUP($A$7:$A$140,[1]Лист1!$A$15:$I$1565,6)</f>
        <v>0</v>
      </c>
      <c r="I74" s="14">
        <v>0</v>
      </c>
      <c r="J74" s="14">
        <v>0</v>
      </c>
      <c r="K74" s="17">
        <v>0</v>
      </c>
      <c r="L74" s="17">
        <v>0</v>
      </c>
      <c r="M74" s="17">
        <v>0</v>
      </c>
      <c r="N74" s="17">
        <v>0</v>
      </c>
      <c r="O74" s="17">
        <v>0</v>
      </c>
      <c r="P74" s="17">
        <v>0</v>
      </c>
      <c r="Q74" s="17">
        <v>8.0000000000000002E-3</v>
      </c>
      <c r="R74" s="17">
        <v>1.2E-2</v>
      </c>
      <c r="S74" s="18">
        <v>0</v>
      </c>
      <c r="T74" s="18">
        <v>0</v>
      </c>
      <c r="U74" s="18">
        <v>1.9E-2</v>
      </c>
      <c r="V74" s="18">
        <v>2.5000000000000001E-2</v>
      </c>
      <c r="W74" s="18">
        <v>0</v>
      </c>
      <c r="X74" s="18">
        <v>0</v>
      </c>
      <c r="Y74" s="18">
        <v>6.9000000000000006E-2</v>
      </c>
      <c r="Z74" s="18">
        <v>9.2999999999999999E-2</v>
      </c>
      <c r="AA74" s="18">
        <v>0</v>
      </c>
      <c r="AB74" s="18">
        <v>0</v>
      </c>
      <c r="AC74" s="18">
        <v>6.9000000000000006E-2</v>
      </c>
      <c r="AD74" s="18">
        <v>9.2999999999999999E-2</v>
      </c>
      <c r="AE74" s="18">
        <v>0</v>
      </c>
      <c r="AF74" s="18">
        <v>0</v>
      </c>
      <c r="AG74" s="18">
        <v>3.1E-2</v>
      </c>
      <c r="AH74" s="18">
        <v>4.2999999999999997E-2</v>
      </c>
    </row>
    <row r="75" spans="1:34" ht="22.5" x14ac:dyDescent="0.2">
      <c r="A75" s="12" t="s">
        <v>139</v>
      </c>
      <c r="B75" s="16" t="s">
        <v>140</v>
      </c>
      <c r="C75" s="17">
        <v>0</v>
      </c>
      <c r="D75" s="17">
        <v>0</v>
      </c>
      <c r="E75" s="17">
        <v>161.51515000000001</v>
      </c>
      <c r="F75" s="17">
        <v>111.19292</v>
      </c>
      <c r="G75" s="14">
        <f>VLOOKUP($A$7:$A$140,[1]Лист1!$A$15:$I$1565,4)</f>
        <v>0</v>
      </c>
      <c r="H75" s="14">
        <f>VLOOKUP($A$7:$A$140,[1]Лист1!$A$15:$I$1565,6)</f>
        <v>0</v>
      </c>
      <c r="I75" s="14">
        <f>VLOOKUP($A$7:$A$140,[1]Лист1!$A$15:$I$1565,7)</f>
        <v>118.0671</v>
      </c>
      <c r="J75" s="14">
        <f>VLOOKUP($A$7:$A$140,[1]Лист1!$A$15:$I$1565,9)</f>
        <v>54.756599999999999</v>
      </c>
      <c r="K75" s="17">
        <v>0</v>
      </c>
      <c r="L75" s="17">
        <v>0</v>
      </c>
      <c r="M75" s="17">
        <v>95.872100000000003</v>
      </c>
      <c r="N75" s="17">
        <v>45.520139999999998</v>
      </c>
      <c r="O75" s="17">
        <v>0</v>
      </c>
      <c r="P75" s="17">
        <v>0</v>
      </c>
      <c r="Q75" s="17">
        <v>112.51009999999999</v>
      </c>
      <c r="R75" s="17">
        <v>52.378950000000003</v>
      </c>
      <c r="S75" s="18">
        <v>0</v>
      </c>
      <c r="T75" s="18">
        <v>0</v>
      </c>
      <c r="U75" s="18">
        <v>118.0671</v>
      </c>
      <c r="V75" s="18">
        <v>54.756599999999999</v>
      </c>
      <c r="W75" s="18">
        <v>0</v>
      </c>
      <c r="X75" s="18">
        <v>0</v>
      </c>
      <c r="Y75" s="18">
        <v>135.08609999999999</v>
      </c>
      <c r="Z75" s="18">
        <v>63.052570000000003</v>
      </c>
      <c r="AA75" s="18">
        <v>0</v>
      </c>
      <c r="AB75" s="18">
        <v>0</v>
      </c>
      <c r="AC75" s="18">
        <v>155.88409999999999</v>
      </c>
      <c r="AD75" s="18">
        <v>73.550659999999993</v>
      </c>
      <c r="AE75" s="18">
        <v>0</v>
      </c>
      <c r="AF75" s="18">
        <v>0</v>
      </c>
      <c r="AG75" s="18">
        <v>5.1989999999999998</v>
      </c>
      <c r="AH75" s="18">
        <v>2.0641500000000002</v>
      </c>
    </row>
    <row r="76" spans="1:34" ht="78.75" x14ac:dyDescent="0.2">
      <c r="A76" s="12" t="s">
        <v>141</v>
      </c>
      <c r="B76" s="16" t="s">
        <v>142</v>
      </c>
      <c r="C76" s="17">
        <v>0</v>
      </c>
      <c r="D76" s="17">
        <v>0</v>
      </c>
      <c r="E76" s="17">
        <v>307.72685999999999</v>
      </c>
      <c r="F76" s="17">
        <v>234.93235000000001</v>
      </c>
      <c r="G76" s="14">
        <f>VLOOKUP($A$7:$A$140,[1]Лист1!$A$15:$I$1565,4)</f>
        <v>0</v>
      </c>
      <c r="H76" s="14">
        <f>VLOOKUP($A$7:$A$140,[1]Лист1!$A$15:$I$1565,6)</f>
        <v>0</v>
      </c>
      <c r="I76" s="14">
        <f>VLOOKUP($A$7:$A$140,[1]Лист1!$A$15:$I$1565,7)</f>
        <v>237.88051999999999</v>
      </c>
      <c r="J76" s="14">
        <f>VLOOKUP($A$7:$A$140,[1]Лист1!$A$15:$I$1565,9)</f>
        <v>202.38918000000001</v>
      </c>
      <c r="K76" s="17">
        <v>0</v>
      </c>
      <c r="L76" s="17">
        <v>0</v>
      </c>
      <c r="M76" s="17">
        <v>182.82715999999999</v>
      </c>
      <c r="N76" s="17">
        <v>170.11761000000001</v>
      </c>
      <c r="O76" s="17">
        <v>0</v>
      </c>
      <c r="P76" s="17">
        <v>0</v>
      </c>
      <c r="Q76" s="17">
        <v>194.54336000000001</v>
      </c>
      <c r="R76" s="17">
        <v>174.89201</v>
      </c>
      <c r="S76" s="18">
        <v>0</v>
      </c>
      <c r="T76" s="18">
        <v>0</v>
      </c>
      <c r="U76" s="18">
        <v>237.88051999999999</v>
      </c>
      <c r="V76" s="18">
        <v>202.38918000000001</v>
      </c>
      <c r="W76" s="18">
        <v>0</v>
      </c>
      <c r="X76" s="18">
        <v>0</v>
      </c>
      <c r="Y76" s="18">
        <v>247.82751999999999</v>
      </c>
      <c r="Z76" s="18">
        <v>207.30180999999999</v>
      </c>
      <c r="AA76" s="18">
        <v>0</v>
      </c>
      <c r="AB76" s="18">
        <v>0</v>
      </c>
      <c r="AC76" s="18">
        <v>292.54151999999999</v>
      </c>
      <c r="AD76" s="18">
        <v>233.76701</v>
      </c>
      <c r="AE76" s="18">
        <v>0</v>
      </c>
      <c r="AF76" s="18">
        <v>0</v>
      </c>
      <c r="AG76" s="18">
        <v>5.32</v>
      </c>
      <c r="AH76" s="18">
        <v>2.4352800000000001</v>
      </c>
    </row>
    <row r="77" spans="1:34" ht="22.5" x14ac:dyDescent="0.2">
      <c r="A77" s="12" t="s">
        <v>143</v>
      </c>
      <c r="B77" s="16" t="s">
        <v>144</v>
      </c>
      <c r="C77" s="17">
        <v>0</v>
      </c>
      <c r="D77" s="17">
        <v>0</v>
      </c>
      <c r="E77" s="17">
        <v>0</v>
      </c>
      <c r="F77" s="17">
        <v>0</v>
      </c>
      <c r="G77" s="14">
        <f>VLOOKUP($A$7:$A$140,[1]Лист1!$A$15:$I$1565,4)</f>
        <v>0</v>
      </c>
      <c r="H77" s="14">
        <f>VLOOKUP($A$7:$A$140,[1]Лист1!$A$15:$I$1565,6)</f>
        <v>0</v>
      </c>
      <c r="I77" s="14">
        <v>0</v>
      </c>
      <c r="J77" s="14">
        <v>0</v>
      </c>
      <c r="K77" s="17">
        <v>0</v>
      </c>
      <c r="L77" s="17">
        <v>0</v>
      </c>
      <c r="M77" s="17">
        <v>0</v>
      </c>
      <c r="N77" s="17">
        <v>0</v>
      </c>
      <c r="O77" s="17">
        <v>0</v>
      </c>
      <c r="P77" s="17">
        <v>0</v>
      </c>
      <c r="Q77" s="17">
        <v>0</v>
      </c>
      <c r="R77" s="17">
        <v>0</v>
      </c>
      <c r="S77" s="18">
        <v>0</v>
      </c>
      <c r="T77" s="18">
        <v>0</v>
      </c>
      <c r="U77" s="18">
        <v>0</v>
      </c>
      <c r="V77" s="18">
        <v>0</v>
      </c>
      <c r="W77" s="18">
        <v>0</v>
      </c>
      <c r="X77" s="18">
        <v>0</v>
      </c>
      <c r="Y77" s="18">
        <v>0</v>
      </c>
      <c r="Z77" s="18">
        <v>0</v>
      </c>
      <c r="AA77" s="18">
        <v>0</v>
      </c>
      <c r="AB77" s="18">
        <v>0</v>
      </c>
      <c r="AC77" s="18">
        <v>0</v>
      </c>
      <c r="AD77" s="18">
        <v>0</v>
      </c>
      <c r="AE77" s="18">
        <v>0</v>
      </c>
      <c r="AF77" s="18">
        <v>0</v>
      </c>
      <c r="AG77" s="18">
        <v>0</v>
      </c>
      <c r="AH77" s="18">
        <v>0</v>
      </c>
    </row>
    <row r="78" spans="1:34" ht="56.25" x14ac:dyDescent="0.2">
      <c r="A78" s="12" t="s">
        <v>145</v>
      </c>
      <c r="B78" s="16" t="s">
        <v>146</v>
      </c>
      <c r="C78" s="17">
        <v>0</v>
      </c>
      <c r="D78" s="17">
        <v>0</v>
      </c>
      <c r="E78" s="17">
        <v>4.8000000000000001E-2</v>
      </c>
      <c r="F78" s="17">
        <v>0.125</v>
      </c>
      <c r="G78" s="14">
        <f>VLOOKUP($A$7:$A$140,[1]Лист1!$A$15:$I$1565,4)</f>
        <v>0</v>
      </c>
      <c r="H78" s="14">
        <f>VLOOKUP($A$7:$A$140,[1]Лист1!$A$15:$I$1565,6)</f>
        <v>0</v>
      </c>
      <c r="I78" s="14">
        <v>0</v>
      </c>
      <c r="J78" s="14">
        <v>0</v>
      </c>
      <c r="K78" s="17">
        <v>0</v>
      </c>
      <c r="L78" s="17">
        <v>0</v>
      </c>
      <c r="M78" s="17">
        <v>0</v>
      </c>
      <c r="N78" s="17">
        <v>0</v>
      </c>
      <c r="O78" s="17">
        <v>0</v>
      </c>
      <c r="P78" s="17">
        <v>0</v>
      </c>
      <c r="Q78" s="17">
        <v>0</v>
      </c>
      <c r="R78" s="17">
        <v>0</v>
      </c>
      <c r="S78" s="18">
        <v>0</v>
      </c>
      <c r="T78" s="18">
        <v>0</v>
      </c>
      <c r="U78" s="18">
        <v>0</v>
      </c>
      <c r="V78" s="18">
        <v>0</v>
      </c>
      <c r="W78" s="18">
        <v>0</v>
      </c>
      <c r="X78" s="18">
        <v>0</v>
      </c>
      <c r="Y78" s="18">
        <v>0</v>
      </c>
      <c r="Z78" s="18">
        <v>0</v>
      </c>
      <c r="AA78" s="18">
        <v>0</v>
      </c>
      <c r="AB78" s="18">
        <v>0</v>
      </c>
      <c r="AC78" s="18">
        <v>0</v>
      </c>
      <c r="AD78" s="18">
        <v>0</v>
      </c>
      <c r="AE78" s="18">
        <v>0</v>
      </c>
      <c r="AF78" s="18">
        <v>0</v>
      </c>
      <c r="AG78" s="18">
        <v>0</v>
      </c>
      <c r="AH78" s="18">
        <v>0</v>
      </c>
    </row>
    <row r="79" spans="1:34" ht="12" customHeight="1" x14ac:dyDescent="0.2">
      <c r="A79" s="12" t="s">
        <v>147</v>
      </c>
      <c r="B79" s="16" t="s">
        <v>148</v>
      </c>
      <c r="C79" s="17">
        <v>175</v>
      </c>
      <c r="D79" s="17">
        <v>54.515549999999998</v>
      </c>
      <c r="E79" s="17">
        <v>60</v>
      </c>
      <c r="F79" s="17">
        <v>0.92</v>
      </c>
      <c r="G79" s="14">
        <f>VLOOKUP($A$7:$A$140,[1]Лист1!$A$15:$I$1565,4)</f>
        <v>0</v>
      </c>
      <c r="H79" s="14">
        <f>VLOOKUP($A$7:$A$140,[1]Лист1!$A$15:$I$1565,6)</f>
        <v>0</v>
      </c>
      <c r="I79" s="14">
        <f>VLOOKUP($A$7:$A$140,[1]Лист1!$A$15:$I$1565,7)</f>
        <v>2149.1979299999998</v>
      </c>
      <c r="J79" s="14">
        <f>VLOOKUP($A$7:$A$140,[1]Лист1!$A$15:$I$1565,9)</f>
        <v>935.15209000000004</v>
      </c>
      <c r="K79" s="17">
        <v>0</v>
      </c>
      <c r="L79" s="17">
        <v>0</v>
      </c>
      <c r="M79" s="17">
        <v>2148.9499999999998</v>
      </c>
      <c r="N79" s="17">
        <v>844.89508000000001</v>
      </c>
      <c r="O79" s="17">
        <v>0</v>
      </c>
      <c r="P79" s="17">
        <v>0</v>
      </c>
      <c r="Q79" s="17">
        <v>2148.9499999999998</v>
      </c>
      <c r="R79" s="17">
        <v>844.89508000000001</v>
      </c>
      <c r="S79" s="18">
        <v>0</v>
      </c>
      <c r="T79" s="18">
        <v>0</v>
      </c>
      <c r="U79" s="18">
        <v>2149.1979299999998</v>
      </c>
      <c r="V79" s="18">
        <v>935.15209000000004</v>
      </c>
      <c r="W79" s="18">
        <v>0</v>
      </c>
      <c r="X79" s="18">
        <v>0</v>
      </c>
      <c r="Y79" s="18">
        <v>2149.1979299999998</v>
      </c>
      <c r="Z79" s="18">
        <v>935.15209000000004</v>
      </c>
      <c r="AA79" s="18">
        <v>0</v>
      </c>
      <c r="AB79" s="18">
        <v>0</v>
      </c>
      <c r="AC79" s="18">
        <v>3153.0479300000002</v>
      </c>
      <c r="AD79" s="18">
        <v>1292.19487</v>
      </c>
      <c r="AE79" s="18">
        <v>0</v>
      </c>
      <c r="AF79" s="18">
        <v>0</v>
      </c>
      <c r="AG79" s="18">
        <v>126.98</v>
      </c>
      <c r="AH79" s="18">
        <v>46.446210000000001</v>
      </c>
    </row>
    <row r="80" spans="1:34" ht="33.75" x14ac:dyDescent="0.2">
      <c r="A80" s="12" t="s">
        <v>149</v>
      </c>
      <c r="B80" s="16" t="s">
        <v>150</v>
      </c>
      <c r="C80" s="17">
        <v>0</v>
      </c>
      <c r="D80" s="17">
        <v>0</v>
      </c>
      <c r="E80" s="17">
        <v>0</v>
      </c>
      <c r="F80" s="17">
        <v>0</v>
      </c>
      <c r="G80" s="14">
        <f>VLOOKUP($A$7:$A$140,[1]Лист1!$A$15:$I$1565,4)</f>
        <v>0</v>
      </c>
      <c r="H80" s="14">
        <f>VLOOKUP($A$7:$A$140,[1]Лист1!$A$15:$I$1565,6)</f>
        <v>0</v>
      </c>
      <c r="I80" s="14">
        <v>0</v>
      </c>
      <c r="J80" s="14">
        <v>0</v>
      </c>
      <c r="K80" s="17">
        <v>0</v>
      </c>
      <c r="L80" s="17">
        <v>0</v>
      </c>
      <c r="M80" s="17">
        <v>0</v>
      </c>
      <c r="N80" s="17">
        <v>0</v>
      </c>
      <c r="O80" s="17">
        <v>0</v>
      </c>
      <c r="P80" s="17">
        <v>0</v>
      </c>
      <c r="Q80" s="17">
        <v>0</v>
      </c>
      <c r="R80" s="17">
        <v>0</v>
      </c>
      <c r="S80" s="18">
        <v>0</v>
      </c>
      <c r="T80" s="18">
        <v>0</v>
      </c>
      <c r="U80" s="18">
        <v>0</v>
      </c>
      <c r="V80" s="18">
        <v>0</v>
      </c>
      <c r="W80" s="18">
        <v>0</v>
      </c>
      <c r="X80" s="18">
        <v>0</v>
      </c>
      <c r="Y80" s="18">
        <v>0</v>
      </c>
      <c r="Z80" s="18">
        <v>0</v>
      </c>
      <c r="AA80" s="18">
        <v>0</v>
      </c>
      <c r="AB80" s="18">
        <v>0</v>
      </c>
      <c r="AC80" s="18">
        <v>1.85</v>
      </c>
      <c r="AD80" s="18">
        <v>0.438</v>
      </c>
      <c r="AE80" s="18">
        <v>0</v>
      </c>
      <c r="AF80" s="18">
        <v>0</v>
      </c>
      <c r="AG80" s="18">
        <v>0</v>
      </c>
      <c r="AH80" s="18">
        <v>0</v>
      </c>
    </row>
    <row r="81" spans="1:34" ht="33.75" x14ac:dyDescent="0.2">
      <c r="A81" s="12" t="s">
        <v>151</v>
      </c>
      <c r="B81" s="16" t="s">
        <v>152</v>
      </c>
      <c r="C81" s="17">
        <v>0</v>
      </c>
      <c r="D81" s="17">
        <v>0</v>
      </c>
      <c r="E81" s="17">
        <v>0.30099999999999999</v>
      </c>
      <c r="F81" s="17">
        <v>0.61699999999999999</v>
      </c>
      <c r="G81" s="14">
        <f>VLOOKUP($A$7:$A$140,[1]Лист1!$A$15:$I$1565,4)</f>
        <v>0</v>
      </c>
      <c r="H81" s="14">
        <f>VLOOKUP($A$7:$A$140,[1]Лист1!$A$15:$I$1565,6)</f>
        <v>0</v>
      </c>
      <c r="I81" s="14">
        <f>VLOOKUP($A$7:$A$140,[1]Лист1!$A$15:$I$1565,7)</f>
        <v>0.1188</v>
      </c>
      <c r="J81" s="14">
        <f>VLOOKUP($A$7:$A$140,[1]Лист1!$A$15:$I$1565,9)</f>
        <v>0.218</v>
      </c>
      <c r="K81" s="17">
        <v>0</v>
      </c>
      <c r="L81" s="17">
        <v>0</v>
      </c>
      <c r="M81" s="17">
        <v>8.6800000000000002E-2</v>
      </c>
      <c r="N81" s="17">
        <v>0.16600000000000001</v>
      </c>
      <c r="O81" s="17">
        <v>0</v>
      </c>
      <c r="P81" s="17">
        <v>0</v>
      </c>
      <c r="Q81" s="17">
        <v>0.1138</v>
      </c>
      <c r="R81" s="17">
        <v>0.20799999999999999</v>
      </c>
      <c r="S81" s="18">
        <v>0</v>
      </c>
      <c r="T81" s="18">
        <v>0</v>
      </c>
      <c r="U81" s="18">
        <v>0.1188</v>
      </c>
      <c r="V81" s="18">
        <v>0.218</v>
      </c>
      <c r="W81" s="18">
        <v>0</v>
      </c>
      <c r="X81" s="18">
        <v>0</v>
      </c>
      <c r="Y81" s="18">
        <v>0.14080000000000001</v>
      </c>
      <c r="Z81" s="18">
        <v>0.255</v>
      </c>
      <c r="AA81" s="18">
        <v>0</v>
      </c>
      <c r="AB81" s="18">
        <v>0</v>
      </c>
      <c r="AC81" s="18">
        <v>0.14080000000000001</v>
      </c>
      <c r="AD81" s="18">
        <v>0.255</v>
      </c>
      <c r="AE81" s="18">
        <v>0</v>
      </c>
      <c r="AF81" s="18">
        <v>0</v>
      </c>
      <c r="AG81" s="18">
        <v>5.0000000000000001E-3</v>
      </c>
      <c r="AH81" s="18">
        <v>8.0000000000000002E-3</v>
      </c>
    </row>
    <row r="82" spans="1:34" ht="23.25" customHeight="1" x14ac:dyDescent="0.2">
      <c r="A82" s="12" t="s">
        <v>153</v>
      </c>
      <c r="B82" s="16" t="s">
        <v>154</v>
      </c>
      <c r="C82" s="17">
        <v>0</v>
      </c>
      <c r="D82" s="17">
        <v>0</v>
      </c>
      <c r="E82" s="17">
        <v>0</v>
      </c>
      <c r="F82" s="17">
        <v>0</v>
      </c>
      <c r="G82" s="14">
        <f>VLOOKUP($A$7:$A$140,[1]Лист1!$A$15:$I$1565,4)</f>
        <v>0</v>
      </c>
      <c r="H82" s="14">
        <f>VLOOKUP($A$7:$A$140,[1]Лист1!$A$15:$I$1565,6)</f>
        <v>0</v>
      </c>
      <c r="I82" s="14">
        <v>0</v>
      </c>
      <c r="J82" s="14">
        <v>0</v>
      </c>
      <c r="K82" s="17">
        <v>0</v>
      </c>
      <c r="L82" s="17">
        <v>0</v>
      </c>
      <c r="M82" s="17">
        <v>0</v>
      </c>
      <c r="N82" s="17">
        <v>0</v>
      </c>
      <c r="O82" s="17">
        <v>0</v>
      </c>
      <c r="P82" s="17">
        <v>0</v>
      </c>
      <c r="Q82" s="17">
        <v>0</v>
      </c>
      <c r="R82" s="17">
        <v>0</v>
      </c>
      <c r="S82" s="18">
        <v>0</v>
      </c>
      <c r="T82" s="18">
        <v>0</v>
      </c>
      <c r="U82" s="18">
        <v>0</v>
      </c>
      <c r="V82" s="18">
        <v>0</v>
      </c>
      <c r="W82" s="18">
        <v>0</v>
      </c>
      <c r="X82" s="18">
        <v>0</v>
      </c>
      <c r="Y82" s="18">
        <v>0</v>
      </c>
      <c r="Z82" s="18">
        <v>0</v>
      </c>
      <c r="AA82" s="18">
        <v>0</v>
      </c>
      <c r="AB82" s="18">
        <v>0</v>
      </c>
      <c r="AC82" s="18">
        <v>0</v>
      </c>
      <c r="AD82" s="18">
        <v>0</v>
      </c>
      <c r="AE82" s="18">
        <v>0</v>
      </c>
      <c r="AF82" s="18">
        <v>0</v>
      </c>
      <c r="AG82" s="18">
        <v>0</v>
      </c>
      <c r="AH82" s="18">
        <v>0</v>
      </c>
    </row>
    <row r="83" spans="1:34" ht="22.5" x14ac:dyDescent="0.2">
      <c r="A83" s="12" t="s">
        <v>155</v>
      </c>
      <c r="B83" s="16" t="s">
        <v>156</v>
      </c>
      <c r="C83" s="17">
        <v>0</v>
      </c>
      <c r="D83" s="17">
        <v>0</v>
      </c>
      <c r="E83" s="17">
        <v>0</v>
      </c>
      <c r="F83" s="17">
        <v>0</v>
      </c>
      <c r="G83" s="14">
        <f>VLOOKUP($A$7:$A$140,[1]Лист1!$A$15:$I$1565,4)</f>
        <v>0</v>
      </c>
      <c r="H83" s="14">
        <f>VLOOKUP($A$7:$A$140,[1]Лист1!$A$15:$I$1565,6)</f>
        <v>0</v>
      </c>
      <c r="I83" s="14">
        <v>0</v>
      </c>
      <c r="J83" s="14">
        <v>0</v>
      </c>
      <c r="K83" s="17">
        <v>0</v>
      </c>
      <c r="L83" s="17">
        <v>0</v>
      </c>
      <c r="M83" s="17">
        <v>0</v>
      </c>
      <c r="N83" s="17">
        <v>0</v>
      </c>
      <c r="O83" s="17">
        <v>0</v>
      </c>
      <c r="P83" s="17">
        <v>0</v>
      </c>
      <c r="Q83" s="17">
        <v>0</v>
      </c>
      <c r="R83" s="17">
        <v>0</v>
      </c>
      <c r="S83" s="18">
        <v>0</v>
      </c>
      <c r="T83" s="18">
        <v>0</v>
      </c>
      <c r="U83" s="18">
        <v>1.5269999999999999</v>
      </c>
      <c r="V83" s="18">
        <v>8.5000000000000006E-2</v>
      </c>
      <c r="W83" s="18">
        <v>0</v>
      </c>
      <c r="X83" s="18">
        <v>0</v>
      </c>
      <c r="Y83" s="18">
        <v>1.5269999999999999</v>
      </c>
      <c r="Z83" s="18">
        <v>8.5000000000000006E-2</v>
      </c>
      <c r="AA83" s="18">
        <v>0</v>
      </c>
      <c r="AB83" s="18">
        <v>0</v>
      </c>
      <c r="AC83" s="18">
        <v>1.5269999999999999</v>
      </c>
      <c r="AD83" s="18">
        <v>8.5000000000000006E-2</v>
      </c>
      <c r="AE83" s="18">
        <v>0</v>
      </c>
      <c r="AF83" s="18">
        <v>0</v>
      </c>
      <c r="AG83" s="18">
        <v>0</v>
      </c>
      <c r="AH83" s="18">
        <v>0</v>
      </c>
    </row>
    <row r="84" spans="1:34" ht="45" x14ac:dyDescent="0.2">
      <c r="A84" s="12" t="s">
        <v>157</v>
      </c>
      <c r="B84" s="16" t="s">
        <v>158</v>
      </c>
      <c r="C84" s="17">
        <v>0</v>
      </c>
      <c r="D84" s="17">
        <v>0</v>
      </c>
      <c r="E84" s="17">
        <v>0</v>
      </c>
      <c r="F84" s="17">
        <v>0</v>
      </c>
      <c r="G84" s="14">
        <f>VLOOKUP($A$7:$A$140,[1]Лист1!$A$15:$I$1565,4)</f>
        <v>0</v>
      </c>
      <c r="H84" s="14">
        <f>VLOOKUP($A$7:$A$140,[1]Лист1!$A$15:$I$1565,6)</f>
        <v>0</v>
      </c>
      <c r="I84" s="14">
        <v>0</v>
      </c>
      <c r="J84" s="14">
        <v>0</v>
      </c>
      <c r="K84" s="17">
        <v>0</v>
      </c>
      <c r="L84" s="17">
        <v>0</v>
      </c>
      <c r="M84" s="17">
        <v>0</v>
      </c>
      <c r="N84" s="17">
        <v>0</v>
      </c>
      <c r="O84" s="17">
        <v>0</v>
      </c>
      <c r="P84" s="17">
        <v>0</v>
      </c>
      <c r="Q84" s="17">
        <v>0.11700000000000001</v>
      </c>
      <c r="R84" s="17">
        <v>2.3416800000000002</v>
      </c>
      <c r="S84" s="18">
        <v>0</v>
      </c>
      <c r="T84" s="18">
        <v>0</v>
      </c>
      <c r="U84" s="18">
        <v>0.11700000000000001</v>
      </c>
      <c r="V84" s="18">
        <v>2.3416800000000002</v>
      </c>
      <c r="W84" s="18">
        <v>0</v>
      </c>
      <c r="X84" s="18">
        <v>0</v>
      </c>
      <c r="Y84" s="18">
        <v>0.16400000000000001</v>
      </c>
      <c r="Z84" s="18">
        <v>4.1998199999999999</v>
      </c>
      <c r="AA84" s="18">
        <v>0</v>
      </c>
      <c r="AB84" s="18">
        <v>0</v>
      </c>
      <c r="AC84" s="18">
        <v>0.19661000000000001</v>
      </c>
      <c r="AD84" s="18">
        <v>5.5555700000000003</v>
      </c>
      <c r="AE84" s="18">
        <v>0</v>
      </c>
      <c r="AF84" s="18">
        <v>0</v>
      </c>
      <c r="AG84" s="18">
        <v>0</v>
      </c>
      <c r="AH84" s="18">
        <v>0</v>
      </c>
    </row>
    <row r="85" spans="1:34" ht="45" x14ac:dyDescent="0.2">
      <c r="A85" s="12" t="s">
        <v>159</v>
      </c>
      <c r="B85" s="16" t="s">
        <v>160</v>
      </c>
      <c r="C85" s="17">
        <v>0</v>
      </c>
      <c r="D85" s="17">
        <v>0</v>
      </c>
      <c r="E85" s="17">
        <v>0</v>
      </c>
      <c r="F85" s="17">
        <v>0</v>
      </c>
      <c r="G85" s="14">
        <f>VLOOKUP($A$7:$A$140,[1]Лист1!$A$15:$I$1565,4)</f>
        <v>0</v>
      </c>
      <c r="H85" s="14">
        <f>VLOOKUP($A$7:$A$140,[1]Лист1!$A$15:$I$1565,6)</f>
        <v>0</v>
      </c>
      <c r="I85" s="14">
        <v>0</v>
      </c>
      <c r="J85" s="14">
        <v>0</v>
      </c>
      <c r="K85" s="17">
        <v>0</v>
      </c>
      <c r="L85" s="17">
        <v>0</v>
      </c>
      <c r="M85" s="17">
        <v>0</v>
      </c>
      <c r="N85" s="17">
        <v>0</v>
      </c>
      <c r="O85" s="17">
        <v>0</v>
      </c>
      <c r="P85" s="17">
        <v>0</v>
      </c>
      <c r="Q85" s="17">
        <v>0</v>
      </c>
      <c r="R85" s="17">
        <v>0</v>
      </c>
      <c r="S85" s="18">
        <v>0</v>
      </c>
      <c r="T85" s="18">
        <v>0</v>
      </c>
      <c r="U85" s="18">
        <v>0</v>
      </c>
      <c r="V85" s="18">
        <v>0</v>
      </c>
      <c r="W85" s="18">
        <v>0</v>
      </c>
      <c r="X85" s="18">
        <v>0</v>
      </c>
      <c r="Y85" s="18">
        <v>0</v>
      </c>
      <c r="Z85" s="18">
        <v>0</v>
      </c>
      <c r="AA85" s="18">
        <v>0</v>
      </c>
      <c r="AB85" s="18">
        <v>0</v>
      </c>
      <c r="AC85" s="18">
        <v>0</v>
      </c>
      <c r="AD85" s="18">
        <v>0</v>
      </c>
      <c r="AE85" s="18">
        <v>0</v>
      </c>
      <c r="AF85" s="18">
        <v>0</v>
      </c>
      <c r="AG85" s="18">
        <v>0</v>
      </c>
      <c r="AH85" s="18">
        <v>0</v>
      </c>
    </row>
    <row r="86" spans="1:34" ht="33.75" x14ac:dyDescent="0.2">
      <c r="A86" s="12" t="s">
        <v>161</v>
      </c>
      <c r="B86" s="16" t="s">
        <v>162</v>
      </c>
      <c r="C86" s="17">
        <v>0</v>
      </c>
      <c r="D86" s="17">
        <v>0</v>
      </c>
      <c r="E86" s="17">
        <v>0</v>
      </c>
      <c r="F86" s="17">
        <v>0</v>
      </c>
      <c r="G86" s="14">
        <f>VLOOKUP($A$7:$A$140,[1]Лист1!$A$15:$I$1565,4)</f>
        <v>0</v>
      </c>
      <c r="H86" s="14">
        <f>VLOOKUP($A$7:$A$140,[1]Лист1!$A$15:$I$1565,6)</f>
        <v>0</v>
      </c>
      <c r="I86" s="14">
        <v>0</v>
      </c>
      <c r="J86" s="14">
        <v>0</v>
      </c>
      <c r="K86" s="17">
        <v>0</v>
      </c>
      <c r="L86" s="17">
        <v>0</v>
      </c>
      <c r="M86" s="17">
        <v>0</v>
      </c>
      <c r="N86" s="17">
        <v>0</v>
      </c>
      <c r="O86" s="17">
        <v>0</v>
      </c>
      <c r="P86" s="17">
        <v>0</v>
      </c>
      <c r="Q86" s="17">
        <v>0</v>
      </c>
      <c r="R86" s="17">
        <v>0</v>
      </c>
      <c r="S86" s="18">
        <v>0</v>
      </c>
      <c r="T86" s="18">
        <v>0</v>
      </c>
      <c r="U86" s="18">
        <v>0</v>
      </c>
      <c r="V86" s="18">
        <v>0</v>
      </c>
      <c r="W86" s="18">
        <v>0</v>
      </c>
      <c r="X86" s="18">
        <v>0</v>
      </c>
      <c r="Y86" s="18">
        <v>0</v>
      </c>
      <c r="Z86" s="18">
        <v>0</v>
      </c>
      <c r="AA86" s="18">
        <v>0</v>
      </c>
      <c r="AB86" s="18">
        <v>0</v>
      </c>
      <c r="AC86" s="18">
        <v>0</v>
      </c>
      <c r="AD86" s="18">
        <v>0</v>
      </c>
      <c r="AE86" s="18">
        <v>0</v>
      </c>
      <c r="AF86" s="18">
        <v>0</v>
      </c>
      <c r="AG86" s="18">
        <v>0</v>
      </c>
      <c r="AH86" s="18">
        <v>0</v>
      </c>
    </row>
    <row r="87" spans="1:34" ht="33.75" x14ac:dyDescent="0.2">
      <c r="A87" s="12" t="s">
        <v>163</v>
      </c>
      <c r="B87" s="16" t="s">
        <v>164</v>
      </c>
      <c r="C87" s="17">
        <v>0</v>
      </c>
      <c r="D87" s="17">
        <v>0</v>
      </c>
      <c r="E87" s="17">
        <v>0</v>
      </c>
      <c r="F87" s="17">
        <v>0</v>
      </c>
      <c r="G87" s="14">
        <f>VLOOKUP($A$7:$A$140,[1]Лист1!$A$15:$I$1565,4)</f>
        <v>0</v>
      </c>
      <c r="H87" s="14">
        <f>VLOOKUP($A$7:$A$140,[1]Лист1!$A$15:$I$1565,6)</f>
        <v>0</v>
      </c>
      <c r="I87" s="14">
        <v>0</v>
      </c>
      <c r="J87" s="14">
        <v>0</v>
      </c>
      <c r="K87" s="17">
        <v>0</v>
      </c>
      <c r="L87" s="17">
        <v>0</v>
      </c>
      <c r="M87" s="17">
        <v>0</v>
      </c>
      <c r="N87" s="17">
        <v>0</v>
      </c>
      <c r="O87" s="17">
        <v>0</v>
      </c>
      <c r="P87" s="17">
        <v>0</v>
      </c>
      <c r="Q87" s="17">
        <v>0</v>
      </c>
      <c r="R87" s="17">
        <v>0</v>
      </c>
      <c r="S87" s="18">
        <v>0</v>
      </c>
      <c r="T87" s="18">
        <v>0</v>
      </c>
      <c r="U87" s="18">
        <v>0</v>
      </c>
      <c r="V87" s="18">
        <v>0</v>
      </c>
      <c r="W87" s="18">
        <v>0</v>
      </c>
      <c r="X87" s="18">
        <v>0</v>
      </c>
      <c r="Y87" s="18">
        <v>0</v>
      </c>
      <c r="Z87" s="18">
        <v>0</v>
      </c>
      <c r="AA87" s="18">
        <v>0</v>
      </c>
      <c r="AB87" s="18">
        <v>0</v>
      </c>
      <c r="AC87" s="18">
        <v>0</v>
      </c>
      <c r="AD87" s="18">
        <v>0</v>
      </c>
      <c r="AE87" s="18">
        <v>0</v>
      </c>
      <c r="AF87" s="18">
        <v>0</v>
      </c>
      <c r="AG87" s="18">
        <v>0</v>
      </c>
      <c r="AH87" s="18">
        <v>0</v>
      </c>
    </row>
    <row r="88" spans="1:34" ht="33.75" x14ac:dyDescent="0.2">
      <c r="A88" s="12" t="s">
        <v>165</v>
      </c>
      <c r="B88" s="16" t="s">
        <v>166</v>
      </c>
      <c r="C88" s="17">
        <v>0</v>
      </c>
      <c r="D88" s="17">
        <v>0</v>
      </c>
      <c r="E88" s="17">
        <v>1.62548</v>
      </c>
      <c r="F88" s="17">
        <v>8.1995000000000005</v>
      </c>
      <c r="G88" s="14">
        <f>VLOOKUP($A$7:$A$140,[1]Лист1!$A$15:$I$1565,4)</f>
        <v>0</v>
      </c>
      <c r="H88" s="14">
        <f>VLOOKUP($A$7:$A$140,[1]Лист1!$A$15:$I$1565,6)</f>
        <v>0</v>
      </c>
      <c r="I88" s="14">
        <f>VLOOKUP($A$7:$A$140,[1]Лист1!$A$15:$I$1565,7)</f>
        <v>0.61487999999999998</v>
      </c>
      <c r="J88" s="14">
        <f>VLOOKUP($A$7:$A$140,[1]Лист1!$A$15:$I$1565,9)</f>
        <v>3.3632</v>
      </c>
      <c r="K88" s="17">
        <v>0</v>
      </c>
      <c r="L88" s="17">
        <v>0</v>
      </c>
      <c r="M88" s="17">
        <v>0.43287999999999999</v>
      </c>
      <c r="N88" s="17">
        <v>2.2921999999999998</v>
      </c>
      <c r="O88" s="17">
        <v>0</v>
      </c>
      <c r="P88" s="17">
        <v>0</v>
      </c>
      <c r="Q88" s="17">
        <v>0.51288</v>
      </c>
      <c r="R88" s="17">
        <v>2.6101999999999999</v>
      </c>
      <c r="S88" s="18">
        <v>0</v>
      </c>
      <c r="T88" s="18">
        <v>0</v>
      </c>
      <c r="U88" s="18">
        <v>0.61487999999999998</v>
      </c>
      <c r="V88" s="18">
        <v>3.3632</v>
      </c>
      <c r="W88" s="18">
        <v>0</v>
      </c>
      <c r="X88" s="18">
        <v>0</v>
      </c>
      <c r="Y88" s="18">
        <v>0.61487999999999998</v>
      </c>
      <c r="Z88" s="18">
        <v>3.3632</v>
      </c>
      <c r="AA88" s="18">
        <v>0</v>
      </c>
      <c r="AB88" s="18">
        <v>0</v>
      </c>
      <c r="AC88" s="18">
        <v>0.61487999999999998</v>
      </c>
      <c r="AD88" s="18">
        <v>3.3632</v>
      </c>
      <c r="AE88" s="18">
        <v>0</v>
      </c>
      <c r="AF88" s="18">
        <v>0</v>
      </c>
      <c r="AG88" s="18">
        <v>4.0000000000000001E-3</v>
      </c>
      <c r="AH88" s="18">
        <v>4.3999999999999997E-2</v>
      </c>
    </row>
    <row r="89" spans="1:34" ht="67.5" x14ac:dyDescent="0.2">
      <c r="A89" s="12" t="s">
        <v>167</v>
      </c>
      <c r="B89" s="16" t="s">
        <v>168</v>
      </c>
      <c r="C89" s="17">
        <v>0</v>
      </c>
      <c r="D89" s="17">
        <v>0</v>
      </c>
      <c r="E89" s="17">
        <v>0</v>
      </c>
      <c r="F89" s="17">
        <v>0</v>
      </c>
      <c r="G89" s="14">
        <f>VLOOKUP($A$7:$A$140,[1]Лист1!$A$15:$I$1565,4)</f>
        <v>0</v>
      </c>
      <c r="H89" s="14">
        <f>VLOOKUP($A$7:$A$140,[1]Лист1!$A$15:$I$1565,6)</f>
        <v>0</v>
      </c>
      <c r="I89" s="14">
        <v>0</v>
      </c>
      <c r="J89" s="14">
        <v>0</v>
      </c>
      <c r="K89" s="17">
        <v>0</v>
      </c>
      <c r="L89" s="17">
        <v>0</v>
      </c>
      <c r="M89" s="17">
        <v>0</v>
      </c>
      <c r="N89" s="17">
        <v>0</v>
      </c>
      <c r="O89" s="17">
        <v>0</v>
      </c>
      <c r="P89" s="17">
        <v>0</v>
      </c>
      <c r="Q89" s="17">
        <v>0</v>
      </c>
      <c r="R89" s="17">
        <v>0</v>
      </c>
      <c r="S89" s="18">
        <v>0</v>
      </c>
      <c r="T89" s="18">
        <v>0</v>
      </c>
      <c r="U89" s="18">
        <v>0</v>
      </c>
      <c r="V89" s="18">
        <v>0</v>
      </c>
      <c r="W89" s="18">
        <v>0</v>
      </c>
      <c r="X89" s="18">
        <v>0</v>
      </c>
      <c r="Y89" s="18">
        <v>0</v>
      </c>
      <c r="Z89" s="18">
        <v>0</v>
      </c>
      <c r="AA89" s="18">
        <v>0</v>
      </c>
      <c r="AB89" s="18">
        <v>0</v>
      </c>
      <c r="AC89" s="18">
        <v>0</v>
      </c>
      <c r="AD89" s="18">
        <v>0</v>
      </c>
      <c r="AE89" s="18">
        <v>0</v>
      </c>
      <c r="AF89" s="18">
        <v>0</v>
      </c>
      <c r="AG89" s="18">
        <v>0</v>
      </c>
      <c r="AH89" s="18">
        <v>0</v>
      </c>
    </row>
    <row r="90" spans="1:34" ht="33.75" x14ac:dyDescent="0.2">
      <c r="A90" s="12" t="s">
        <v>169</v>
      </c>
      <c r="B90" s="16" t="s">
        <v>170</v>
      </c>
      <c r="C90" s="17">
        <v>0</v>
      </c>
      <c r="D90" s="17">
        <v>0</v>
      </c>
      <c r="E90" s="17">
        <v>0</v>
      </c>
      <c r="F90" s="17">
        <v>0</v>
      </c>
      <c r="G90" s="14">
        <f>VLOOKUP($A$7:$A$140,[1]Лист1!$A$15:$I$1565,4)</f>
        <v>0</v>
      </c>
      <c r="H90" s="14">
        <f>VLOOKUP($A$7:$A$140,[1]Лист1!$A$15:$I$1565,6)</f>
        <v>0</v>
      </c>
      <c r="I90" s="14">
        <v>0</v>
      </c>
      <c r="J90" s="14">
        <v>0</v>
      </c>
      <c r="K90" s="17">
        <v>0</v>
      </c>
      <c r="L90" s="17">
        <v>0</v>
      </c>
      <c r="M90" s="17">
        <v>0</v>
      </c>
      <c r="N90" s="17">
        <v>0</v>
      </c>
      <c r="O90" s="17">
        <v>0</v>
      </c>
      <c r="P90" s="17">
        <v>0</v>
      </c>
      <c r="Q90" s="17">
        <v>0</v>
      </c>
      <c r="R90" s="17">
        <v>0</v>
      </c>
      <c r="S90" s="18">
        <v>0</v>
      </c>
      <c r="T90" s="18">
        <v>0</v>
      </c>
      <c r="U90" s="18">
        <v>0</v>
      </c>
      <c r="V90" s="18">
        <v>0</v>
      </c>
      <c r="W90" s="18">
        <v>0</v>
      </c>
      <c r="X90" s="18">
        <v>0</v>
      </c>
      <c r="Y90" s="18">
        <v>0</v>
      </c>
      <c r="Z90" s="18">
        <v>0</v>
      </c>
      <c r="AA90" s="18">
        <v>0</v>
      </c>
      <c r="AB90" s="18">
        <v>0</v>
      </c>
      <c r="AC90" s="18">
        <v>0</v>
      </c>
      <c r="AD90" s="18">
        <v>0</v>
      </c>
      <c r="AE90" s="18">
        <v>0</v>
      </c>
      <c r="AF90" s="18">
        <v>0</v>
      </c>
      <c r="AG90" s="18">
        <v>0</v>
      </c>
      <c r="AH90" s="18">
        <v>0</v>
      </c>
    </row>
    <row r="91" spans="1:34" ht="45" x14ac:dyDescent="0.2">
      <c r="A91" s="12" t="s">
        <v>171</v>
      </c>
      <c r="B91" s="16" t="s">
        <v>172</v>
      </c>
      <c r="C91" s="17">
        <v>0</v>
      </c>
      <c r="D91" s="17">
        <v>0</v>
      </c>
      <c r="E91" s="17">
        <v>372.68</v>
      </c>
      <c r="F91" s="17">
        <v>485.11185999999998</v>
      </c>
      <c r="G91" s="14">
        <f>VLOOKUP($A$7:$A$140,[1]Лист1!$A$15:$I$1565,4)</f>
        <v>0</v>
      </c>
      <c r="H91" s="14">
        <f>VLOOKUP($A$7:$A$140,[1]Лист1!$A$15:$I$1565,6)</f>
        <v>0</v>
      </c>
      <c r="I91" s="14">
        <f>VLOOKUP($A$7:$A$140,[1]Лист1!$A$15:$I$1565,7)</f>
        <v>168.5104</v>
      </c>
      <c r="J91" s="14">
        <f>VLOOKUP($A$7:$A$140,[1]Лист1!$A$15:$I$1565,9)</f>
        <v>178.61510000000001</v>
      </c>
      <c r="K91" s="17">
        <v>0</v>
      </c>
      <c r="L91" s="17">
        <v>0</v>
      </c>
      <c r="M91" s="17">
        <v>149.34690000000001</v>
      </c>
      <c r="N91" s="17">
        <v>158.30115000000001</v>
      </c>
      <c r="O91" s="17">
        <v>0</v>
      </c>
      <c r="P91" s="17">
        <v>0</v>
      </c>
      <c r="Q91" s="17">
        <v>168.3494</v>
      </c>
      <c r="R91" s="17">
        <v>178.44309999999999</v>
      </c>
      <c r="S91" s="18">
        <v>0</v>
      </c>
      <c r="T91" s="18">
        <v>0</v>
      </c>
      <c r="U91" s="18">
        <v>168.5104</v>
      </c>
      <c r="V91" s="18">
        <v>178.61510000000001</v>
      </c>
      <c r="W91" s="18">
        <v>0</v>
      </c>
      <c r="X91" s="18">
        <v>0</v>
      </c>
      <c r="Y91" s="18">
        <v>187.63640000000001</v>
      </c>
      <c r="Z91" s="18">
        <v>198.62582</v>
      </c>
      <c r="AA91" s="18">
        <v>0</v>
      </c>
      <c r="AB91" s="18">
        <v>0</v>
      </c>
      <c r="AC91" s="18">
        <v>187.93639999999999</v>
      </c>
      <c r="AD91" s="18">
        <v>198.89057</v>
      </c>
      <c r="AE91" s="18">
        <v>0</v>
      </c>
      <c r="AF91" s="18">
        <v>0</v>
      </c>
      <c r="AG91" s="18">
        <v>0</v>
      </c>
      <c r="AH91" s="18">
        <v>0</v>
      </c>
    </row>
    <row r="92" spans="1:34" ht="45" x14ac:dyDescent="0.2">
      <c r="A92" s="12" t="s">
        <v>173</v>
      </c>
      <c r="B92" s="16" t="s">
        <v>174</v>
      </c>
      <c r="C92" s="17">
        <v>0.192</v>
      </c>
      <c r="D92" s="17">
        <v>0.42347000000000001</v>
      </c>
      <c r="E92" s="17">
        <v>0</v>
      </c>
      <c r="F92" s="17">
        <v>0</v>
      </c>
      <c r="G92" s="14">
        <f>VLOOKUP($A$7:$A$140,[1]Лист1!$A$15:$I$1565,4)</f>
        <v>0</v>
      </c>
      <c r="H92" s="14">
        <f>VLOOKUP($A$7:$A$140,[1]Лист1!$A$15:$I$1565,6)</f>
        <v>0</v>
      </c>
      <c r="I92" s="14">
        <v>0</v>
      </c>
      <c r="J92" s="14">
        <v>0</v>
      </c>
      <c r="K92" s="17">
        <v>0</v>
      </c>
      <c r="L92" s="17">
        <v>0</v>
      </c>
      <c r="M92" s="17">
        <v>0</v>
      </c>
      <c r="N92" s="17">
        <v>0</v>
      </c>
      <c r="O92" s="17">
        <v>0</v>
      </c>
      <c r="P92" s="17">
        <v>0</v>
      </c>
      <c r="Q92" s="17">
        <v>0</v>
      </c>
      <c r="R92" s="17">
        <v>0</v>
      </c>
      <c r="S92" s="18">
        <v>0</v>
      </c>
      <c r="T92" s="18">
        <v>0</v>
      </c>
      <c r="U92" s="18">
        <v>0</v>
      </c>
      <c r="V92" s="18">
        <v>0</v>
      </c>
      <c r="W92" s="18">
        <v>0</v>
      </c>
      <c r="X92" s="18">
        <v>0</v>
      </c>
      <c r="Y92" s="18">
        <v>0</v>
      </c>
      <c r="Z92" s="18">
        <v>0</v>
      </c>
      <c r="AA92" s="18">
        <v>0</v>
      </c>
      <c r="AB92" s="18">
        <v>0</v>
      </c>
      <c r="AC92" s="18">
        <v>0</v>
      </c>
      <c r="AD92" s="18">
        <v>0</v>
      </c>
      <c r="AE92" s="18">
        <v>0</v>
      </c>
      <c r="AF92" s="18">
        <v>0</v>
      </c>
      <c r="AG92" s="18">
        <v>0</v>
      </c>
      <c r="AH92" s="18">
        <v>0</v>
      </c>
    </row>
    <row r="93" spans="1:34" ht="45" x14ac:dyDescent="0.2">
      <c r="A93" s="12" t="s">
        <v>175</v>
      </c>
      <c r="B93" s="16" t="s">
        <v>176</v>
      </c>
      <c r="C93" s="17">
        <v>0</v>
      </c>
      <c r="D93" s="17">
        <v>0</v>
      </c>
      <c r="E93" s="17">
        <v>0.60099999999999998</v>
      </c>
      <c r="F93" s="17">
        <v>2.2554099999999999</v>
      </c>
      <c r="G93" s="14">
        <f>VLOOKUP($A$7:$A$140,[1]Лист1!$A$15:$I$1565,4)</f>
        <v>0</v>
      </c>
      <c r="H93" s="14">
        <f>VLOOKUP($A$7:$A$140,[1]Лист1!$A$15:$I$1565,6)</f>
        <v>0</v>
      </c>
      <c r="I93" s="14">
        <f>VLOOKUP($A$7:$A$140,[1]Лист1!$A$15:$I$1565,7)</f>
        <v>0.25635999999999998</v>
      </c>
      <c r="J93" s="14">
        <f>VLOOKUP($A$7:$A$140,[1]Лист1!$A$15:$I$1565,9)</f>
        <v>0.66754000000000002</v>
      </c>
      <c r="K93" s="17">
        <v>0</v>
      </c>
      <c r="L93" s="17">
        <v>0</v>
      </c>
      <c r="M93" s="17">
        <v>0.12261</v>
      </c>
      <c r="N93" s="17">
        <v>0.35299999999999998</v>
      </c>
      <c r="O93" s="17">
        <v>0</v>
      </c>
      <c r="P93" s="17">
        <v>0</v>
      </c>
      <c r="Q93" s="17">
        <v>0.13261000000000001</v>
      </c>
      <c r="R93" s="17">
        <v>0.38900000000000001</v>
      </c>
      <c r="S93" s="18">
        <v>0</v>
      </c>
      <c r="T93" s="18">
        <v>0</v>
      </c>
      <c r="U93" s="18">
        <v>0.25635999999999998</v>
      </c>
      <c r="V93" s="18">
        <v>0.66754000000000002</v>
      </c>
      <c r="W93" s="18">
        <v>0</v>
      </c>
      <c r="X93" s="18">
        <v>0</v>
      </c>
      <c r="Y93" s="18">
        <v>0.25635999999999998</v>
      </c>
      <c r="Z93" s="18">
        <v>0.66754000000000002</v>
      </c>
      <c r="AA93" s="18">
        <v>0</v>
      </c>
      <c r="AB93" s="18">
        <v>0</v>
      </c>
      <c r="AC93" s="18">
        <v>0.33535999999999999</v>
      </c>
      <c r="AD93" s="18">
        <v>0.85753999999999997</v>
      </c>
      <c r="AE93" s="18">
        <v>0</v>
      </c>
      <c r="AF93" s="18">
        <v>0</v>
      </c>
      <c r="AG93" s="18">
        <v>0</v>
      </c>
      <c r="AH93" s="18">
        <v>0</v>
      </c>
    </row>
    <row r="94" spans="1:34" ht="45" x14ac:dyDescent="0.2">
      <c r="A94" s="12" t="s">
        <v>177</v>
      </c>
      <c r="B94" s="16" t="s">
        <v>178</v>
      </c>
      <c r="C94" s="17">
        <v>0</v>
      </c>
      <c r="D94" s="17">
        <v>0</v>
      </c>
      <c r="E94" s="17">
        <v>1.145</v>
      </c>
      <c r="F94" s="17">
        <v>4.6851099999999999</v>
      </c>
      <c r="G94" s="14">
        <f>VLOOKUP($A$7:$A$140,[1]Лист1!$A$15:$I$1565,4)</f>
        <v>0</v>
      </c>
      <c r="H94" s="14">
        <f>VLOOKUP($A$7:$A$140,[1]Лист1!$A$15:$I$1565,6)</f>
        <v>0</v>
      </c>
      <c r="I94" s="14">
        <f>VLOOKUP($A$7:$A$140,[1]Лист1!$A$15:$I$1565,7)</f>
        <v>1.4174800000000001</v>
      </c>
      <c r="J94" s="14">
        <f>VLOOKUP($A$7:$A$140,[1]Лист1!$A$15:$I$1565,9)</f>
        <v>4.4301000000000004</v>
      </c>
      <c r="K94" s="17">
        <v>0</v>
      </c>
      <c r="L94" s="17">
        <v>0</v>
      </c>
      <c r="M94" s="17">
        <v>1.0264800000000001</v>
      </c>
      <c r="N94" s="17">
        <v>3.6400999999999999</v>
      </c>
      <c r="O94" s="17">
        <v>0</v>
      </c>
      <c r="P94" s="17">
        <v>0</v>
      </c>
      <c r="Q94" s="17">
        <v>1.1324799999999999</v>
      </c>
      <c r="R94" s="17">
        <v>3.8260999999999998</v>
      </c>
      <c r="S94" s="18">
        <v>0</v>
      </c>
      <c r="T94" s="18">
        <v>0</v>
      </c>
      <c r="U94" s="18">
        <v>1.4174800000000001</v>
      </c>
      <c r="V94" s="18">
        <v>4.4301000000000004</v>
      </c>
      <c r="W94" s="18">
        <v>0</v>
      </c>
      <c r="X94" s="18">
        <v>0</v>
      </c>
      <c r="Y94" s="18">
        <v>1.5134799999999999</v>
      </c>
      <c r="Z94" s="18">
        <v>4.8851000000000004</v>
      </c>
      <c r="AA94" s="18">
        <v>0</v>
      </c>
      <c r="AB94" s="18">
        <v>0</v>
      </c>
      <c r="AC94" s="18">
        <v>1.5134799999999999</v>
      </c>
      <c r="AD94" s="18">
        <v>4.8851000000000004</v>
      </c>
      <c r="AE94" s="18">
        <v>0</v>
      </c>
      <c r="AF94" s="18">
        <v>0</v>
      </c>
      <c r="AG94" s="18">
        <v>0.11799999999999999</v>
      </c>
      <c r="AH94" s="18">
        <v>0.2</v>
      </c>
    </row>
    <row r="95" spans="1:34" ht="70.5" customHeight="1" x14ac:dyDescent="0.2">
      <c r="A95" s="12" t="s">
        <v>179</v>
      </c>
      <c r="B95" s="16" t="s">
        <v>180</v>
      </c>
      <c r="C95" s="17">
        <v>0</v>
      </c>
      <c r="D95" s="17">
        <v>0</v>
      </c>
      <c r="E95" s="17">
        <v>0</v>
      </c>
      <c r="F95" s="17">
        <v>0</v>
      </c>
      <c r="G95" s="14">
        <f>VLOOKUP($A$7:$A$140,[1]Лист1!$A$15:$I$1565,4)</f>
        <v>0</v>
      </c>
      <c r="H95" s="14">
        <f>VLOOKUP($A$7:$A$140,[1]Лист1!$A$15:$I$1565,6)</f>
        <v>0</v>
      </c>
      <c r="I95" s="14">
        <v>0</v>
      </c>
      <c r="J95" s="14">
        <v>0</v>
      </c>
      <c r="K95" s="17">
        <v>0</v>
      </c>
      <c r="L95" s="17">
        <v>0</v>
      </c>
      <c r="M95" s="17">
        <v>0</v>
      </c>
      <c r="N95" s="17">
        <v>0</v>
      </c>
      <c r="O95" s="17">
        <v>0</v>
      </c>
      <c r="P95" s="17">
        <v>0</v>
      </c>
      <c r="Q95" s="17">
        <v>0</v>
      </c>
      <c r="R95" s="17">
        <v>0</v>
      </c>
      <c r="S95" s="18">
        <v>0</v>
      </c>
      <c r="T95" s="18">
        <v>0</v>
      </c>
      <c r="U95" s="18">
        <v>0</v>
      </c>
      <c r="V95" s="18">
        <v>0</v>
      </c>
      <c r="W95" s="18">
        <v>0</v>
      </c>
      <c r="X95" s="18">
        <v>0</v>
      </c>
      <c r="Y95" s="18">
        <v>0</v>
      </c>
      <c r="Z95" s="18">
        <v>0</v>
      </c>
      <c r="AA95" s="18">
        <v>0</v>
      </c>
      <c r="AB95" s="18">
        <v>0</v>
      </c>
      <c r="AC95" s="18">
        <v>0</v>
      </c>
      <c r="AD95" s="18">
        <v>0</v>
      </c>
      <c r="AE95" s="18">
        <v>0</v>
      </c>
      <c r="AF95" s="18">
        <v>0</v>
      </c>
      <c r="AG95" s="18">
        <v>0</v>
      </c>
      <c r="AH95" s="18">
        <v>0</v>
      </c>
    </row>
    <row r="96" spans="1:34" ht="67.5" x14ac:dyDescent="0.2">
      <c r="A96" s="12" t="s">
        <v>181</v>
      </c>
      <c r="B96" s="16" t="s">
        <v>182</v>
      </c>
      <c r="C96" s="17">
        <v>0</v>
      </c>
      <c r="D96" s="17">
        <v>0</v>
      </c>
      <c r="E96" s="17">
        <v>222.03595999999999</v>
      </c>
      <c r="F96" s="17">
        <v>359.49434000000002</v>
      </c>
      <c r="G96" s="14">
        <f>VLOOKUP($A$7:$A$140,[1]Лист1!$A$15:$I$1565,4)</f>
        <v>0</v>
      </c>
      <c r="H96" s="14">
        <f>VLOOKUP($A$7:$A$140,[1]Лист1!$A$15:$I$1565,6)</f>
        <v>0</v>
      </c>
      <c r="I96" s="14">
        <f>VLOOKUP($A$7:$A$140,[1]Лист1!$A$15:$I$1565,7)</f>
        <v>305.06945000000002</v>
      </c>
      <c r="J96" s="14">
        <f>VLOOKUP($A$7:$A$140,[1]Лист1!$A$15:$I$1565,9)</f>
        <v>381.18194</v>
      </c>
      <c r="K96" s="17">
        <v>0</v>
      </c>
      <c r="L96" s="17">
        <v>0</v>
      </c>
      <c r="M96" s="17">
        <v>228.25715</v>
      </c>
      <c r="N96" s="17">
        <v>305.51843000000002</v>
      </c>
      <c r="O96" s="17">
        <v>0</v>
      </c>
      <c r="P96" s="17">
        <v>0</v>
      </c>
      <c r="Q96" s="17">
        <v>234.79034999999999</v>
      </c>
      <c r="R96" s="17">
        <v>313.06929000000002</v>
      </c>
      <c r="S96" s="18">
        <v>0</v>
      </c>
      <c r="T96" s="18">
        <v>0</v>
      </c>
      <c r="U96" s="18">
        <v>305.06945000000002</v>
      </c>
      <c r="V96" s="18">
        <v>381.18194</v>
      </c>
      <c r="W96" s="18">
        <v>0</v>
      </c>
      <c r="X96" s="18">
        <v>0</v>
      </c>
      <c r="Y96" s="18">
        <v>331.24085000000002</v>
      </c>
      <c r="Z96" s="18">
        <v>408.35379</v>
      </c>
      <c r="AA96" s="18">
        <v>0</v>
      </c>
      <c r="AB96" s="18">
        <v>0</v>
      </c>
      <c r="AC96" s="18">
        <v>334.95085</v>
      </c>
      <c r="AD96" s="18">
        <v>410.55855000000003</v>
      </c>
      <c r="AE96" s="18">
        <v>0</v>
      </c>
      <c r="AF96" s="18">
        <v>0</v>
      </c>
      <c r="AG96" s="18">
        <v>2.78</v>
      </c>
      <c r="AH96" s="18">
        <v>2.9195700000000002</v>
      </c>
    </row>
    <row r="97" spans="1:34" ht="33.75" x14ac:dyDescent="0.2">
      <c r="A97" s="12" t="s">
        <v>183</v>
      </c>
      <c r="B97" s="16" t="s">
        <v>184</v>
      </c>
      <c r="C97" s="17">
        <v>0.4</v>
      </c>
      <c r="D97" s="17">
        <v>1.65239</v>
      </c>
      <c r="E97" s="17">
        <v>300.75688000000002</v>
      </c>
      <c r="F97" s="17">
        <v>914.27775999999994</v>
      </c>
      <c r="G97" s="14">
        <f>VLOOKUP($A$7:$A$140,[1]Лист1!$A$15:$I$1565,4)</f>
        <v>0</v>
      </c>
      <c r="H97" s="14">
        <f>VLOOKUP($A$7:$A$140,[1]Лист1!$A$15:$I$1565,6)</f>
        <v>0</v>
      </c>
      <c r="I97" s="14">
        <f>VLOOKUP($A$7:$A$140,[1]Лист1!$A$15:$I$1565,7)</f>
        <v>203.24243999999999</v>
      </c>
      <c r="J97" s="14">
        <f>VLOOKUP($A$7:$A$140,[1]Лист1!$A$15:$I$1565,9)</f>
        <v>617.58678999999995</v>
      </c>
      <c r="K97" s="17">
        <v>0</v>
      </c>
      <c r="L97" s="17">
        <v>0</v>
      </c>
      <c r="M97" s="17">
        <v>170.7747</v>
      </c>
      <c r="N97" s="17">
        <v>535.03317000000004</v>
      </c>
      <c r="O97" s="17">
        <v>0</v>
      </c>
      <c r="P97" s="17">
        <v>0</v>
      </c>
      <c r="Q97" s="17">
        <v>191.00292999999999</v>
      </c>
      <c r="R97" s="17">
        <v>590.82767999999999</v>
      </c>
      <c r="S97" s="18">
        <v>0</v>
      </c>
      <c r="T97" s="18">
        <v>0</v>
      </c>
      <c r="U97" s="18">
        <v>203.24243999999999</v>
      </c>
      <c r="V97" s="18">
        <v>617.58678999999995</v>
      </c>
      <c r="W97" s="18">
        <v>0</v>
      </c>
      <c r="X97" s="18">
        <v>0</v>
      </c>
      <c r="Y97" s="18">
        <v>213.10704999999999</v>
      </c>
      <c r="Z97" s="18">
        <v>639.02377000000001</v>
      </c>
      <c r="AA97" s="18">
        <v>0</v>
      </c>
      <c r="AB97" s="18">
        <v>0</v>
      </c>
      <c r="AC97" s="18">
        <v>230.31787</v>
      </c>
      <c r="AD97" s="18">
        <v>694.44713000000002</v>
      </c>
      <c r="AE97" s="18">
        <v>0</v>
      </c>
      <c r="AF97" s="18">
        <v>0</v>
      </c>
      <c r="AG97" s="18">
        <v>28.761479999999999</v>
      </c>
      <c r="AH97" s="18">
        <v>103.07055</v>
      </c>
    </row>
    <row r="98" spans="1:34" ht="22.5" x14ac:dyDescent="0.2">
      <c r="A98" s="12" t="s">
        <v>185</v>
      </c>
      <c r="B98" s="16" t="s">
        <v>186</v>
      </c>
      <c r="C98" s="17">
        <v>0</v>
      </c>
      <c r="D98" s="17">
        <v>0</v>
      </c>
      <c r="E98" s="17">
        <v>16.308890000000002</v>
      </c>
      <c r="F98" s="17">
        <v>62.178139999999999</v>
      </c>
      <c r="G98" s="14">
        <f>VLOOKUP($A$7:$A$140,[1]Лист1!$A$15:$I$1565,4)</f>
        <v>38</v>
      </c>
      <c r="H98" s="14">
        <f>VLOOKUP($A$7:$A$140,[1]Лист1!$A$15:$I$1565,6)</f>
        <v>58.746000000000002</v>
      </c>
      <c r="I98" s="14">
        <f>VLOOKUP($A$7:$A$140,[1]Лист1!$A$15:$I$1565,7)</f>
        <v>8.51661</v>
      </c>
      <c r="J98" s="14">
        <f>VLOOKUP($A$7:$A$140,[1]Лист1!$A$15:$I$1565,9)</f>
        <v>16.57762</v>
      </c>
      <c r="K98" s="17">
        <v>38</v>
      </c>
      <c r="L98" s="17">
        <v>58.746000000000002</v>
      </c>
      <c r="M98" s="17">
        <v>7.7326100000000002</v>
      </c>
      <c r="N98" s="17">
        <v>15.80062</v>
      </c>
      <c r="O98" s="17">
        <v>38</v>
      </c>
      <c r="P98" s="17">
        <v>58.746000000000002</v>
      </c>
      <c r="Q98" s="17">
        <v>8.2896099999999997</v>
      </c>
      <c r="R98" s="17">
        <v>16.282620000000001</v>
      </c>
      <c r="S98" s="18">
        <v>38</v>
      </c>
      <c r="T98" s="18">
        <v>58.746000000000002</v>
      </c>
      <c r="U98" s="18">
        <v>8.51661</v>
      </c>
      <c r="V98" s="18">
        <v>16.57762</v>
      </c>
      <c r="W98" s="18">
        <v>38</v>
      </c>
      <c r="X98" s="18">
        <v>58.746000000000002</v>
      </c>
      <c r="Y98" s="18">
        <v>8.6606100000000001</v>
      </c>
      <c r="Z98" s="18">
        <v>16.84262</v>
      </c>
      <c r="AA98" s="18">
        <v>38</v>
      </c>
      <c r="AB98" s="18">
        <v>58.746000000000002</v>
      </c>
      <c r="AC98" s="18">
        <v>8.6606100000000001</v>
      </c>
      <c r="AD98" s="18">
        <v>16.84262</v>
      </c>
      <c r="AE98" s="18">
        <v>0</v>
      </c>
      <c r="AF98" s="18">
        <v>0</v>
      </c>
      <c r="AG98" s="18">
        <v>0.14000000000000001</v>
      </c>
      <c r="AH98" s="18">
        <v>0.20699999999999999</v>
      </c>
    </row>
    <row r="99" spans="1:34" ht="33.75" x14ac:dyDescent="0.2">
      <c r="A99" s="12" t="s">
        <v>187</v>
      </c>
      <c r="B99" s="16" t="s">
        <v>188</v>
      </c>
      <c r="C99" s="17">
        <v>0</v>
      </c>
      <c r="D99" s="17">
        <v>0</v>
      </c>
      <c r="E99" s="17">
        <v>0</v>
      </c>
      <c r="F99" s="17">
        <v>0</v>
      </c>
      <c r="G99" s="14">
        <v>0</v>
      </c>
      <c r="H99" s="14">
        <v>0</v>
      </c>
      <c r="I99" s="14">
        <v>0</v>
      </c>
      <c r="J99" s="14">
        <v>0</v>
      </c>
      <c r="K99" s="17">
        <v>0</v>
      </c>
      <c r="L99" s="17">
        <v>0</v>
      </c>
      <c r="M99" s="17">
        <v>0</v>
      </c>
      <c r="N99" s="17">
        <v>0</v>
      </c>
      <c r="O99" s="17">
        <v>0</v>
      </c>
      <c r="P99" s="17">
        <v>0</v>
      </c>
      <c r="Q99" s="17">
        <v>0</v>
      </c>
      <c r="R99" s="17">
        <v>0</v>
      </c>
      <c r="S99" s="18">
        <v>0</v>
      </c>
      <c r="T99" s="18">
        <v>0</v>
      </c>
      <c r="U99" s="18">
        <v>0</v>
      </c>
      <c r="V99" s="18">
        <v>0</v>
      </c>
      <c r="W99" s="18">
        <v>0</v>
      </c>
      <c r="X99" s="18">
        <v>0</v>
      </c>
      <c r="Y99" s="18">
        <v>0</v>
      </c>
      <c r="Z99" s="18">
        <v>0</v>
      </c>
      <c r="AA99" s="18">
        <v>0</v>
      </c>
      <c r="AB99" s="18">
        <v>0</v>
      </c>
      <c r="AC99" s="18">
        <v>0</v>
      </c>
      <c r="AD99" s="18">
        <v>0</v>
      </c>
      <c r="AE99" s="18">
        <v>0</v>
      </c>
      <c r="AF99" s="18">
        <v>0</v>
      </c>
      <c r="AG99" s="18">
        <v>0</v>
      </c>
      <c r="AH99" s="18">
        <v>0</v>
      </c>
    </row>
    <row r="100" spans="1:34" ht="33.75" x14ac:dyDescent="0.2">
      <c r="A100" s="12" t="s">
        <v>189</v>
      </c>
      <c r="B100" s="16" t="s">
        <v>190</v>
      </c>
      <c r="C100" s="17">
        <v>0</v>
      </c>
      <c r="D100" s="17">
        <v>0</v>
      </c>
      <c r="E100" s="17">
        <v>49.407760000000003</v>
      </c>
      <c r="F100" s="17">
        <v>154.42635999999999</v>
      </c>
      <c r="G100" s="14">
        <f>VLOOKUP($A$7:$A$140,[1]Лист1!$A$15:$I$1565,4)</f>
        <v>0</v>
      </c>
      <c r="H100" s="14">
        <f>VLOOKUP($A$7:$A$140,[1]Лист1!$A$15:$I$1565,6)</f>
        <v>0</v>
      </c>
      <c r="I100" s="14">
        <f>VLOOKUP($A$7:$A$140,[1]Лист1!$A$15:$I$1565,7)</f>
        <v>63.094050000000003</v>
      </c>
      <c r="J100" s="14">
        <f>VLOOKUP($A$7:$A$140,[1]Лист1!$A$15:$I$1565,9)</f>
        <v>191.22900000000001</v>
      </c>
      <c r="K100" s="17">
        <v>0</v>
      </c>
      <c r="L100" s="17">
        <v>0</v>
      </c>
      <c r="M100" s="17">
        <v>44.903770000000002</v>
      </c>
      <c r="N100" s="17">
        <v>150.25287</v>
      </c>
      <c r="O100" s="17">
        <v>0</v>
      </c>
      <c r="P100" s="17">
        <v>0</v>
      </c>
      <c r="Q100" s="17">
        <v>54.504770000000001</v>
      </c>
      <c r="R100" s="17">
        <v>163.42843999999999</v>
      </c>
      <c r="S100" s="18">
        <v>0</v>
      </c>
      <c r="T100" s="18">
        <v>0</v>
      </c>
      <c r="U100" s="18">
        <v>63.094050000000003</v>
      </c>
      <c r="V100" s="18">
        <v>191.22900000000001</v>
      </c>
      <c r="W100" s="18">
        <v>0</v>
      </c>
      <c r="X100" s="18">
        <v>0</v>
      </c>
      <c r="Y100" s="18">
        <v>69.976849999999999</v>
      </c>
      <c r="Z100" s="18">
        <v>220.37298999999999</v>
      </c>
      <c r="AA100" s="18">
        <v>0</v>
      </c>
      <c r="AB100" s="18">
        <v>0</v>
      </c>
      <c r="AC100" s="18">
        <v>77.995590000000007</v>
      </c>
      <c r="AD100" s="18">
        <v>245.78407000000001</v>
      </c>
      <c r="AE100" s="18">
        <v>0</v>
      </c>
      <c r="AF100" s="18">
        <v>0</v>
      </c>
      <c r="AG100" s="18">
        <v>2.1362000000000001</v>
      </c>
      <c r="AH100" s="18">
        <v>10.915620000000001</v>
      </c>
    </row>
    <row r="101" spans="1:34" ht="33.75" x14ac:dyDescent="0.2">
      <c r="A101" s="12" t="s">
        <v>191</v>
      </c>
      <c r="B101" s="16" t="s">
        <v>192</v>
      </c>
      <c r="C101" s="17">
        <v>0</v>
      </c>
      <c r="D101" s="17">
        <v>0</v>
      </c>
      <c r="E101" s="17">
        <v>0.32119999999999999</v>
      </c>
      <c r="F101" s="17">
        <v>1.6856599999999999</v>
      </c>
      <c r="G101" s="14">
        <f>VLOOKUP($A$7:$A$140,[1]Лист1!$A$15:$I$1565,4)</f>
        <v>0</v>
      </c>
      <c r="H101" s="14">
        <f>VLOOKUP($A$7:$A$140,[1]Лист1!$A$15:$I$1565,6)</f>
        <v>0</v>
      </c>
      <c r="I101" s="14">
        <f>VLOOKUP($A$7:$A$140,[1]Лист1!$A$15:$I$1565,7)</f>
        <v>0.40679999999999999</v>
      </c>
      <c r="J101" s="14">
        <f>VLOOKUP($A$7:$A$140,[1]Лист1!$A$15:$I$1565,9)</f>
        <v>1.85164</v>
      </c>
      <c r="K101" s="17">
        <v>0</v>
      </c>
      <c r="L101" s="17">
        <v>0</v>
      </c>
      <c r="M101" s="17">
        <v>0.39679999999999999</v>
      </c>
      <c r="N101" s="17">
        <v>1.74556</v>
      </c>
      <c r="O101" s="17">
        <v>0</v>
      </c>
      <c r="P101" s="17">
        <v>0</v>
      </c>
      <c r="Q101" s="17">
        <v>0.40679999999999999</v>
      </c>
      <c r="R101" s="17">
        <v>1.85164</v>
      </c>
      <c r="S101" s="18">
        <v>0</v>
      </c>
      <c r="T101" s="18">
        <v>0</v>
      </c>
      <c r="U101" s="18">
        <v>0.40679999999999999</v>
      </c>
      <c r="V101" s="18">
        <v>1.85164</v>
      </c>
      <c r="W101" s="18">
        <v>0</v>
      </c>
      <c r="X101" s="18">
        <v>0</v>
      </c>
      <c r="Y101" s="18">
        <v>0.57520000000000004</v>
      </c>
      <c r="Z101" s="18">
        <v>2.3571900000000001</v>
      </c>
      <c r="AA101" s="18">
        <v>0</v>
      </c>
      <c r="AB101" s="18">
        <v>0</v>
      </c>
      <c r="AC101" s="18">
        <v>0.628</v>
      </c>
      <c r="AD101" s="18">
        <v>2.4925799999999998</v>
      </c>
      <c r="AE101" s="18">
        <v>0</v>
      </c>
      <c r="AF101" s="18">
        <v>0</v>
      </c>
      <c r="AG101" s="18">
        <v>0.01</v>
      </c>
      <c r="AH101" s="18">
        <v>0.1081</v>
      </c>
    </row>
    <row r="102" spans="1:34" ht="33.75" x14ac:dyDescent="0.2">
      <c r="A102" s="12" t="s">
        <v>193</v>
      </c>
      <c r="B102" s="16" t="s">
        <v>194</v>
      </c>
      <c r="C102" s="17">
        <v>0</v>
      </c>
      <c r="D102" s="17">
        <v>0</v>
      </c>
      <c r="E102" s="17">
        <v>8.3601600000000005</v>
      </c>
      <c r="F102" s="17">
        <v>13.24996</v>
      </c>
      <c r="G102" s="14">
        <f>VLOOKUP($A$7:$A$140,[1]Лист1!$A$15:$I$1565,4)</f>
        <v>0</v>
      </c>
      <c r="H102" s="14">
        <f>VLOOKUP($A$7:$A$140,[1]Лист1!$A$15:$I$1565,6)</f>
        <v>0</v>
      </c>
      <c r="I102" s="14">
        <f>VLOOKUP($A$7:$A$140,[1]Лист1!$A$15:$I$1565,7)</f>
        <v>114.8466</v>
      </c>
      <c r="J102" s="14">
        <f>VLOOKUP($A$7:$A$140,[1]Лист1!$A$15:$I$1565,9)</f>
        <v>97.024500000000003</v>
      </c>
      <c r="K102" s="17">
        <v>0</v>
      </c>
      <c r="L102" s="17">
        <v>0</v>
      </c>
      <c r="M102" s="17">
        <v>93.862650000000002</v>
      </c>
      <c r="N102" s="17">
        <v>80.518249999999995</v>
      </c>
      <c r="O102" s="17">
        <v>0</v>
      </c>
      <c r="P102" s="17">
        <v>0</v>
      </c>
      <c r="Q102" s="17">
        <v>104.33365000000001</v>
      </c>
      <c r="R102" s="17">
        <v>88.671490000000006</v>
      </c>
      <c r="S102" s="18">
        <v>0</v>
      </c>
      <c r="T102" s="18">
        <v>0</v>
      </c>
      <c r="U102" s="18">
        <v>114.8466</v>
      </c>
      <c r="V102" s="18">
        <v>97.024500000000003</v>
      </c>
      <c r="W102" s="18">
        <v>0</v>
      </c>
      <c r="X102" s="18">
        <v>0</v>
      </c>
      <c r="Y102" s="18">
        <v>124.8236</v>
      </c>
      <c r="Z102" s="18">
        <v>104.84244</v>
      </c>
      <c r="AA102" s="18">
        <v>0</v>
      </c>
      <c r="AB102" s="18">
        <v>0</v>
      </c>
      <c r="AC102" s="18">
        <v>124.91083</v>
      </c>
      <c r="AD102" s="18">
        <v>104.99784</v>
      </c>
      <c r="AE102" s="18">
        <v>0.48199999999999998</v>
      </c>
      <c r="AF102" s="18">
        <v>0.52302999999999999</v>
      </c>
      <c r="AG102" s="18">
        <v>10.692399999999999</v>
      </c>
      <c r="AH102" s="18">
        <v>8.6850400000000008</v>
      </c>
    </row>
    <row r="103" spans="1:34" ht="78.75" x14ac:dyDescent="0.2">
      <c r="A103" s="12" t="s">
        <v>195</v>
      </c>
      <c r="B103" s="16" t="s">
        <v>196</v>
      </c>
      <c r="C103" s="17">
        <v>0</v>
      </c>
      <c r="D103" s="17">
        <v>0</v>
      </c>
      <c r="E103" s="17">
        <v>0.46200000000000002</v>
      </c>
      <c r="F103" s="17">
        <v>5.548</v>
      </c>
      <c r="G103" s="14">
        <f>VLOOKUP($A$7:$A$140,[1]Лист1!$A$15:$I$1565,4)</f>
        <v>0</v>
      </c>
      <c r="H103" s="14">
        <f>VLOOKUP($A$7:$A$140,[1]Лист1!$A$15:$I$1565,6)</f>
        <v>0</v>
      </c>
      <c r="I103" s="14">
        <f>VLOOKUP($A$7:$A$140,[1]Лист1!$A$15:$I$1565,7)</f>
        <v>1.55901</v>
      </c>
      <c r="J103" s="14">
        <f>VLOOKUP($A$7:$A$140,[1]Лист1!$A$15:$I$1565,9)</f>
        <v>6.0619399999999999</v>
      </c>
      <c r="K103" s="17">
        <v>0</v>
      </c>
      <c r="L103" s="17">
        <v>0</v>
      </c>
      <c r="M103" s="17">
        <v>1.5180100000000001</v>
      </c>
      <c r="N103" s="17">
        <v>5.3790500000000003</v>
      </c>
      <c r="O103" s="17">
        <v>0</v>
      </c>
      <c r="P103" s="17">
        <v>0</v>
      </c>
      <c r="Q103" s="17">
        <v>1.5380100000000001</v>
      </c>
      <c r="R103" s="17">
        <v>5.9070499999999999</v>
      </c>
      <c r="S103" s="18">
        <v>0</v>
      </c>
      <c r="T103" s="18">
        <v>0</v>
      </c>
      <c r="U103" s="18">
        <v>1.55901</v>
      </c>
      <c r="V103" s="18">
        <v>6.0619399999999999</v>
      </c>
      <c r="W103" s="18">
        <v>0</v>
      </c>
      <c r="X103" s="18">
        <v>0</v>
      </c>
      <c r="Y103" s="18">
        <v>1.72001</v>
      </c>
      <c r="Z103" s="18">
        <v>6.8116899999999996</v>
      </c>
      <c r="AA103" s="18">
        <v>0</v>
      </c>
      <c r="AB103" s="18">
        <v>0</v>
      </c>
      <c r="AC103" s="18">
        <v>1.72001</v>
      </c>
      <c r="AD103" s="18">
        <v>6.8116899999999996</v>
      </c>
      <c r="AE103" s="18">
        <v>0</v>
      </c>
      <c r="AF103" s="18">
        <v>0</v>
      </c>
      <c r="AG103" s="18">
        <v>0.14099999999999999</v>
      </c>
      <c r="AH103" s="18">
        <v>0.29146</v>
      </c>
    </row>
    <row r="104" spans="1:34" ht="22.5" x14ac:dyDescent="0.2">
      <c r="A104" s="12" t="s">
        <v>197</v>
      </c>
      <c r="B104" s="16" t="s">
        <v>198</v>
      </c>
      <c r="C104" s="17">
        <v>0</v>
      </c>
      <c r="D104" s="17">
        <v>0</v>
      </c>
      <c r="E104" s="17">
        <v>5</v>
      </c>
      <c r="F104" s="17">
        <v>5.6520299999999999</v>
      </c>
      <c r="G104" s="14">
        <f>VLOOKUP($A$7:$A$140,[1]Лист1!$A$15:$I$1565,4)</f>
        <v>0</v>
      </c>
      <c r="H104" s="14">
        <f>VLOOKUP($A$7:$A$140,[1]Лист1!$A$15:$I$1565,6)</f>
        <v>0</v>
      </c>
      <c r="I104" s="14">
        <v>0</v>
      </c>
      <c r="J104" s="14">
        <v>0</v>
      </c>
      <c r="K104" s="17">
        <v>0</v>
      </c>
      <c r="L104" s="17">
        <v>0</v>
      </c>
      <c r="M104" s="17">
        <v>0</v>
      </c>
      <c r="N104" s="17">
        <v>0</v>
      </c>
      <c r="O104" s="17">
        <v>0</v>
      </c>
      <c r="P104" s="17">
        <v>0</v>
      </c>
      <c r="Q104" s="17">
        <v>0</v>
      </c>
      <c r="R104" s="17">
        <v>0</v>
      </c>
      <c r="S104" s="18">
        <v>0</v>
      </c>
      <c r="T104" s="18">
        <v>0</v>
      </c>
      <c r="U104" s="18">
        <v>0</v>
      </c>
      <c r="V104" s="18">
        <v>0</v>
      </c>
      <c r="W104" s="18">
        <v>0</v>
      </c>
      <c r="X104" s="18">
        <v>0</v>
      </c>
      <c r="Y104" s="18">
        <v>0</v>
      </c>
      <c r="Z104" s="18">
        <v>0</v>
      </c>
      <c r="AA104" s="18">
        <v>0</v>
      </c>
      <c r="AB104" s="18">
        <v>0</v>
      </c>
      <c r="AC104" s="18">
        <v>0</v>
      </c>
      <c r="AD104" s="18">
        <v>0</v>
      </c>
      <c r="AE104" s="18">
        <v>0</v>
      </c>
      <c r="AF104" s="18">
        <v>0</v>
      </c>
      <c r="AG104" s="18">
        <v>0</v>
      </c>
      <c r="AH104" s="18">
        <v>0</v>
      </c>
    </row>
    <row r="105" spans="1:34" ht="22.5" x14ac:dyDescent="0.2">
      <c r="A105" s="12" t="s">
        <v>199</v>
      </c>
      <c r="B105" s="16" t="s">
        <v>200</v>
      </c>
      <c r="C105" s="17">
        <v>0.79549999999999998</v>
      </c>
      <c r="D105" s="17">
        <v>1.27149</v>
      </c>
      <c r="E105" s="17">
        <v>222.57084</v>
      </c>
      <c r="F105" s="17">
        <v>581.52578000000005</v>
      </c>
      <c r="G105" s="14">
        <f>VLOOKUP($A$7:$A$140,[1]Лист1!$A$15:$I$1565,4)</f>
        <v>2.8660000000000001E-2</v>
      </c>
      <c r="H105" s="14">
        <f>VLOOKUP($A$7:$A$140,[1]Лист1!$A$15:$I$1565,6)</f>
        <v>5.8020000000000002E-2</v>
      </c>
      <c r="I105" s="14">
        <f>VLOOKUP($A$7:$A$140,[1]Лист1!$A$15:$I$1565,7)</f>
        <v>158.11036999999999</v>
      </c>
      <c r="J105" s="14">
        <f>VLOOKUP($A$7:$A$140,[1]Лист1!$A$15:$I$1565,9)</f>
        <v>373.27204999999998</v>
      </c>
      <c r="K105" s="17">
        <v>0</v>
      </c>
      <c r="L105" s="17">
        <v>0</v>
      </c>
      <c r="M105" s="17">
        <v>122.3959</v>
      </c>
      <c r="N105" s="17">
        <v>294.03818999999999</v>
      </c>
      <c r="O105" s="17">
        <v>0</v>
      </c>
      <c r="P105" s="17">
        <v>0</v>
      </c>
      <c r="Q105" s="17">
        <v>137.00614999999999</v>
      </c>
      <c r="R105" s="17">
        <v>329.68831999999998</v>
      </c>
      <c r="S105" s="18">
        <v>2.8660000000000001E-2</v>
      </c>
      <c r="T105" s="18">
        <v>5.8020000000000002E-2</v>
      </c>
      <c r="U105" s="18">
        <v>158.11036999999999</v>
      </c>
      <c r="V105" s="18">
        <v>373.27204999999998</v>
      </c>
      <c r="W105" s="18">
        <v>2.8660000000000001E-2</v>
      </c>
      <c r="X105" s="18">
        <v>5.8020000000000002E-2</v>
      </c>
      <c r="Y105" s="18">
        <v>178.57281</v>
      </c>
      <c r="Z105" s="18">
        <v>417.57997999999998</v>
      </c>
      <c r="AA105" s="18">
        <v>2.8660000000000001E-2</v>
      </c>
      <c r="AB105" s="18">
        <v>5.8020000000000002E-2</v>
      </c>
      <c r="AC105" s="18">
        <v>193.28790000000001</v>
      </c>
      <c r="AD105" s="18">
        <v>454.26697999999999</v>
      </c>
      <c r="AE105" s="18">
        <v>0</v>
      </c>
      <c r="AF105" s="18">
        <v>0</v>
      </c>
      <c r="AG105" s="18">
        <v>17.379660000000001</v>
      </c>
      <c r="AH105" s="18">
        <v>43.963880000000003</v>
      </c>
    </row>
    <row r="106" spans="1:34" ht="15" customHeight="1" x14ac:dyDescent="0.2">
      <c r="A106" s="12" t="s">
        <v>201</v>
      </c>
      <c r="B106" s="16" t="s">
        <v>202</v>
      </c>
      <c r="C106" s="17">
        <v>0</v>
      </c>
      <c r="D106" s="17">
        <v>0</v>
      </c>
      <c r="E106" s="17">
        <v>0</v>
      </c>
      <c r="F106" s="17">
        <v>0</v>
      </c>
      <c r="G106" s="14">
        <f>VLOOKUP($A$7:$A$140,[1]Лист1!$A$15:$I$1565,4)</f>
        <v>2.8660000000000001E-2</v>
      </c>
      <c r="H106" s="14">
        <f>VLOOKUP($A$7:$A$140,[1]Лист1!$A$15:$I$1565,6)</f>
        <v>5.8020000000000002E-2</v>
      </c>
      <c r="I106" s="14">
        <v>0</v>
      </c>
      <c r="J106" s="14">
        <v>0</v>
      </c>
      <c r="K106" s="17">
        <v>0</v>
      </c>
      <c r="L106" s="17">
        <v>0</v>
      </c>
      <c r="M106" s="17">
        <v>0</v>
      </c>
      <c r="N106" s="17">
        <v>0</v>
      </c>
      <c r="O106" s="17">
        <v>0</v>
      </c>
      <c r="P106" s="17">
        <v>0</v>
      </c>
      <c r="Q106" s="17">
        <v>0</v>
      </c>
      <c r="R106" s="17">
        <v>0</v>
      </c>
      <c r="S106" s="18">
        <v>0</v>
      </c>
      <c r="T106" s="18">
        <v>0</v>
      </c>
      <c r="U106" s="18">
        <v>0</v>
      </c>
      <c r="V106" s="18">
        <v>0</v>
      </c>
      <c r="W106" s="18">
        <v>0</v>
      </c>
      <c r="X106" s="18">
        <v>0</v>
      </c>
      <c r="Y106" s="18">
        <v>0</v>
      </c>
      <c r="Z106" s="18">
        <v>0</v>
      </c>
      <c r="AA106" s="18">
        <v>0</v>
      </c>
      <c r="AB106" s="18">
        <v>0</v>
      </c>
      <c r="AC106" s="18">
        <v>0</v>
      </c>
      <c r="AD106" s="18">
        <v>0</v>
      </c>
      <c r="AE106" s="18">
        <v>0</v>
      </c>
      <c r="AF106" s="18">
        <v>0</v>
      </c>
      <c r="AG106" s="18">
        <v>0</v>
      </c>
      <c r="AH106" s="18">
        <v>0</v>
      </c>
    </row>
    <row r="107" spans="1:34" x14ac:dyDescent="0.2">
      <c r="A107" s="12" t="s">
        <v>203</v>
      </c>
      <c r="B107" s="16" t="s">
        <v>204</v>
      </c>
      <c r="C107" s="17">
        <v>0</v>
      </c>
      <c r="D107" s="17">
        <v>0</v>
      </c>
      <c r="E107" s="17">
        <v>0</v>
      </c>
      <c r="F107" s="17">
        <v>0</v>
      </c>
      <c r="G107" s="14">
        <f>VLOOKUP($A$7:$A$140,[1]Лист1!$A$15:$I$1565,4)</f>
        <v>2.8660000000000001E-2</v>
      </c>
      <c r="H107" s="14">
        <f>VLOOKUP($A$7:$A$140,[1]Лист1!$A$15:$I$1565,6)</f>
        <v>5.8020000000000002E-2</v>
      </c>
      <c r="I107" s="14">
        <v>0</v>
      </c>
      <c r="J107" s="14">
        <v>0</v>
      </c>
      <c r="K107" s="17">
        <v>0</v>
      </c>
      <c r="L107" s="17">
        <v>0</v>
      </c>
      <c r="M107" s="17">
        <v>0</v>
      </c>
      <c r="N107" s="17">
        <v>0</v>
      </c>
      <c r="O107" s="17">
        <v>0</v>
      </c>
      <c r="P107" s="17">
        <v>0</v>
      </c>
      <c r="Q107" s="17">
        <v>0</v>
      </c>
      <c r="R107" s="17">
        <v>0</v>
      </c>
      <c r="S107" s="18">
        <v>0</v>
      </c>
      <c r="T107" s="18">
        <v>0</v>
      </c>
      <c r="U107" s="18">
        <v>0</v>
      </c>
      <c r="V107" s="18">
        <v>0</v>
      </c>
      <c r="W107" s="18">
        <v>0</v>
      </c>
      <c r="X107" s="18">
        <v>0</v>
      </c>
      <c r="Y107" s="18">
        <v>0</v>
      </c>
      <c r="Z107" s="18">
        <v>0</v>
      </c>
      <c r="AA107" s="18">
        <v>0</v>
      </c>
      <c r="AB107" s="18">
        <v>0</v>
      </c>
      <c r="AC107" s="18">
        <v>0</v>
      </c>
      <c r="AD107" s="18">
        <v>0</v>
      </c>
      <c r="AE107" s="18">
        <v>0</v>
      </c>
      <c r="AF107" s="18">
        <v>0</v>
      </c>
      <c r="AG107" s="18">
        <v>0</v>
      </c>
      <c r="AH107" s="18">
        <v>0</v>
      </c>
    </row>
    <row r="108" spans="1:34" ht="22.5" x14ac:dyDescent="0.2">
      <c r="A108" s="12" t="s">
        <v>205</v>
      </c>
      <c r="B108" s="16" t="s">
        <v>206</v>
      </c>
      <c r="C108" s="17">
        <v>0</v>
      </c>
      <c r="D108" s="17">
        <v>0</v>
      </c>
      <c r="E108" s="17">
        <v>0.70720000000000005</v>
      </c>
      <c r="F108" s="17">
        <v>2.97722</v>
      </c>
      <c r="G108" s="14">
        <f>VLOOKUP($A$7:$A$140,[1]Лист1!$A$15:$I$1565,4)</f>
        <v>0</v>
      </c>
      <c r="H108" s="14">
        <f>VLOOKUP($A$7:$A$140,[1]Лист1!$A$15:$I$1565,6)</f>
        <v>0</v>
      </c>
      <c r="I108" s="14">
        <f>VLOOKUP($A$7:$A$140,[1]Лист1!$A$15:$I$1565,7)</f>
        <v>0.59067000000000003</v>
      </c>
      <c r="J108" s="14">
        <f>VLOOKUP($A$7:$A$140,[1]Лист1!$A$15:$I$1565,9)</f>
        <v>2.3646199999999999</v>
      </c>
      <c r="K108" s="17">
        <v>0</v>
      </c>
      <c r="L108" s="17">
        <v>0</v>
      </c>
      <c r="M108" s="17">
        <v>0.45677000000000001</v>
      </c>
      <c r="N108" s="17">
        <v>1.8536999999999999</v>
      </c>
      <c r="O108" s="17">
        <v>0</v>
      </c>
      <c r="P108" s="17">
        <v>0</v>
      </c>
      <c r="Q108" s="17">
        <v>0.50727</v>
      </c>
      <c r="R108" s="17">
        <v>2.0398499999999999</v>
      </c>
      <c r="S108" s="18">
        <v>0</v>
      </c>
      <c r="T108" s="18">
        <v>0</v>
      </c>
      <c r="U108" s="18">
        <v>0.59067000000000003</v>
      </c>
      <c r="V108" s="18">
        <v>2.3646199999999999</v>
      </c>
      <c r="W108" s="18">
        <v>0</v>
      </c>
      <c r="X108" s="18">
        <v>0</v>
      </c>
      <c r="Y108" s="18">
        <v>0.60346999999999995</v>
      </c>
      <c r="Z108" s="18">
        <v>2.42638</v>
      </c>
      <c r="AA108" s="18">
        <v>0</v>
      </c>
      <c r="AB108" s="18">
        <v>0</v>
      </c>
      <c r="AC108" s="18">
        <v>0.64756999999999998</v>
      </c>
      <c r="AD108" s="18">
        <v>2.60338</v>
      </c>
      <c r="AE108" s="18">
        <v>0</v>
      </c>
      <c r="AF108" s="18">
        <v>0</v>
      </c>
      <c r="AG108" s="18">
        <v>0.1323</v>
      </c>
      <c r="AH108" s="18">
        <v>0.5514</v>
      </c>
    </row>
    <row r="109" spans="1:34" ht="22.5" x14ac:dyDescent="0.2">
      <c r="A109" s="12" t="s">
        <v>207</v>
      </c>
      <c r="B109" s="16" t="s">
        <v>208</v>
      </c>
      <c r="C109" s="17">
        <v>0</v>
      </c>
      <c r="D109" s="17">
        <v>0</v>
      </c>
      <c r="E109" s="17">
        <v>700.29115000000002</v>
      </c>
      <c r="F109" s="17">
        <v>2308.9178099999999</v>
      </c>
      <c r="G109" s="14">
        <f>VLOOKUP($A$7:$A$140,[1]Лист1!$A$15:$I$1565,4)</f>
        <v>0</v>
      </c>
      <c r="H109" s="14">
        <f>VLOOKUP($A$7:$A$140,[1]Лист1!$A$15:$I$1565,6)</f>
        <v>0</v>
      </c>
      <c r="I109" s="14">
        <f>VLOOKUP($A$7:$A$140,[1]Лист1!$A$15:$I$1565,7)</f>
        <v>567.83583999999996</v>
      </c>
      <c r="J109" s="14">
        <f>VLOOKUP($A$7:$A$140,[1]Лист1!$A$15:$I$1565,9)</f>
        <v>1889.9077299999999</v>
      </c>
      <c r="K109" s="17">
        <v>0</v>
      </c>
      <c r="L109" s="17">
        <v>0</v>
      </c>
      <c r="M109" s="17">
        <v>418.60881000000001</v>
      </c>
      <c r="N109" s="17">
        <v>1441.7808199999999</v>
      </c>
      <c r="O109" s="17">
        <v>0</v>
      </c>
      <c r="P109" s="17">
        <v>0</v>
      </c>
      <c r="Q109" s="17">
        <v>482.07078000000001</v>
      </c>
      <c r="R109" s="17">
        <v>1647.2126699999999</v>
      </c>
      <c r="S109" s="18">
        <v>0</v>
      </c>
      <c r="T109" s="18">
        <v>0</v>
      </c>
      <c r="U109" s="18">
        <v>567.83583999999996</v>
      </c>
      <c r="V109" s="18">
        <v>1889.9077299999999</v>
      </c>
      <c r="W109" s="18">
        <v>0</v>
      </c>
      <c r="X109" s="18">
        <v>0</v>
      </c>
      <c r="Y109" s="18">
        <v>651.61156000000005</v>
      </c>
      <c r="Z109" s="18">
        <v>2170.5002199999999</v>
      </c>
      <c r="AA109" s="18">
        <v>0</v>
      </c>
      <c r="AB109" s="18">
        <v>0</v>
      </c>
      <c r="AC109" s="18">
        <v>724.92508999999995</v>
      </c>
      <c r="AD109" s="18">
        <v>2427.33194</v>
      </c>
      <c r="AE109" s="18">
        <v>0</v>
      </c>
      <c r="AF109" s="18">
        <v>0</v>
      </c>
      <c r="AG109" s="18">
        <v>62.586970000000001</v>
      </c>
      <c r="AH109" s="18">
        <v>216.97332</v>
      </c>
    </row>
    <row r="110" spans="1:34" ht="78.75" x14ac:dyDescent="0.2">
      <c r="A110" s="12" t="s">
        <v>209</v>
      </c>
      <c r="B110" s="16" t="s">
        <v>210</v>
      </c>
      <c r="C110" s="17">
        <v>107.964</v>
      </c>
      <c r="D110" s="17">
        <v>93.017529999999994</v>
      </c>
      <c r="E110" s="17">
        <v>188.59698</v>
      </c>
      <c r="F110" s="17">
        <v>138.17214999999999</v>
      </c>
      <c r="G110" s="14">
        <f>VLOOKUP($A$7:$A$140,[1]Лист1!$A$15:$I$1565,4)</f>
        <v>20.260000000000002</v>
      </c>
      <c r="H110" s="14">
        <f>VLOOKUP($A$7:$A$140,[1]Лист1!$A$15:$I$1565,6)</f>
        <v>20.771599999999999</v>
      </c>
      <c r="I110" s="14">
        <f>VLOOKUP($A$7:$A$140,[1]Лист1!$A$15:$I$1565,7)</f>
        <v>318.53935999999999</v>
      </c>
      <c r="J110" s="14">
        <f>VLOOKUP($A$7:$A$140,[1]Лист1!$A$15:$I$1565,9)</f>
        <v>204.75235000000001</v>
      </c>
      <c r="K110" s="17">
        <v>20.260000000000002</v>
      </c>
      <c r="L110" s="17">
        <v>20.771599999999999</v>
      </c>
      <c r="M110" s="17">
        <v>179.17645999999999</v>
      </c>
      <c r="N110" s="17">
        <v>164.42504</v>
      </c>
      <c r="O110" s="17">
        <v>20.260000000000002</v>
      </c>
      <c r="P110" s="17">
        <v>20.771599999999999</v>
      </c>
      <c r="Q110" s="17">
        <v>210.34595999999999</v>
      </c>
      <c r="R110" s="17">
        <v>176.79273000000001</v>
      </c>
      <c r="S110" s="18">
        <v>20.260000000000002</v>
      </c>
      <c r="T110" s="18">
        <v>20.771599999999999</v>
      </c>
      <c r="U110" s="18">
        <v>318.53935999999999</v>
      </c>
      <c r="V110" s="18">
        <v>204.75235000000001</v>
      </c>
      <c r="W110" s="18">
        <v>20.260000000000002</v>
      </c>
      <c r="X110" s="18">
        <v>20.771599999999999</v>
      </c>
      <c r="Y110" s="18">
        <v>329.40003999999999</v>
      </c>
      <c r="Z110" s="18">
        <v>211.29745</v>
      </c>
      <c r="AA110" s="18">
        <v>20.260000000000002</v>
      </c>
      <c r="AB110" s="18">
        <v>20.771599999999999</v>
      </c>
      <c r="AC110" s="18">
        <v>390.25443999999999</v>
      </c>
      <c r="AD110" s="18">
        <v>238.32480000000001</v>
      </c>
      <c r="AE110" s="18">
        <v>0</v>
      </c>
      <c r="AF110" s="18">
        <v>0</v>
      </c>
      <c r="AG110" s="18">
        <v>64.528000000000006</v>
      </c>
      <c r="AH110" s="18">
        <v>29.303059999999999</v>
      </c>
    </row>
    <row r="111" spans="1:34" ht="33.75" x14ac:dyDescent="0.2">
      <c r="A111" s="12" t="s">
        <v>211</v>
      </c>
      <c r="B111" s="16" t="s">
        <v>212</v>
      </c>
      <c r="C111" s="17">
        <v>0</v>
      </c>
      <c r="D111" s="17">
        <v>0</v>
      </c>
      <c r="E111" s="17">
        <v>0</v>
      </c>
      <c r="F111" s="17">
        <v>0</v>
      </c>
      <c r="G111" s="14">
        <v>0</v>
      </c>
      <c r="H111" s="14">
        <v>0</v>
      </c>
      <c r="I111" s="14">
        <v>0</v>
      </c>
      <c r="J111" s="14">
        <v>0</v>
      </c>
      <c r="K111" s="17">
        <v>0</v>
      </c>
      <c r="L111" s="17">
        <v>0</v>
      </c>
      <c r="M111" s="17">
        <v>0</v>
      </c>
      <c r="N111" s="17">
        <v>0</v>
      </c>
      <c r="O111" s="17">
        <v>0</v>
      </c>
      <c r="P111" s="17">
        <v>0</v>
      </c>
      <c r="Q111" s="17">
        <v>0</v>
      </c>
      <c r="R111" s="17">
        <v>0</v>
      </c>
      <c r="S111" s="18">
        <v>0</v>
      </c>
      <c r="T111" s="18">
        <v>0</v>
      </c>
      <c r="U111" s="18">
        <v>0</v>
      </c>
      <c r="V111" s="18">
        <v>0</v>
      </c>
      <c r="W111" s="18">
        <v>0</v>
      </c>
      <c r="X111" s="18">
        <v>0</v>
      </c>
      <c r="Y111" s="18">
        <v>0</v>
      </c>
      <c r="Z111" s="18">
        <v>0</v>
      </c>
      <c r="AA111" s="18">
        <v>0</v>
      </c>
      <c r="AB111" s="18">
        <v>0</v>
      </c>
      <c r="AC111" s="18">
        <v>0</v>
      </c>
      <c r="AD111" s="18">
        <v>0</v>
      </c>
      <c r="AE111" s="18">
        <v>0</v>
      </c>
      <c r="AF111" s="18">
        <v>0</v>
      </c>
      <c r="AG111" s="18">
        <v>0</v>
      </c>
      <c r="AH111" s="18">
        <v>0</v>
      </c>
    </row>
    <row r="112" spans="1:34" ht="71.25" customHeight="1" x14ac:dyDescent="0.2">
      <c r="A112" s="12" t="s">
        <v>213</v>
      </c>
      <c r="B112" s="16" t="s">
        <v>214</v>
      </c>
      <c r="C112" s="17">
        <v>0</v>
      </c>
      <c r="D112" s="17">
        <v>0</v>
      </c>
      <c r="E112" s="17">
        <v>92.259770000000003</v>
      </c>
      <c r="F112" s="17">
        <v>146.12221</v>
      </c>
      <c r="G112" s="14">
        <f>VLOOKUP($A$7:$A$140,[1]Лист1!$A$15:$I$1565,4)</f>
        <v>0</v>
      </c>
      <c r="H112" s="14">
        <f>VLOOKUP($A$7:$A$140,[1]Лист1!$A$15:$I$1565,6)</f>
        <v>0</v>
      </c>
      <c r="I112" s="14">
        <f>VLOOKUP($A$7:$A$140,[1]Лист1!$A$15:$I$1565,7)</f>
        <v>34.438839999999999</v>
      </c>
      <c r="J112" s="14">
        <f>VLOOKUP($A$7:$A$140,[1]Лист1!$A$15:$I$1565,9)</f>
        <v>68.525649999999999</v>
      </c>
      <c r="K112" s="17">
        <v>0</v>
      </c>
      <c r="L112" s="17">
        <v>0</v>
      </c>
      <c r="M112" s="17">
        <v>24.764479999999999</v>
      </c>
      <c r="N112" s="17">
        <v>53.187420000000003</v>
      </c>
      <c r="O112" s="17">
        <v>0</v>
      </c>
      <c r="P112" s="17">
        <v>0</v>
      </c>
      <c r="Q112" s="17">
        <v>25.951560000000001</v>
      </c>
      <c r="R112" s="17">
        <v>55.728700000000003</v>
      </c>
      <c r="S112" s="18">
        <v>0</v>
      </c>
      <c r="T112" s="18">
        <v>0</v>
      </c>
      <c r="U112" s="18">
        <v>34.438839999999999</v>
      </c>
      <c r="V112" s="18">
        <v>68.525649999999999</v>
      </c>
      <c r="W112" s="18">
        <v>0</v>
      </c>
      <c r="X112" s="18">
        <v>0</v>
      </c>
      <c r="Y112" s="18">
        <v>35.842840000000002</v>
      </c>
      <c r="Z112" s="18">
        <v>72.182730000000006</v>
      </c>
      <c r="AA112" s="18">
        <v>0</v>
      </c>
      <c r="AB112" s="18">
        <v>0</v>
      </c>
      <c r="AC112" s="18">
        <v>39.040399999999998</v>
      </c>
      <c r="AD112" s="18">
        <v>77.739320000000006</v>
      </c>
      <c r="AE112" s="18">
        <v>0</v>
      </c>
      <c r="AF112" s="18">
        <v>0</v>
      </c>
      <c r="AG112" s="18">
        <v>1.1373800000000001</v>
      </c>
      <c r="AH112" s="18">
        <v>3.01633</v>
      </c>
    </row>
    <row r="113" spans="1:34" ht="78.75" x14ac:dyDescent="0.2">
      <c r="A113" s="12" t="s">
        <v>215</v>
      </c>
      <c r="B113" s="16" t="s">
        <v>216</v>
      </c>
      <c r="C113" s="17">
        <v>130.26150000000001</v>
      </c>
      <c r="D113" s="17">
        <v>162.09896000000001</v>
      </c>
      <c r="E113" s="17">
        <v>2100.39273</v>
      </c>
      <c r="F113" s="17">
        <v>4433.6745300000002</v>
      </c>
      <c r="G113" s="14">
        <f>VLOOKUP($A$7:$A$140,[1]Лист1!$A$15:$I$1565,4)</f>
        <v>20.08135</v>
      </c>
      <c r="H113" s="14">
        <f>VLOOKUP($A$7:$A$140,[1]Лист1!$A$15:$I$1565,6)</f>
        <v>20.191320000000001</v>
      </c>
      <c r="I113" s="14">
        <f>VLOOKUP($A$7:$A$140,[1]Лист1!$A$15:$I$1565,7)</f>
        <v>1835.8237099999999</v>
      </c>
      <c r="J113" s="14">
        <f>VLOOKUP($A$7:$A$140,[1]Лист1!$A$15:$I$1565,9)</f>
        <v>3773.92416</v>
      </c>
      <c r="K113" s="17">
        <v>14.2681</v>
      </c>
      <c r="L113" s="17">
        <v>14.981820000000001</v>
      </c>
      <c r="M113" s="17">
        <v>1458.18813</v>
      </c>
      <c r="N113" s="17">
        <v>3010.8566700000001</v>
      </c>
      <c r="O113" s="17">
        <v>19.688649999999999</v>
      </c>
      <c r="P113" s="17">
        <v>20.045750000000002</v>
      </c>
      <c r="Q113" s="17">
        <v>1652.25729</v>
      </c>
      <c r="R113" s="17">
        <v>3402.2032399999998</v>
      </c>
      <c r="S113" s="18">
        <v>20.08135</v>
      </c>
      <c r="T113" s="18">
        <v>20.191320000000001</v>
      </c>
      <c r="U113" s="18">
        <v>1835.8237099999999</v>
      </c>
      <c r="V113" s="18">
        <v>3773.92416</v>
      </c>
      <c r="W113" s="18">
        <v>25.519749999999998</v>
      </c>
      <c r="X113" s="18">
        <v>25.644839999999999</v>
      </c>
      <c r="Y113" s="18">
        <v>2047.4928600000001</v>
      </c>
      <c r="Z113" s="18">
        <v>4202.6638499999999</v>
      </c>
      <c r="AA113" s="18">
        <v>42.366750000000003</v>
      </c>
      <c r="AB113" s="18">
        <v>50.687840000000001</v>
      </c>
      <c r="AC113" s="18">
        <v>2252.6117199999999</v>
      </c>
      <c r="AD113" s="18">
        <v>4598.9669400000002</v>
      </c>
      <c r="AE113" s="18">
        <v>10.02</v>
      </c>
      <c r="AF113" s="18">
        <v>10.307</v>
      </c>
      <c r="AG113" s="18">
        <v>179.88398000000001</v>
      </c>
      <c r="AH113" s="18">
        <v>387.14755000000002</v>
      </c>
    </row>
    <row r="114" spans="1:34" ht="39" customHeight="1" x14ac:dyDescent="0.2">
      <c r="A114" s="12" t="s">
        <v>217</v>
      </c>
      <c r="B114" s="16" t="s">
        <v>218</v>
      </c>
      <c r="C114" s="17">
        <v>0</v>
      </c>
      <c r="D114" s="17">
        <v>0</v>
      </c>
      <c r="E114" s="17">
        <v>42.596040000000002</v>
      </c>
      <c r="F114" s="17">
        <v>78.911510000000007</v>
      </c>
      <c r="G114" s="14">
        <f>VLOOKUP($A$7:$A$140,[1]Лист1!$A$15:$I$1565,4)</f>
        <v>0</v>
      </c>
      <c r="H114" s="14">
        <f>VLOOKUP($A$7:$A$140,[1]Лист1!$A$15:$I$1565,6)</f>
        <v>0</v>
      </c>
      <c r="I114" s="14">
        <f>VLOOKUP($A$7:$A$140,[1]Лист1!$A$15:$I$1565,7)</f>
        <v>42.317329999999998</v>
      </c>
      <c r="J114" s="14">
        <f>VLOOKUP($A$7:$A$140,[1]Лист1!$A$15:$I$1565,9)</f>
        <v>77.414209999999997</v>
      </c>
      <c r="K114" s="17">
        <v>0</v>
      </c>
      <c r="L114" s="17">
        <v>0</v>
      </c>
      <c r="M114" s="17">
        <v>31.577649999999998</v>
      </c>
      <c r="N114" s="17">
        <v>59.837139999999998</v>
      </c>
      <c r="O114" s="17">
        <v>0</v>
      </c>
      <c r="P114" s="17">
        <v>0</v>
      </c>
      <c r="Q114" s="17">
        <v>32.977409999999999</v>
      </c>
      <c r="R114" s="17">
        <v>64.096329999999995</v>
      </c>
      <c r="S114" s="18">
        <v>0</v>
      </c>
      <c r="T114" s="18">
        <v>0</v>
      </c>
      <c r="U114" s="18">
        <v>42.317329999999998</v>
      </c>
      <c r="V114" s="18">
        <v>77.414209999999997</v>
      </c>
      <c r="W114" s="18">
        <v>0</v>
      </c>
      <c r="X114" s="18">
        <v>0</v>
      </c>
      <c r="Y114" s="18">
        <v>44.865690000000001</v>
      </c>
      <c r="Z114" s="18">
        <v>81.598699999999994</v>
      </c>
      <c r="AA114" s="18">
        <v>0</v>
      </c>
      <c r="AB114" s="18">
        <v>0</v>
      </c>
      <c r="AC114" s="18">
        <v>47.428890000000003</v>
      </c>
      <c r="AD114" s="18">
        <v>85.955240000000003</v>
      </c>
      <c r="AE114" s="18">
        <v>0</v>
      </c>
      <c r="AF114" s="18">
        <v>0</v>
      </c>
      <c r="AG114" s="18">
        <v>2.9554</v>
      </c>
      <c r="AH114" s="18">
        <v>5.4686500000000002</v>
      </c>
    </row>
    <row r="115" spans="1:34" ht="33.75" x14ac:dyDescent="0.2">
      <c r="A115" s="12" t="s">
        <v>219</v>
      </c>
      <c r="B115" s="16" t="s">
        <v>220</v>
      </c>
      <c r="C115" s="17">
        <v>0</v>
      </c>
      <c r="D115" s="17">
        <v>0</v>
      </c>
      <c r="E115" s="17">
        <v>6.4939799999999996</v>
      </c>
      <c r="F115" s="17">
        <v>13.004149999999999</v>
      </c>
      <c r="G115" s="14">
        <f>VLOOKUP($A$7:$A$140,[1]Лист1!$A$15:$I$1565,4)</f>
        <v>0</v>
      </c>
      <c r="H115" s="14">
        <f>VLOOKUP($A$7:$A$140,[1]Лист1!$A$15:$I$1565,6)</f>
        <v>0</v>
      </c>
      <c r="I115" s="14">
        <f>VLOOKUP($A$7:$A$140,[1]Лист1!$A$15:$I$1565,7)</f>
        <v>6.4556100000000001</v>
      </c>
      <c r="J115" s="14">
        <f>VLOOKUP($A$7:$A$140,[1]Лист1!$A$15:$I$1565,9)</f>
        <v>10.22251</v>
      </c>
      <c r="K115" s="17">
        <v>0</v>
      </c>
      <c r="L115" s="17">
        <v>0</v>
      </c>
      <c r="M115" s="17">
        <v>4.5746099999999998</v>
      </c>
      <c r="N115" s="17">
        <v>7.4923400000000004</v>
      </c>
      <c r="O115" s="17">
        <v>0</v>
      </c>
      <c r="P115" s="17">
        <v>0</v>
      </c>
      <c r="Q115" s="17">
        <v>5.3174099999999997</v>
      </c>
      <c r="R115" s="17">
        <v>8.4920799999999996</v>
      </c>
      <c r="S115" s="18">
        <v>0</v>
      </c>
      <c r="T115" s="18">
        <v>0</v>
      </c>
      <c r="U115" s="18">
        <v>6.4556100000000001</v>
      </c>
      <c r="V115" s="18">
        <v>10.22251</v>
      </c>
      <c r="W115" s="18">
        <v>0</v>
      </c>
      <c r="X115" s="18">
        <v>0</v>
      </c>
      <c r="Y115" s="18">
        <v>6.6906100000000004</v>
      </c>
      <c r="Z115" s="18">
        <v>10.83351</v>
      </c>
      <c r="AA115" s="18">
        <v>0</v>
      </c>
      <c r="AB115" s="18">
        <v>0</v>
      </c>
      <c r="AC115" s="18">
        <v>11.65701</v>
      </c>
      <c r="AD115" s="18">
        <v>17.2134</v>
      </c>
      <c r="AE115" s="18">
        <v>0</v>
      </c>
      <c r="AF115" s="18">
        <v>0</v>
      </c>
      <c r="AG115" s="18">
        <v>0.155</v>
      </c>
      <c r="AH115" s="18">
        <v>0.26208999999999999</v>
      </c>
    </row>
    <row r="116" spans="1:34" ht="33.75" x14ac:dyDescent="0.2">
      <c r="A116" s="12" t="s">
        <v>221</v>
      </c>
      <c r="B116" s="16" t="s">
        <v>222</v>
      </c>
      <c r="C116" s="17">
        <v>0</v>
      </c>
      <c r="D116" s="17">
        <v>0</v>
      </c>
      <c r="E116" s="17">
        <v>1.204</v>
      </c>
      <c r="F116" s="17">
        <v>2.27739</v>
      </c>
      <c r="G116" s="14">
        <f>VLOOKUP($A$7:$A$140,[1]Лист1!$A$15:$I$1565,4)</f>
        <v>0</v>
      </c>
      <c r="H116" s="14">
        <f>VLOOKUP($A$7:$A$140,[1]Лист1!$A$15:$I$1565,6)</f>
        <v>0</v>
      </c>
      <c r="I116" s="14">
        <f>VLOOKUP($A$7:$A$140,[1]Лист1!$A$15:$I$1565,7)</f>
        <v>1.3762000000000001</v>
      </c>
      <c r="J116" s="14">
        <f>VLOOKUP($A$7:$A$140,[1]Лист1!$A$15:$I$1565,9)</f>
        <v>2.59666</v>
      </c>
      <c r="K116" s="17">
        <v>0</v>
      </c>
      <c r="L116" s="17">
        <v>0</v>
      </c>
      <c r="M116" s="17">
        <v>1.2552000000000001</v>
      </c>
      <c r="N116" s="17">
        <v>2.4024100000000002</v>
      </c>
      <c r="O116" s="17">
        <v>0</v>
      </c>
      <c r="P116" s="17">
        <v>0</v>
      </c>
      <c r="Q116" s="17">
        <v>1.3062</v>
      </c>
      <c r="R116" s="17">
        <v>2.5216599999999998</v>
      </c>
      <c r="S116" s="18">
        <v>0</v>
      </c>
      <c r="T116" s="18">
        <v>0</v>
      </c>
      <c r="U116" s="18">
        <v>1.3762000000000001</v>
      </c>
      <c r="V116" s="18">
        <v>2.59666</v>
      </c>
      <c r="W116" s="18">
        <v>0</v>
      </c>
      <c r="X116" s="18">
        <v>0</v>
      </c>
      <c r="Y116" s="18">
        <v>1.4782</v>
      </c>
      <c r="Z116" s="18">
        <v>2.79094</v>
      </c>
      <c r="AA116" s="18">
        <v>0</v>
      </c>
      <c r="AB116" s="18">
        <v>0</v>
      </c>
      <c r="AC116" s="18">
        <v>1.7332000000000001</v>
      </c>
      <c r="AD116" s="18">
        <v>3.1359599999999999</v>
      </c>
      <c r="AE116" s="18">
        <v>0</v>
      </c>
      <c r="AF116" s="18">
        <v>0</v>
      </c>
      <c r="AG116" s="18">
        <v>0.18360000000000001</v>
      </c>
      <c r="AH116" s="18">
        <v>0.29010000000000002</v>
      </c>
    </row>
    <row r="117" spans="1:34" ht="45" x14ac:dyDescent="0.2">
      <c r="A117" s="12" t="s">
        <v>223</v>
      </c>
      <c r="B117" s="16" t="s">
        <v>224</v>
      </c>
      <c r="C117" s="17">
        <v>0</v>
      </c>
      <c r="D117" s="17">
        <v>0</v>
      </c>
      <c r="E117" s="17">
        <v>2.5804999999999998</v>
      </c>
      <c r="F117" s="17">
        <v>6.6216600000000003</v>
      </c>
      <c r="G117" s="14">
        <f>VLOOKUP($A$7:$A$140,[1]Лист1!$A$15:$I$1565,4)</f>
        <v>0</v>
      </c>
      <c r="H117" s="14">
        <f>VLOOKUP($A$7:$A$140,[1]Лист1!$A$15:$I$1565,6)</f>
        <v>0</v>
      </c>
      <c r="I117" s="14">
        <f>VLOOKUP($A$7:$A$140,[1]Лист1!$A$15:$I$1565,7)</f>
        <v>6.3E-2</v>
      </c>
      <c r="J117" s="14">
        <f>VLOOKUP($A$7:$A$140,[1]Лист1!$A$15:$I$1565,9)</f>
        <v>0.189</v>
      </c>
      <c r="K117" s="17">
        <v>0</v>
      </c>
      <c r="L117" s="17">
        <v>0</v>
      </c>
      <c r="M117" s="17">
        <v>6.3E-2</v>
      </c>
      <c r="N117" s="17">
        <v>0.189</v>
      </c>
      <c r="O117" s="17">
        <v>0</v>
      </c>
      <c r="P117" s="17">
        <v>0</v>
      </c>
      <c r="Q117" s="17">
        <v>6.3E-2</v>
      </c>
      <c r="R117" s="17">
        <v>0.189</v>
      </c>
      <c r="S117" s="18">
        <v>0</v>
      </c>
      <c r="T117" s="18">
        <v>0</v>
      </c>
      <c r="U117" s="18">
        <v>6.3E-2</v>
      </c>
      <c r="V117" s="18">
        <v>0.189</v>
      </c>
      <c r="W117" s="18">
        <v>0</v>
      </c>
      <c r="X117" s="18">
        <v>0</v>
      </c>
      <c r="Y117" s="18">
        <v>6.3E-2</v>
      </c>
      <c r="Z117" s="18">
        <v>0.189</v>
      </c>
      <c r="AA117" s="18">
        <v>0</v>
      </c>
      <c r="AB117" s="18">
        <v>0</v>
      </c>
      <c r="AC117" s="18">
        <v>6.3E-2</v>
      </c>
      <c r="AD117" s="18">
        <v>0.189</v>
      </c>
      <c r="AE117" s="18">
        <v>0</v>
      </c>
      <c r="AF117" s="18">
        <v>0</v>
      </c>
      <c r="AG117" s="18">
        <v>0</v>
      </c>
      <c r="AH117" s="18">
        <v>0</v>
      </c>
    </row>
    <row r="118" spans="1:34" ht="45" x14ac:dyDescent="0.2">
      <c r="A118" s="12" t="s">
        <v>225</v>
      </c>
      <c r="B118" s="16" t="s">
        <v>226</v>
      </c>
      <c r="C118" s="17">
        <v>0</v>
      </c>
      <c r="D118" s="17">
        <v>0</v>
      </c>
      <c r="E118" s="17">
        <v>215.92659</v>
      </c>
      <c r="F118" s="17">
        <v>829.17790000000002</v>
      </c>
      <c r="G118" s="14">
        <f>VLOOKUP($A$7:$A$140,[1]Лист1!$A$15:$I$1565,4)</f>
        <v>0</v>
      </c>
      <c r="H118" s="14">
        <f>VLOOKUP($A$7:$A$140,[1]Лист1!$A$15:$I$1565,6)</f>
        <v>0</v>
      </c>
      <c r="I118" s="14">
        <f>VLOOKUP($A$7:$A$140,[1]Лист1!$A$15:$I$1565,7)</f>
        <v>229.50756000000001</v>
      </c>
      <c r="J118" s="14">
        <f>VLOOKUP($A$7:$A$140,[1]Лист1!$A$15:$I$1565,9)</f>
        <v>783.60181999999998</v>
      </c>
      <c r="K118" s="17">
        <v>0</v>
      </c>
      <c r="L118" s="17">
        <v>0</v>
      </c>
      <c r="M118" s="17">
        <v>184.73170999999999</v>
      </c>
      <c r="N118" s="17">
        <v>623.89491999999996</v>
      </c>
      <c r="O118" s="17">
        <v>0</v>
      </c>
      <c r="P118" s="17">
        <v>0</v>
      </c>
      <c r="Q118" s="17">
        <v>205.36752000000001</v>
      </c>
      <c r="R118" s="17">
        <v>705.49291000000005</v>
      </c>
      <c r="S118" s="18">
        <v>0</v>
      </c>
      <c r="T118" s="18">
        <v>0</v>
      </c>
      <c r="U118" s="18">
        <v>229.50756000000001</v>
      </c>
      <c r="V118" s="18">
        <v>783.60181999999998</v>
      </c>
      <c r="W118" s="18">
        <v>0</v>
      </c>
      <c r="X118" s="18">
        <v>0</v>
      </c>
      <c r="Y118" s="18">
        <v>272.69409000000002</v>
      </c>
      <c r="Z118" s="18">
        <v>892.85599999999999</v>
      </c>
      <c r="AA118" s="18">
        <v>0</v>
      </c>
      <c r="AB118" s="18">
        <v>0</v>
      </c>
      <c r="AC118" s="18">
        <v>312.91921000000002</v>
      </c>
      <c r="AD118" s="18">
        <v>983.84406000000001</v>
      </c>
      <c r="AE118" s="18">
        <v>0</v>
      </c>
      <c r="AF118" s="18">
        <v>0</v>
      </c>
      <c r="AG118" s="18">
        <v>23.291540000000001</v>
      </c>
      <c r="AH118" s="18">
        <v>87.796509999999998</v>
      </c>
    </row>
    <row r="119" spans="1:34" ht="45.75" customHeight="1" x14ac:dyDescent="0.2">
      <c r="A119" s="12" t="s">
        <v>227</v>
      </c>
      <c r="B119" s="16" t="s">
        <v>228</v>
      </c>
      <c r="C119" s="17">
        <v>0</v>
      </c>
      <c r="D119" s="17">
        <v>0</v>
      </c>
      <c r="E119" s="17">
        <v>0.09</v>
      </c>
      <c r="F119" s="17">
        <v>0.23100000000000001</v>
      </c>
      <c r="G119" s="14">
        <f>VLOOKUP($A$7:$A$140,[1]Лист1!$A$15:$I$1565,4)</f>
        <v>0</v>
      </c>
      <c r="H119" s="14">
        <f>VLOOKUP($A$7:$A$140,[1]Лист1!$A$15:$I$1565,6)</f>
        <v>0</v>
      </c>
      <c r="I119" s="14">
        <f>VLOOKUP($A$7:$A$140,[1]Лист1!$A$15:$I$1565,7)</f>
        <v>0.22720000000000001</v>
      </c>
      <c r="J119" s="14">
        <f>VLOOKUP($A$7:$A$140,[1]Лист1!$A$15:$I$1565,9)</f>
        <v>0.85182999999999998</v>
      </c>
      <c r="K119" s="17">
        <v>0</v>
      </c>
      <c r="L119" s="17">
        <v>0</v>
      </c>
      <c r="M119" s="17">
        <v>0.1168</v>
      </c>
      <c r="N119" s="17">
        <v>0.70609999999999995</v>
      </c>
      <c r="O119" s="17">
        <v>0</v>
      </c>
      <c r="P119" s="17">
        <v>0</v>
      </c>
      <c r="Q119" s="17">
        <v>0.1222</v>
      </c>
      <c r="R119" s="17">
        <v>0.73767000000000005</v>
      </c>
      <c r="S119" s="18">
        <v>0</v>
      </c>
      <c r="T119" s="18">
        <v>0</v>
      </c>
      <c r="U119" s="18">
        <v>0.22720000000000001</v>
      </c>
      <c r="V119" s="18">
        <v>0.85182999999999998</v>
      </c>
      <c r="W119" s="18">
        <v>0</v>
      </c>
      <c r="X119" s="18">
        <v>0</v>
      </c>
      <c r="Y119" s="18">
        <v>0.2326</v>
      </c>
      <c r="Z119" s="18">
        <v>0.88434999999999997</v>
      </c>
      <c r="AA119" s="18">
        <v>0</v>
      </c>
      <c r="AB119" s="18">
        <v>0</v>
      </c>
      <c r="AC119" s="18">
        <v>0.3034</v>
      </c>
      <c r="AD119" s="18">
        <v>1.0527899999999999</v>
      </c>
      <c r="AE119" s="18">
        <v>0</v>
      </c>
      <c r="AF119" s="18">
        <v>0</v>
      </c>
      <c r="AG119" s="18">
        <v>3.7199999999999997E-2</v>
      </c>
      <c r="AH119" s="18">
        <v>8.7440000000000004E-2</v>
      </c>
    </row>
    <row r="120" spans="1:34" ht="56.25" x14ac:dyDescent="0.2">
      <c r="A120" s="12" t="s">
        <v>229</v>
      </c>
      <c r="B120" s="16" t="s">
        <v>230</v>
      </c>
      <c r="C120" s="17">
        <v>0</v>
      </c>
      <c r="D120" s="17">
        <v>0</v>
      </c>
      <c r="E120" s="17">
        <v>43.009300000000003</v>
      </c>
      <c r="F120" s="17">
        <v>95.077029999999993</v>
      </c>
      <c r="G120" s="14">
        <f>VLOOKUP($A$7:$A$140,[1]Лист1!$A$15:$I$1565,4)</f>
        <v>0</v>
      </c>
      <c r="H120" s="14">
        <f>VLOOKUP($A$7:$A$140,[1]Лист1!$A$15:$I$1565,6)</f>
        <v>0</v>
      </c>
      <c r="I120" s="14">
        <f>VLOOKUP($A$7:$A$140,[1]Лист1!$A$15:$I$1565,7)</f>
        <v>56.00712</v>
      </c>
      <c r="J120" s="14">
        <f>VLOOKUP($A$7:$A$140,[1]Лист1!$A$15:$I$1565,9)</f>
        <v>92.730140000000006</v>
      </c>
      <c r="K120" s="17">
        <v>0</v>
      </c>
      <c r="L120" s="17">
        <v>0</v>
      </c>
      <c r="M120" s="17">
        <v>47.210140000000003</v>
      </c>
      <c r="N120" s="17">
        <v>82.241200000000006</v>
      </c>
      <c r="O120" s="17">
        <v>0</v>
      </c>
      <c r="P120" s="17">
        <v>0</v>
      </c>
      <c r="Q120" s="17">
        <v>47.933140000000002</v>
      </c>
      <c r="R120" s="17">
        <v>83.140199999999993</v>
      </c>
      <c r="S120" s="18">
        <v>0</v>
      </c>
      <c r="T120" s="18">
        <v>0</v>
      </c>
      <c r="U120" s="18">
        <v>56.00712</v>
      </c>
      <c r="V120" s="18">
        <v>92.730140000000006</v>
      </c>
      <c r="W120" s="18">
        <v>0</v>
      </c>
      <c r="X120" s="18">
        <v>0</v>
      </c>
      <c r="Y120" s="18">
        <v>56.472920000000002</v>
      </c>
      <c r="Z120" s="18">
        <v>94.083200000000005</v>
      </c>
      <c r="AA120" s="18">
        <v>0</v>
      </c>
      <c r="AB120" s="18">
        <v>0</v>
      </c>
      <c r="AC120" s="18">
        <v>62.97372</v>
      </c>
      <c r="AD120" s="18">
        <v>100.26634</v>
      </c>
      <c r="AE120" s="18">
        <v>0</v>
      </c>
      <c r="AF120" s="18">
        <v>0</v>
      </c>
      <c r="AG120" s="18">
        <v>4.4992999999999999</v>
      </c>
      <c r="AH120" s="18">
        <v>6.1883699999999999</v>
      </c>
    </row>
    <row r="121" spans="1:34" ht="78.75" x14ac:dyDescent="0.2">
      <c r="A121" s="12" t="s">
        <v>231</v>
      </c>
      <c r="B121" s="16" t="s">
        <v>232</v>
      </c>
      <c r="C121" s="17">
        <v>4.4999999999999998E-2</v>
      </c>
      <c r="D121" s="17">
        <v>0.72</v>
      </c>
      <c r="E121" s="17">
        <v>54.829720000000002</v>
      </c>
      <c r="F121" s="17">
        <v>163.26609999999999</v>
      </c>
      <c r="G121" s="14">
        <f>VLOOKUP($A$7:$A$140,[1]Лист1!$A$15:$I$1565,4)</f>
        <v>0</v>
      </c>
      <c r="H121" s="14">
        <f>VLOOKUP($A$7:$A$140,[1]Лист1!$A$15:$I$1565,6)</f>
        <v>0</v>
      </c>
      <c r="I121" s="14">
        <f>VLOOKUP($A$7:$A$140,[1]Лист1!$A$15:$I$1565,7)</f>
        <v>77.357460000000003</v>
      </c>
      <c r="J121" s="14">
        <f>VLOOKUP($A$7:$A$140,[1]Лист1!$A$15:$I$1565,9)</f>
        <v>195.71458999999999</v>
      </c>
      <c r="K121" s="17">
        <v>0</v>
      </c>
      <c r="L121" s="17">
        <v>0</v>
      </c>
      <c r="M121" s="17">
        <v>54.667520000000003</v>
      </c>
      <c r="N121" s="17">
        <v>143.19444999999999</v>
      </c>
      <c r="O121" s="17">
        <v>0</v>
      </c>
      <c r="P121" s="17">
        <v>0</v>
      </c>
      <c r="Q121" s="17">
        <v>62.882649999999998</v>
      </c>
      <c r="R121" s="17">
        <v>161.03800000000001</v>
      </c>
      <c r="S121" s="18">
        <v>0</v>
      </c>
      <c r="T121" s="18">
        <v>0</v>
      </c>
      <c r="U121" s="18">
        <v>77.357460000000003</v>
      </c>
      <c r="V121" s="18">
        <v>195.71458999999999</v>
      </c>
      <c r="W121" s="18">
        <v>0</v>
      </c>
      <c r="X121" s="18">
        <v>0</v>
      </c>
      <c r="Y121" s="18">
        <v>83.612700000000004</v>
      </c>
      <c r="Z121" s="18">
        <v>213.62926999999999</v>
      </c>
      <c r="AA121" s="18">
        <v>0</v>
      </c>
      <c r="AB121" s="18">
        <v>0</v>
      </c>
      <c r="AC121" s="18">
        <v>88.72636</v>
      </c>
      <c r="AD121" s="18">
        <v>231.10496000000001</v>
      </c>
      <c r="AE121" s="18">
        <v>0</v>
      </c>
      <c r="AF121" s="18">
        <v>0</v>
      </c>
      <c r="AG121" s="18">
        <v>7.7891300000000001</v>
      </c>
      <c r="AH121" s="18">
        <v>22.039110000000001</v>
      </c>
    </row>
    <row r="122" spans="1:34" ht="56.25" x14ac:dyDescent="0.2">
      <c r="A122" s="12" t="s">
        <v>233</v>
      </c>
      <c r="B122" s="16" t="s">
        <v>234</v>
      </c>
      <c r="C122" s="17">
        <v>0</v>
      </c>
      <c r="D122" s="17">
        <v>0</v>
      </c>
      <c r="E122" s="17">
        <v>120.5077</v>
      </c>
      <c r="F122" s="17">
        <v>85.471299999999999</v>
      </c>
      <c r="G122" s="14">
        <f>VLOOKUP($A$7:$A$140,[1]Лист1!$A$15:$I$1565,4)</f>
        <v>0</v>
      </c>
      <c r="H122" s="14">
        <f>VLOOKUP($A$7:$A$140,[1]Лист1!$A$15:$I$1565,6)</f>
        <v>0</v>
      </c>
      <c r="I122" s="14">
        <f>VLOOKUP($A$7:$A$140,[1]Лист1!$A$15:$I$1565,7)</f>
        <v>102.86532</v>
      </c>
      <c r="J122" s="14">
        <f>VLOOKUP($A$7:$A$140,[1]Лист1!$A$15:$I$1565,9)</f>
        <v>64.285610000000005</v>
      </c>
      <c r="K122" s="17">
        <v>0</v>
      </c>
      <c r="L122" s="17">
        <v>0</v>
      </c>
      <c r="M122" s="17">
        <v>85.134320000000002</v>
      </c>
      <c r="N122" s="17">
        <v>53.900030000000001</v>
      </c>
      <c r="O122" s="17">
        <v>0</v>
      </c>
      <c r="P122" s="17">
        <v>0</v>
      </c>
      <c r="Q122" s="17">
        <v>86.563820000000007</v>
      </c>
      <c r="R122" s="17">
        <v>55.673740000000002</v>
      </c>
      <c r="S122" s="18">
        <v>0</v>
      </c>
      <c r="T122" s="18">
        <v>0</v>
      </c>
      <c r="U122" s="18">
        <v>102.86532</v>
      </c>
      <c r="V122" s="18">
        <v>64.285610000000005</v>
      </c>
      <c r="W122" s="18">
        <v>0</v>
      </c>
      <c r="X122" s="18">
        <v>0</v>
      </c>
      <c r="Y122" s="18">
        <v>104.61181999999999</v>
      </c>
      <c r="Z122" s="18">
        <v>67.052980000000005</v>
      </c>
      <c r="AA122" s="18">
        <v>0</v>
      </c>
      <c r="AB122" s="18">
        <v>0</v>
      </c>
      <c r="AC122" s="18">
        <v>128.14782</v>
      </c>
      <c r="AD122" s="18">
        <v>78.973780000000005</v>
      </c>
      <c r="AE122" s="18">
        <v>0</v>
      </c>
      <c r="AF122" s="18">
        <v>0</v>
      </c>
      <c r="AG122" s="18">
        <v>3.3654999999999999</v>
      </c>
      <c r="AH122" s="18">
        <v>3.7124100000000002</v>
      </c>
    </row>
    <row r="123" spans="1:34" ht="67.5" x14ac:dyDescent="0.2">
      <c r="A123" s="12" t="s">
        <v>235</v>
      </c>
      <c r="B123" s="16" t="s">
        <v>236</v>
      </c>
      <c r="C123" s="17">
        <v>0.14399999999999999</v>
      </c>
      <c r="D123" s="17">
        <v>1.35877</v>
      </c>
      <c r="E123" s="17">
        <v>12.24619</v>
      </c>
      <c r="F123" s="17">
        <v>73.917839999999998</v>
      </c>
      <c r="G123" s="14">
        <f>VLOOKUP($A$7:$A$140,[1]Лист1!$A$15:$I$1565,4)</f>
        <v>0</v>
      </c>
      <c r="H123" s="14">
        <f>VLOOKUP($A$7:$A$140,[1]Лист1!$A$15:$I$1565,6)</f>
        <v>0</v>
      </c>
      <c r="I123" s="14">
        <f>VLOOKUP($A$7:$A$140,[1]Лист1!$A$15:$I$1565,7)</f>
        <v>11.02116</v>
      </c>
      <c r="J123" s="14">
        <f>VLOOKUP($A$7:$A$140,[1]Лист1!$A$15:$I$1565,9)</f>
        <v>46.773260000000001</v>
      </c>
      <c r="K123" s="17">
        <v>0</v>
      </c>
      <c r="L123" s="17">
        <v>0</v>
      </c>
      <c r="M123" s="17">
        <v>7.4781399999999998</v>
      </c>
      <c r="N123" s="17">
        <v>37.878270000000001</v>
      </c>
      <c r="O123" s="17">
        <v>0</v>
      </c>
      <c r="P123" s="17">
        <v>0</v>
      </c>
      <c r="Q123" s="17">
        <v>9.6136400000000002</v>
      </c>
      <c r="R123" s="17">
        <v>42.367289999999997</v>
      </c>
      <c r="S123" s="18">
        <v>0</v>
      </c>
      <c r="T123" s="18">
        <v>0</v>
      </c>
      <c r="U123" s="18">
        <v>11.02116</v>
      </c>
      <c r="V123" s="18">
        <v>46.773260000000001</v>
      </c>
      <c r="W123" s="18">
        <v>0</v>
      </c>
      <c r="X123" s="18">
        <v>0</v>
      </c>
      <c r="Y123" s="18">
        <v>13.43111</v>
      </c>
      <c r="Z123" s="18">
        <v>51.665320000000001</v>
      </c>
      <c r="AA123" s="18">
        <v>0</v>
      </c>
      <c r="AB123" s="18">
        <v>0</v>
      </c>
      <c r="AC123" s="18">
        <v>15.82795</v>
      </c>
      <c r="AD123" s="18">
        <v>55.716360000000002</v>
      </c>
      <c r="AE123" s="18">
        <v>0</v>
      </c>
      <c r="AF123" s="18">
        <v>0</v>
      </c>
      <c r="AG123" s="18">
        <v>0.74955000000000005</v>
      </c>
      <c r="AH123" s="18">
        <v>4.2748299999999997</v>
      </c>
    </row>
    <row r="124" spans="1:34" ht="45" x14ac:dyDescent="0.2">
      <c r="A124" s="12" t="s">
        <v>237</v>
      </c>
      <c r="B124" s="16" t="s">
        <v>238</v>
      </c>
      <c r="C124" s="17">
        <v>0</v>
      </c>
      <c r="D124" s="17">
        <v>0</v>
      </c>
      <c r="E124" s="17">
        <v>2.07457</v>
      </c>
      <c r="F124" s="17">
        <v>14.017950000000001</v>
      </c>
      <c r="G124" s="14">
        <f>VLOOKUP($A$7:$A$140,[1]Лист1!$A$15:$I$1565,4)</f>
        <v>0</v>
      </c>
      <c r="H124" s="14">
        <f>VLOOKUP($A$7:$A$140,[1]Лист1!$A$15:$I$1565,6)</f>
        <v>0</v>
      </c>
      <c r="I124" s="14">
        <f>VLOOKUP($A$7:$A$140,[1]Лист1!$A$15:$I$1565,7)</f>
        <v>1.9585699999999999</v>
      </c>
      <c r="J124" s="14">
        <f>VLOOKUP($A$7:$A$140,[1]Лист1!$A$15:$I$1565,9)</f>
        <v>9.8077100000000002</v>
      </c>
      <c r="K124" s="17">
        <v>0</v>
      </c>
      <c r="L124" s="17">
        <v>0</v>
      </c>
      <c r="M124" s="17">
        <v>1.1630199999999999</v>
      </c>
      <c r="N124" s="17">
        <v>5.9451700000000001</v>
      </c>
      <c r="O124" s="17">
        <v>0</v>
      </c>
      <c r="P124" s="17">
        <v>0</v>
      </c>
      <c r="Q124" s="17">
        <v>1.81077</v>
      </c>
      <c r="R124" s="17">
        <v>9.2391799999999993</v>
      </c>
      <c r="S124" s="18">
        <v>0</v>
      </c>
      <c r="T124" s="18">
        <v>0</v>
      </c>
      <c r="U124" s="18">
        <v>1.9585699999999999</v>
      </c>
      <c r="V124" s="18">
        <v>9.8077100000000002</v>
      </c>
      <c r="W124" s="18">
        <v>0</v>
      </c>
      <c r="X124" s="18">
        <v>0</v>
      </c>
      <c r="Y124" s="18">
        <v>2.2833700000000001</v>
      </c>
      <c r="Z124" s="18">
        <v>11.84468</v>
      </c>
      <c r="AA124" s="18">
        <v>0</v>
      </c>
      <c r="AB124" s="18">
        <v>0</v>
      </c>
      <c r="AC124" s="18">
        <v>2.36592</v>
      </c>
      <c r="AD124" s="18">
        <v>12.32957</v>
      </c>
      <c r="AE124" s="18">
        <v>0</v>
      </c>
      <c r="AF124" s="18">
        <v>0</v>
      </c>
      <c r="AG124" s="18">
        <v>0.17649999999999999</v>
      </c>
      <c r="AH124" s="18">
        <v>0.78813999999999995</v>
      </c>
    </row>
    <row r="125" spans="1:34" ht="45" x14ac:dyDescent="0.2">
      <c r="A125" s="12" t="s">
        <v>239</v>
      </c>
      <c r="B125" s="16" t="s">
        <v>240</v>
      </c>
      <c r="C125" s="17">
        <v>0</v>
      </c>
      <c r="D125" s="17">
        <v>0</v>
      </c>
      <c r="E125" s="17">
        <v>1004.01384</v>
      </c>
      <c r="F125" s="17">
        <v>1671.2519199999999</v>
      </c>
      <c r="G125" s="14">
        <f>VLOOKUP($A$7:$A$140,[1]Лист1!$A$15:$I$1565,4)</f>
        <v>0</v>
      </c>
      <c r="H125" s="14">
        <f>VLOOKUP($A$7:$A$140,[1]Лист1!$A$15:$I$1565,6)</f>
        <v>0</v>
      </c>
      <c r="I125" s="14">
        <f>VLOOKUP($A$7:$A$140,[1]Лист1!$A$15:$I$1565,7)</f>
        <v>898.22454000000005</v>
      </c>
      <c r="J125" s="14">
        <f>VLOOKUP($A$7:$A$140,[1]Лист1!$A$15:$I$1565,9)</f>
        <v>1322.9483299999999</v>
      </c>
      <c r="K125" s="17">
        <v>0</v>
      </c>
      <c r="L125" s="17">
        <v>0</v>
      </c>
      <c r="M125" s="17">
        <v>739.11077999999998</v>
      </c>
      <c r="N125" s="17">
        <v>1107.0622699999999</v>
      </c>
      <c r="O125" s="17">
        <v>0</v>
      </c>
      <c r="P125" s="17">
        <v>0</v>
      </c>
      <c r="Q125" s="17">
        <v>803.07411999999999</v>
      </c>
      <c r="R125" s="17">
        <v>1185.09122</v>
      </c>
      <c r="S125" s="18">
        <v>0</v>
      </c>
      <c r="T125" s="18">
        <v>0</v>
      </c>
      <c r="U125" s="18">
        <v>898.22454000000005</v>
      </c>
      <c r="V125" s="18">
        <v>1322.9483299999999</v>
      </c>
      <c r="W125" s="18">
        <v>0</v>
      </c>
      <c r="X125" s="18">
        <v>0</v>
      </c>
      <c r="Y125" s="18">
        <v>1006.7741</v>
      </c>
      <c r="Z125" s="18">
        <v>1441.9447399999999</v>
      </c>
      <c r="AA125" s="18">
        <v>0</v>
      </c>
      <c r="AB125" s="18">
        <v>0</v>
      </c>
      <c r="AC125" s="18">
        <v>1080.82385</v>
      </c>
      <c r="AD125" s="18">
        <v>1548.1819</v>
      </c>
      <c r="AE125" s="18">
        <v>0</v>
      </c>
      <c r="AF125" s="18">
        <v>0</v>
      </c>
      <c r="AG125" s="18">
        <v>102.66307999999999</v>
      </c>
      <c r="AH125" s="18">
        <v>106.7871</v>
      </c>
    </row>
    <row r="126" spans="1:34" ht="33.75" x14ac:dyDescent="0.2">
      <c r="A126" s="12" t="s">
        <v>241</v>
      </c>
      <c r="B126" s="16" t="s">
        <v>242</v>
      </c>
      <c r="C126" s="17">
        <v>0</v>
      </c>
      <c r="D126" s="17">
        <v>0</v>
      </c>
      <c r="E126" s="17">
        <v>9.7985000000000007</v>
      </c>
      <c r="F126" s="17">
        <v>26.076450000000001</v>
      </c>
      <c r="G126" s="14">
        <f>VLOOKUP($A$7:$A$140,[1]Лист1!$A$15:$I$1565,4)</f>
        <v>0</v>
      </c>
      <c r="H126" s="14">
        <f>VLOOKUP($A$7:$A$140,[1]Лист1!$A$15:$I$1565,6)</f>
        <v>0</v>
      </c>
      <c r="I126" s="14">
        <f>VLOOKUP($A$7:$A$140,[1]Лист1!$A$15:$I$1565,7)</f>
        <v>5.5670400000000004</v>
      </c>
      <c r="J126" s="14">
        <f>VLOOKUP($A$7:$A$140,[1]Лист1!$A$15:$I$1565,9)</f>
        <v>14.875310000000001</v>
      </c>
      <c r="K126" s="17">
        <v>0</v>
      </c>
      <c r="L126" s="17">
        <v>0</v>
      </c>
      <c r="M126" s="17">
        <v>4.2571399999999997</v>
      </c>
      <c r="N126" s="17">
        <v>11.8948</v>
      </c>
      <c r="O126" s="17">
        <v>0</v>
      </c>
      <c r="P126" s="17">
        <v>0</v>
      </c>
      <c r="Q126" s="17">
        <v>5.0203800000000003</v>
      </c>
      <c r="R126" s="17">
        <v>13.567489999999999</v>
      </c>
      <c r="S126" s="18">
        <v>0</v>
      </c>
      <c r="T126" s="18">
        <v>0</v>
      </c>
      <c r="U126" s="18">
        <v>5.5670400000000004</v>
      </c>
      <c r="V126" s="18">
        <v>14.875310000000001</v>
      </c>
      <c r="W126" s="18">
        <v>0</v>
      </c>
      <c r="X126" s="18">
        <v>0</v>
      </c>
      <c r="Y126" s="18">
        <v>5.8696200000000003</v>
      </c>
      <c r="Z126" s="18">
        <v>15.71636</v>
      </c>
      <c r="AA126" s="18">
        <v>0</v>
      </c>
      <c r="AB126" s="18">
        <v>0</v>
      </c>
      <c r="AC126" s="18">
        <v>7.0773200000000003</v>
      </c>
      <c r="AD126" s="18">
        <v>17.731030000000001</v>
      </c>
      <c r="AE126" s="18">
        <v>0</v>
      </c>
      <c r="AF126" s="18">
        <v>0</v>
      </c>
      <c r="AG126" s="18">
        <v>0.77902000000000005</v>
      </c>
      <c r="AH126" s="18">
        <v>2.10419</v>
      </c>
    </row>
    <row r="127" spans="1:34" ht="24.75" customHeight="1" x14ac:dyDescent="0.2">
      <c r="A127" s="12" t="s">
        <v>243</v>
      </c>
      <c r="B127" s="16" t="s">
        <v>244</v>
      </c>
      <c r="C127" s="17">
        <v>0</v>
      </c>
      <c r="D127" s="17">
        <v>0</v>
      </c>
      <c r="E127" s="17">
        <v>4.8433999999999999</v>
      </c>
      <c r="F127" s="17">
        <v>21.715</v>
      </c>
      <c r="G127" s="14">
        <f>VLOOKUP($A$7:$A$140,[1]Лист1!$A$15:$I$1565,4)</f>
        <v>0</v>
      </c>
      <c r="H127" s="14">
        <f>VLOOKUP($A$7:$A$140,[1]Лист1!$A$15:$I$1565,6)</f>
        <v>0</v>
      </c>
      <c r="I127" s="14">
        <f>VLOOKUP($A$7:$A$140,[1]Лист1!$A$15:$I$1565,7)</f>
        <v>3.0470000000000002</v>
      </c>
      <c r="J127" s="14">
        <f>VLOOKUP($A$7:$A$140,[1]Лист1!$A$15:$I$1565,9)</f>
        <v>10.739000000000001</v>
      </c>
      <c r="K127" s="17">
        <v>0</v>
      </c>
      <c r="L127" s="17">
        <v>0</v>
      </c>
      <c r="M127" s="17">
        <v>1.611</v>
      </c>
      <c r="N127" s="17">
        <v>5.9269999999999996</v>
      </c>
      <c r="O127" s="17">
        <v>0</v>
      </c>
      <c r="P127" s="17">
        <v>0</v>
      </c>
      <c r="Q127" s="17">
        <v>3.0470000000000002</v>
      </c>
      <c r="R127" s="17">
        <v>10.739000000000001</v>
      </c>
      <c r="S127" s="18">
        <v>0</v>
      </c>
      <c r="T127" s="18">
        <v>0</v>
      </c>
      <c r="U127" s="18">
        <v>3.0470000000000002</v>
      </c>
      <c r="V127" s="18">
        <v>10.739000000000001</v>
      </c>
      <c r="W127" s="18">
        <v>0</v>
      </c>
      <c r="X127" s="18">
        <v>0</v>
      </c>
      <c r="Y127" s="18">
        <v>3.0470000000000002</v>
      </c>
      <c r="Z127" s="18">
        <v>10.739000000000001</v>
      </c>
      <c r="AA127" s="18">
        <v>0</v>
      </c>
      <c r="AB127" s="18">
        <v>0</v>
      </c>
      <c r="AC127" s="18">
        <v>3.0470000000000002</v>
      </c>
      <c r="AD127" s="18">
        <v>10.739000000000001</v>
      </c>
      <c r="AE127" s="18">
        <v>0</v>
      </c>
      <c r="AF127" s="18">
        <v>0</v>
      </c>
      <c r="AG127" s="18">
        <v>0</v>
      </c>
      <c r="AH127" s="18">
        <v>0</v>
      </c>
    </row>
    <row r="128" spans="1:34" ht="22.5" x14ac:dyDescent="0.2">
      <c r="A128" s="12" t="s">
        <v>245</v>
      </c>
      <c r="B128" s="16" t="s">
        <v>246</v>
      </c>
      <c r="C128" s="17">
        <v>0</v>
      </c>
      <c r="D128" s="17">
        <v>0</v>
      </c>
      <c r="E128" s="17">
        <v>116.48933</v>
      </c>
      <c r="F128" s="17">
        <v>281.30678999999998</v>
      </c>
      <c r="G128" s="14">
        <f>VLOOKUP($A$7:$A$140,[1]Лист1!$A$15:$I$1565,4)</f>
        <v>0</v>
      </c>
      <c r="H128" s="14">
        <f>VLOOKUP($A$7:$A$140,[1]Лист1!$A$15:$I$1565,6)</f>
        <v>0</v>
      </c>
      <c r="I128" s="14">
        <f>VLOOKUP($A$7:$A$140,[1]Лист1!$A$15:$I$1565,7)</f>
        <v>120.99026000000001</v>
      </c>
      <c r="J128" s="14">
        <f>VLOOKUP($A$7:$A$140,[1]Лист1!$A$15:$I$1565,9)</f>
        <v>235.86721</v>
      </c>
      <c r="K128" s="17">
        <v>0</v>
      </c>
      <c r="L128" s="17">
        <v>0</v>
      </c>
      <c r="M128" s="17">
        <v>96.205960000000005</v>
      </c>
      <c r="N128" s="17">
        <v>195.30916999999999</v>
      </c>
      <c r="O128" s="17">
        <v>0</v>
      </c>
      <c r="P128" s="17">
        <v>0</v>
      </c>
      <c r="Q128" s="17">
        <v>107.56211</v>
      </c>
      <c r="R128" s="17">
        <v>213.11176</v>
      </c>
      <c r="S128" s="18">
        <v>0</v>
      </c>
      <c r="T128" s="18">
        <v>0</v>
      </c>
      <c r="U128" s="18">
        <v>120.99026000000001</v>
      </c>
      <c r="V128" s="18">
        <v>235.86721</v>
      </c>
      <c r="W128" s="18">
        <v>0</v>
      </c>
      <c r="X128" s="18">
        <v>0</v>
      </c>
      <c r="Y128" s="18">
        <v>136.07</v>
      </c>
      <c r="Z128" s="18">
        <v>265.01645000000002</v>
      </c>
      <c r="AA128" s="18">
        <v>0</v>
      </c>
      <c r="AB128" s="18">
        <v>0</v>
      </c>
      <c r="AC128" s="18">
        <v>149.55934999999999</v>
      </c>
      <c r="AD128" s="18">
        <v>287.44529999999997</v>
      </c>
      <c r="AE128" s="18">
        <v>0</v>
      </c>
      <c r="AF128" s="18">
        <v>0</v>
      </c>
      <c r="AG128" s="18">
        <v>31.275559999999999</v>
      </c>
      <c r="AH128" s="18">
        <v>18.378520000000002</v>
      </c>
    </row>
    <row r="129" spans="1:34" ht="56.25" x14ac:dyDescent="0.2">
      <c r="A129" s="12" t="s">
        <v>247</v>
      </c>
      <c r="B129" s="16" t="s">
        <v>248</v>
      </c>
      <c r="C129" s="17">
        <v>0</v>
      </c>
      <c r="D129" s="17">
        <v>0</v>
      </c>
      <c r="E129" s="17">
        <v>45.36</v>
      </c>
      <c r="F129" s="17">
        <v>13.395110000000001</v>
      </c>
      <c r="G129" s="14">
        <f>VLOOKUP($A$7:$A$140,[1]Лист1!$A$15:$I$1565,4)</f>
        <v>0</v>
      </c>
      <c r="H129" s="14">
        <f>VLOOKUP($A$7:$A$140,[1]Лист1!$A$15:$I$1565,6)</f>
        <v>0</v>
      </c>
      <c r="I129" s="14">
        <f>VLOOKUP($A$7:$A$140,[1]Лист1!$A$15:$I$1565,7)</f>
        <v>47.917999999999999</v>
      </c>
      <c r="J129" s="14">
        <f>VLOOKUP($A$7:$A$140,[1]Лист1!$A$15:$I$1565,9)</f>
        <v>31.247489999999999</v>
      </c>
      <c r="K129" s="17">
        <v>0</v>
      </c>
      <c r="L129" s="17">
        <v>0</v>
      </c>
      <c r="M129" s="17">
        <v>34.271999999999998</v>
      </c>
      <c r="N129" s="17">
        <v>9.4814900000000009</v>
      </c>
      <c r="O129" s="17">
        <v>0</v>
      </c>
      <c r="P129" s="17">
        <v>0</v>
      </c>
      <c r="Q129" s="17">
        <v>34.271999999999998</v>
      </c>
      <c r="R129" s="17">
        <v>9.4814900000000009</v>
      </c>
      <c r="S129" s="18">
        <v>0</v>
      </c>
      <c r="T129" s="18">
        <v>0</v>
      </c>
      <c r="U129" s="18">
        <v>47.917999999999999</v>
      </c>
      <c r="V129" s="18">
        <v>31.247489999999999</v>
      </c>
      <c r="W129" s="18">
        <v>0</v>
      </c>
      <c r="X129" s="18">
        <v>0</v>
      </c>
      <c r="Y129" s="18">
        <v>47.917999999999999</v>
      </c>
      <c r="Z129" s="18">
        <v>31.247489999999999</v>
      </c>
      <c r="AA129" s="18">
        <v>0</v>
      </c>
      <c r="AB129" s="18">
        <v>0</v>
      </c>
      <c r="AC129" s="18">
        <v>47.917999999999999</v>
      </c>
      <c r="AD129" s="18">
        <v>31.247489999999999</v>
      </c>
      <c r="AE129" s="18">
        <v>0</v>
      </c>
      <c r="AF129" s="18">
        <v>0</v>
      </c>
      <c r="AG129" s="18">
        <v>0</v>
      </c>
      <c r="AH129" s="18">
        <v>0</v>
      </c>
    </row>
    <row r="130" spans="1:34" ht="78.75" x14ac:dyDescent="0.2">
      <c r="A130" s="12" t="s">
        <v>249</v>
      </c>
      <c r="B130" s="16" t="s">
        <v>250</v>
      </c>
      <c r="C130" s="17">
        <v>0</v>
      </c>
      <c r="D130" s="17">
        <v>0</v>
      </c>
      <c r="E130" s="17">
        <v>1985.4989599999999</v>
      </c>
      <c r="F130" s="17">
        <v>662.68037000000004</v>
      </c>
      <c r="G130" s="14">
        <f>VLOOKUP($A$7:$A$140,[1]Лист1!$A$15:$I$1565,4)</f>
        <v>0.92820000000000003</v>
      </c>
      <c r="H130" s="14">
        <f>VLOOKUP($A$7:$A$140,[1]Лист1!$A$15:$I$1565,6)</f>
        <v>0.33895999999999998</v>
      </c>
      <c r="I130" s="14">
        <f>VLOOKUP($A$7:$A$140,[1]Лист1!$A$15:$I$1565,7)</f>
        <v>1808.29413</v>
      </c>
      <c r="J130" s="14">
        <f>VLOOKUP($A$7:$A$140,[1]Лист1!$A$15:$I$1565,9)</f>
        <v>525.93038000000001</v>
      </c>
      <c r="K130" s="17">
        <v>0.32675999999999999</v>
      </c>
      <c r="L130" s="17">
        <v>0.12797</v>
      </c>
      <c r="M130" s="17">
        <v>1383.15671</v>
      </c>
      <c r="N130" s="17">
        <v>411.66737999999998</v>
      </c>
      <c r="O130" s="17">
        <v>0.32675999999999999</v>
      </c>
      <c r="P130" s="17">
        <v>0.12797</v>
      </c>
      <c r="Q130" s="17">
        <v>1671.36293</v>
      </c>
      <c r="R130" s="17">
        <v>488.09638999999999</v>
      </c>
      <c r="S130" s="18">
        <v>0.92820000000000003</v>
      </c>
      <c r="T130" s="18">
        <v>0.33895999999999998</v>
      </c>
      <c r="U130" s="18">
        <v>1808.29413</v>
      </c>
      <c r="V130" s="18">
        <v>525.93038000000001</v>
      </c>
      <c r="W130" s="18">
        <v>0.92820000000000003</v>
      </c>
      <c r="X130" s="18">
        <v>0.33895999999999998</v>
      </c>
      <c r="Y130" s="18">
        <v>1963.70003</v>
      </c>
      <c r="Z130" s="18">
        <v>569.58227999999997</v>
      </c>
      <c r="AA130" s="18">
        <v>0.92820000000000003</v>
      </c>
      <c r="AB130" s="18">
        <v>0.33895999999999998</v>
      </c>
      <c r="AC130" s="18">
        <v>2090.4742099999999</v>
      </c>
      <c r="AD130" s="18">
        <v>615.64223000000004</v>
      </c>
      <c r="AE130" s="18">
        <v>0</v>
      </c>
      <c r="AF130" s="18">
        <v>0</v>
      </c>
      <c r="AG130" s="18">
        <v>88.662999999999997</v>
      </c>
      <c r="AH130" s="18">
        <v>20.330120000000001</v>
      </c>
    </row>
    <row r="131" spans="1:34" x14ac:dyDescent="0.2">
      <c r="A131" s="12" t="s">
        <v>251</v>
      </c>
      <c r="B131" s="16" t="s">
        <v>252</v>
      </c>
      <c r="C131" s="17">
        <v>0</v>
      </c>
      <c r="D131" s="17">
        <v>0</v>
      </c>
      <c r="E131" s="17">
        <v>249.72319999999999</v>
      </c>
      <c r="F131" s="17">
        <v>153.36659</v>
      </c>
      <c r="G131" s="14">
        <f>VLOOKUP($A$7:$A$140,[1]Лист1!$A$15:$I$1565,4)</f>
        <v>0</v>
      </c>
      <c r="H131" s="14">
        <f>VLOOKUP($A$7:$A$140,[1]Лист1!$A$15:$I$1565,6)</f>
        <v>0</v>
      </c>
      <c r="I131" s="14">
        <f>VLOOKUP($A$7:$A$140,[1]Лист1!$A$15:$I$1565,7)</f>
        <v>296.99657999999999</v>
      </c>
      <c r="J131" s="14">
        <f>VLOOKUP($A$7:$A$140,[1]Лист1!$A$15:$I$1565,9)</f>
        <v>163.965</v>
      </c>
      <c r="K131" s="17">
        <v>0</v>
      </c>
      <c r="L131" s="17">
        <v>0</v>
      </c>
      <c r="M131" s="17">
        <v>106.84818</v>
      </c>
      <c r="N131" s="17">
        <v>64.621459999999999</v>
      </c>
      <c r="O131" s="17">
        <v>0</v>
      </c>
      <c r="P131" s="17">
        <v>0</v>
      </c>
      <c r="Q131" s="17">
        <v>133.41058000000001</v>
      </c>
      <c r="R131" s="17">
        <v>80.954539999999994</v>
      </c>
      <c r="S131" s="18">
        <v>0</v>
      </c>
      <c r="T131" s="18">
        <v>0</v>
      </c>
      <c r="U131" s="18">
        <v>296.99657999999999</v>
      </c>
      <c r="V131" s="18">
        <v>163.965</v>
      </c>
      <c r="W131" s="18">
        <v>0</v>
      </c>
      <c r="X131" s="18">
        <v>0</v>
      </c>
      <c r="Y131" s="18">
        <v>382.62218000000001</v>
      </c>
      <c r="Z131" s="18">
        <v>205.30995999999999</v>
      </c>
      <c r="AA131" s="18">
        <v>0</v>
      </c>
      <c r="AB131" s="18">
        <v>0</v>
      </c>
      <c r="AC131" s="18">
        <v>425.46217999999999</v>
      </c>
      <c r="AD131" s="18">
        <v>217.99596</v>
      </c>
      <c r="AE131" s="18">
        <v>0</v>
      </c>
      <c r="AF131" s="18">
        <v>0</v>
      </c>
      <c r="AG131" s="18">
        <v>44.13</v>
      </c>
      <c r="AH131" s="18">
        <v>14.054209999999999</v>
      </c>
    </row>
    <row r="132" spans="1:34" ht="33.75" x14ac:dyDescent="0.2">
      <c r="A132" s="12" t="s">
        <v>253</v>
      </c>
      <c r="B132" s="16" t="s">
        <v>254</v>
      </c>
      <c r="C132" s="17">
        <v>0</v>
      </c>
      <c r="D132" s="17">
        <v>0</v>
      </c>
      <c r="E132" s="17">
        <v>0</v>
      </c>
      <c r="F132" s="17">
        <v>0</v>
      </c>
      <c r="G132" s="14">
        <f>VLOOKUP($A$7:$A$140,[1]Лист1!$A$15:$I$1565,4)</f>
        <v>0</v>
      </c>
      <c r="H132" s="14">
        <f>VLOOKUP($A$7:$A$140,[1]Лист1!$A$15:$I$1565,6)</f>
        <v>0</v>
      </c>
      <c r="I132" s="14">
        <v>0</v>
      </c>
      <c r="J132" s="14">
        <v>0</v>
      </c>
      <c r="K132" s="17">
        <v>0</v>
      </c>
      <c r="L132" s="17">
        <v>0</v>
      </c>
      <c r="M132" s="17">
        <v>0</v>
      </c>
      <c r="N132" s="17">
        <v>0</v>
      </c>
      <c r="O132" s="17">
        <v>0</v>
      </c>
      <c r="P132" s="17">
        <v>0</v>
      </c>
      <c r="Q132" s="17">
        <v>0</v>
      </c>
      <c r="R132" s="17">
        <v>0</v>
      </c>
      <c r="S132" s="18">
        <v>0</v>
      </c>
      <c r="T132" s="18">
        <v>0</v>
      </c>
      <c r="U132" s="18">
        <v>0</v>
      </c>
      <c r="V132" s="18">
        <v>0</v>
      </c>
      <c r="W132" s="18">
        <v>0</v>
      </c>
      <c r="X132" s="18">
        <v>0</v>
      </c>
      <c r="Y132" s="18">
        <v>0</v>
      </c>
      <c r="Z132" s="18">
        <v>0</v>
      </c>
      <c r="AA132" s="18">
        <v>0</v>
      </c>
      <c r="AB132" s="18">
        <v>0</v>
      </c>
      <c r="AC132" s="18">
        <v>0</v>
      </c>
      <c r="AD132" s="18">
        <v>0</v>
      </c>
      <c r="AE132" s="18">
        <v>0</v>
      </c>
      <c r="AF132" s="18">
        <v>0</v>
      </c>
      <c r="AG132" s="18">
        <v>0</v>
      </c>
      <c r="AH132" s="18">
        <v>0</v>
      </c>
    </row>
    <row r="133" spans="1:34" ht="33.75" x14ac:dyDescent="0.2">
      <c r="A133" s="12" t="s">
        <v>255</v>
      </c>
      <c r="B133" s="16" t="s">
        <v>256</v>
      </c>
      <c r="C133" s="17">
        <v>0</v>
      </c>
      <c r="D133" s="17">
        <v>0</v>
      </c>
      <c r="E133" s="17">
        <v>0</v>
      </c>
      <c r="F133" s="17">
        <v>0</v>
      </c>
      <c r="G133" s="14">
        <f>VLOOKUP($A$7:$A$140,[1]Лист1!$A$15:$I$1565,4)</f>
        <v>0</v>
      </c>
      <c r="H133" s="14">
        <f>VLOOKUP($A$7:$A$140,[1]Лист1!$A$15:$I$1565,6)</f>
        <v>0</v>
      </c>
      <c r="I133" s="14">
        <v>0</v>
      </c>
      <c r="J133" s="14">
        <v>0</v>
      </c>
      <c r="K133" s="17">
        <v>0</v>
      </c>
      <c r="L133" s="17">
        <v>0</v>
      </c>
      <c r="M133" s="17">
        <v>0</v>
      </c>
      <c r="N133" s="17">
        <v>0</v>
      </c>
      <c r="O133" s="17">
        <v>0</v>
      </c>
      <c r="P133" s="17">
        <v>0</v>
      </c>
      <c r="Q133" s="17">
        <v>0</v>
      </c>
      <c r="R133" s="17">
        <v>0</v>
      </c>
      <c r="S133" s="18">
        <v>0</v>
      </c>
      <c r="T133" s="18">
        <v>0</v>
      </c>
      <c r="U133" s="18">
        <v>0</v>
      </c>
      <c r="V133" s="18">
        <v>0</v>
      </c>
      <c r="W133" s="18">
        <v>0</v>
      </c>
      <c r="X133" s="18">
        <v>0</v>
      </c>
      <c r="Y133" s="18">
        <v>0</v>
      </c>
      <c r="Z133" s="18">
        <v>0</v>
      </c>
      <c r="AA133" s="18">
        <v>0</v>
      </c>
      <c r="AB133" s="18">
        <v>0</v>
      </c>
      <c r="AC133" s="18">
        <v>0</v>
      </c>
      <c r="AD133" s="18">
        <v>0</v>
      </c>
      <c r="AE133" s="18">
        <v>0</v>
      </c>
      <c r="AF133" s="18">
        <v>0</v>
      </c>
      <c r="AG133" s="18">
        <v>0</v>
      </c>
      <c r="AH133" s="18">
        <v>0</v>
      </c>
    </row>
    <row r="134" spans="1:34" ht="56.25" x14ac:dyDescent="0.2">
      <c r="A134" s="12" t="s">
        <v>257</v>
      </c>
      <c r="B134" s="16" t="s">
        <v>258</v>
      </c>
      <c r="C134" s="17">
        <v>0</v>
      </c>
      <c r="D134" s="17">
        <v>0</v>
      </c>
      <c r="E134" s="17">
        <v>0</v>
      </c>
      <c r="F134" s="17">
        <v>0</v>
      </c>
      <c r="G134" s="14">
        <f>VLOOKUP($A$7:$A$140,[1]Лист1!$A$15:$I$1565,4)</f>
        <v>0</v>
      </c>
      <c r="H134" s="14">
        <f>VLOOKUP($A$7:$A$140,[1]Лист1!$A$15:$I$1565,6)</f>
        <v>0</v>
      </c>
      <c r="I134" s="14">
        <f>VLOOKUP($A$7:$A$140,[1]Лист1!$A$15:$I$1565,7)</f>
        <v>3.3696000000000002</v>
      </c>
      <c r="J134" s="14">
        <f>VLOOKUP($A$7:$A$140,[1]Лист1!$A$15:$I$1565,9)</f>
        <v>0.85870000000000002</v>
      </c>
      <c r="K134" s="17">
        <v>0</v>
      </c>
      <c r="L134" s="17">
        <v>0</v>
      </c>
      <c r="M134" s="17">
        <v>3.3696000000000002</v>
      </c>
      <c r="N134" s="17">
        <v>0.85870000000000002</v>
      </c>
      <c r="O134" s="17">
        <v>0</v>
      </c>
      <c r="P134" s="17">
        <v>0</v>
      </c>
      <c r="Q134" s="17">
        <v>3.3696000000000002</v>
      </c>
      <c r="R134" s="17">
        <v>0.85870000000000002</v>
      </c>
      <c r="S134" s="18">
        <v>0</v>
      </c>
      <c r="T134" s="18">
        <v>0</v>
      </c>
      <c r="U134" s="18">
        <v>3.3696000000000002</v>
      </c>
      <c r="V134" s="18">
        <v>0.85870000000000002</v>
      </c>
      <c r="W134" s="18">
        <v>0</v>
      </c>
      <c r="X134" s="18">
        <v>0</v>
      </c>
      <c r="Y134" s="18">
        <v>3.3696000000000002</v>
      </c>
      <c r="Z134" s="18">
        <v>0.85870000000000002</v>
      </c>
      <c r="AA134" s="18">
        <v>0</v>
      </c>
      <c r="AB134" s="18">
        <v>0</v>
      </c>
      <c r="AC134" s="18">
        <v>3.3696000000000002</v>
      </c>
      <c r="AD134" s="18">
        <v>0.85870000000000002</v>
      </c>
      <c r="AE134" s="18">
        <v>0</v>
      </c>
      <c r="AF134" s="18">
        <v>0</v>
      </c>
      <c r="AG134" s="18">
        <v>0</v>
      </c>
      <c r="AH134" s="18">
        <v>0</v>
      </c>
    </row>
    <row r="135" spans="1:34" ht="22.5" x14ac:dyDescent="0.2">
      <c r="A135" s="12" t="s">
        <v>259</v>
      </c>
      <c r="B135" s="16" t="s">
        <v>260</v>
      </c>
      <c r="C135" s="17">
        <v>0</v>
      </c>
      <c r="D135" s="17">
        <v>0</v>
      </c>
      <c r="E135" s="17">
        <v>59.003450000000001</v>
      </c>
      <c r="F135" s="17">
        <v>56.760480000000001</v>
      </c>
      <c r="G135" s="14">
        <f>VLOOKUP($A$7:$A$140,[1]Лист1!$A$15:$I$1565,4)</f>
        <v>0</v>
      </c>
      <c r="H135" s="14">
        <f>VLOOKUP($A$7:$A$140,[1]Лист1!$A$15:$I$1565,6)</f>
        <v>0</v>
      </c>
      <c r="I135" s="14">
        <f>VLOOKUP($A$7:$A$140,[1]Лист1!$A$15:$I$1565,7)</f>
        <v>61.641039999999997</v>
      </c>
      <c r="J135" s="14">
        <f>VLOOKUP($A$7:$A$140,[1]Лист1!$A$15:$I$1565,9)</f>
        <v>45.457250000000002</v>
      </c>
      <c r="K135" s="17">
        <v>0</v>
      </c>
      <c r="L135" s="17">
        <v>0</v>
      </c>
      <c r="M135" s="17">
        <v>50.05254</v>
      </c>
      <c r="N135" s="17">
        <v>38.5959</v>
      </c>
      <c r="O135" s="17">
        <v>0</v>
      </c>
      <c r="P135" s="17">
        <v>0</v>
      </c>
      <c r="Q135" s="17">
        <v>55.748040000000003</v>
      </c>
      <c r="R135" s="17">
        <v>41.598750000000003</v>
      </c>
      <c r="S135" s="18">
        <v>0</v>
      </c>
      <c r="T135" s="18">
        <v>0</v>
      </c>
      <c r="U135" s="18">
        <v>61.641039999999997</v>
      </c>
      <c r="V135" s="18">
        <v>45.457250000000002</v>
      </c>
      <c r="W135" s="18">
        <v>0</v>
      </c>
      <c r="X135" s="18">
        <v>0</v>
      </c>
      <c r="Y135" s="18">
        <v>68.41404</v>
      </c>
      <c r="Z135" s="18">
        <v>50.205800000000004</v>
      </c>
      <c r="AA135" s="18">
        <v>0</v>
      </c>
      <c r="AB135" s="18">
        <v>0</v>
      </c>
      <c r="AC135" s="18">
        <v>69.625990000000002</v>
      </c>
      <c r="AD135" s="18">
        <v>50.2547</v>
      </c>
      <c r="AE135" s="18">
        <v>0</v>
      </c>
      <c r="AF135" s="18">
        <v>0</v>
      </c>
      <c r="AG135" s="18">
        <v>6.62</v>
      </c>
      <c r="AH135" s="18">
        <v>4.19069</v>
      </c>
    </row>
    <row r="136" spans="1:34" ht="50.25" customHeight="1" x14ac:dyDescent="0.2">
      <c r="A136" s="12" t="s">
        <v>261</v>
      </c>
      <c r="B136" s="16" t="s">
        <v>262</v>
      </c>
      <c r="C136" s="17">
        <v>0</v>
      </c>
      <c r="D136" s="17">
        <v>0</v>
      </c>
      <c r="E136" s="17">
        <v>40.020000000000003</v>
      </c>
      <c r="F136" s="17">
        <v>80.180999999999997</v>
      </c>
      <c r="G136" s="14">
        <f>VLOOKUP($A$7:$A$140,[1]Лист1!$A$15:$I$1565,4)</f>
        <v>0</v>
      </c>
      <c r="H136" s="14">
        <f>VLOOKUP($A$7:$A$140,[1]Лист1!$A$15:$I$1565,6)</f>
        <v>0</v>
      </c>
      <c r="I136" s="14">
        <f>VLOOKUP($A$7:$A$140,[1]Лист1!$A$15:$I$1565,7)</f>
        <v>63.59</v>
      </c>
      <c r="J136" s="14">
        <f>VLOOKUP($A$7:$A$140,[1]Лист1!$A$15:$I$1565,9)</f>
        <v>100.327</v>
      </c>
      <c r="K136" s="17">
        <v>0</v>
      </c>
      <c r="L136" s="17">
        <v>0</v>
      </c>
      <c r="M136" s="17">
        <v>43.6</v>
      </c>
      <c r="N136" s="17">
        <v>62.054000000000002</v>
      </c>
      <c r="O136" s="17">
        <v>0</v>
      </c>
      <c r="P136" s="17">
        <v>0</v>
      </c>
      <c r="Q136" s="17">
        <v>43.6</v>
      </c>
      <c r="R136" s="17">
        <v>62.054000000000002</v>
      </c>
      <c r="S136" s="18">
        <v>0</v>
      </c>
      <c r="T136" s="18">
        <v>0</v>
      </c>
      <c r="U136" s="18">
        <v>63.59</v>
      </c>
      <c r="V136" s="18">
        <v>100.327</v>
      </c>
      <c r="W136" s="18">
        <v>0</v>
      </c>
      <c r="X136" s="18">
        <v>0</v>
      </c>
      <c r="Y136" s="18">
        <v>63.59</v>
      </c>
      <c r="Z136" s="18">
        <v>100.327</v>
      </c>
      <c r="AA136" s="18">
        <v>0</v>
      </c>
      <c r="AB136" s="18">
        <v>0</v>
      </c>
      <c r="AC136" s="18">
        <v>63.59</v>
      </c>
      <c r="AD136" s="18">
        <v>100.327</v>
      </c>
      <c r="AE136" s="18">
        <v>0</v>
      </c>
      <c r="AF136" s="18">
        <v>0</v>
      </c>
      <c r="AG136" s="18">
        <v>0</v>
      </c>
      <c r="AH136" s="18">
        <v>0</v>
      </c>
    </row>
    <row r="137" spans="1:34" ht="56.25" x14ac:dyDescent="0.2">
      <c r="A137" s="12" t="s">
        <v>263</v>
      </c>
      <c r="B137" s="16" t="s">
        <v>264</v>
      </c>
      <c r="C137" s="17">
        <v>48</v>
      </c>
      <c r="D137" s="17">
        <v>2.3969999999999998</v>
      </c>
      <c r="E137" s="17">
        <v>7535.2219999999998</v>
      </c>
      <c r="F137" s="17">
        <v>2245.7969199999998</v>
      </c>
      <c r="G137" s="14">
        <f>VLOOKUP($A$7:$A$140,[1]Лист1!$A$15:$I$1565,4)</f>
        <v>0</v>
      </c>
      <c r="H137" s="14">
        <f>VLOOKUP($A$7:$A$140,[1]Лист1!$A$15:$I$1565,6)</f>
        <v>0</v>
      </c>
      <c r="I137" s="14">
        <f>VLOOKUP($A$7:$A$140,[1]Лист1!$A$15:$I$1565,7)</f>
        <v>7447.6675999999998</v>
      </c>
      <c r="J137" s="14">
        <f>VLOOKUP($A$7:$A$140,[1]Лист1!$A$15:$I$1565,9)</f>
        <v>810.17065000000002</v>
      </c>
      <c r="K137" s="17">
        <v>0</v>
      </c>
      <c r="L137" s="17">
        <v>0</v>
      </c>
      <c r="M137" s="17">
        <v>6226.6275999999998</v>
      </c>
      <c r="N137" s="17">
        <v>756.75564999999995</v>
      </c>
      <c r="O137" s="17">
        <v>0</v>
      </c>
      <c r="P137" s="17">
        <v>0</v>
      </c>
      <c r="Q137" s="17">
        <v>7068.8616000000002</v>
      </c>
      <c r="R137" s="17">
        <v>791.36564999999996</v>
      </c>
      <c r="S137" s="18">
        <v>0</v>
      </c>
      <c r="T137" s="18">
        <v>0</v>
      </c>
      <c r="U137" s="18">
        <v>7447.6675999999998</v>
      </c>
      <c r="V137" s="18">
        <v>810.17065000000002</v>
      </c>
      <c r="W137" s="18">
        <v>0</v>
      </c>
      <c r="X137" s="18">
        <v>0</v>
      </c>
      <c r="Y137" s="18">
        <v>7717.6616000000004</v>
      </c>
      <c r="Z137" s="18">
        <v>825.11765000000003</v>
      </c>
      <c r="AA137" s="18">
        <v>0</v>
      </c>
      <c r="AB137" s="18">
        <v>0</v>
      </c>
      <c r="AC137" s="18">
        <v>8293.7296000000006</v>
      </c>
      <c r="AD137" s="18">
        <v>849.95065</v>
      </c>
      <c r="AE137" s="18">
        <v>0</v>
      </c>
      <c r="AF137" s="18">
        <v>0</v>
      </c>
      <c r="AG137" s="18">
        <v>662.08600000000001</v>
      </c>
      <c r="AH137" s="18">
        <v>28.486999999999998</v>
      </c>
    </row>
    <row r="138" spans="1:34" ht="33.75" x14ac:dyDescent="0.2">
      <c r="A138" s="12" t="s">
        <v>265</v>
      </c>
      <c r="B138" s="16" t="s">
        <v>266</v>
      </c>
      <c r="C138" s="17">
        <v>0</v>
      </c>
      <c r="D138" s="17">
        <v>0</v>
      </c>
      <c r="E138" s="17">
        <v>0</v>
      </c>
      <c r="F138" s="17">
        <v>0</v>
      </c>
      <c r="G138" s="14">
        <f>VLOOKUP($A$7:$A$140,[1]Лист1!$A$15:$I$1565,4)</f>
        <v>0</v>
      </c>
      <c r="H138" s="14">
        <f>VLOOKUP($A$7:$A$140,[1]Лист1!$A$15:$I$1565,6)</f>
        <v>0</v>
      </c>
      <c r="I138" s="14">
        <v>0</v>
      </c>
      <c r="J138" s="14">
        <v>0</v>
      </c>
      <c r="K138" s="17">
        <v>0</v>
      </c>
      <c r="L138" s="17">
        <v>0</v>
      </c>
      <c r="M138" s="17">
        <v>0</v>
      </c>
      <c r="N138" s="17">
        <v>0</v>
      </c>
      <c r="O138" s="17">
        <v>0</v>
      </c>
      <c r="P138" s="17">
        <v>0</v>
      </c>
      <c r="Q138" s="17">
        <v>0</v>
      </c>
      <c r="R138" s="17">
        <v>0</v>
      </c>
      <c r="S138" s="18">
        <v>0</v>
      </c>
      <c r="T138" s="18">
        <v>0</v>
      </c>
      <c r="U138" s="18">
        <v>0</v>
      </c>
      <c r="V138" s="18">
        <v>0</v>
      </c>
      <c r="W138" s="18">
        <v>0</v>
      </c>
      <c r="X138" s="18">
        <v>0</v>
      </c>
      <c r="Y138" s="18">
        <v>0</v>
      </c>
      <c r="Z138" s="18">
        <v>0</v>
      </c>
      <c r="AA138" s="18">
        <v>0</v>
      </c>
      <c r="AB138" s="18">
        <v>0</v>
      </c>
      <c r="AC138" s="18">
        <v>0</v>
      </c>
      <c r="AD138" s="18">
        <v>0</v>
      </c>
      <c r="AE138" s="18">
        <v>0</v>
      </c>
      <c r="AF138" s="18">
        <v>0</v>
      </c>
      <c r="AG138" s="18">
        <v>0</v>
      </c>
      <c r="AH138" s="18">
        <v>0</v>
      </c>
    </row>
    <row r="139" spans="1:34" ht="45" x14ac:dyDescent="0.2">
      <c r="A139" s="12" t="s">
        <v>267</v>
      </c>
      <c r="B139" s="16" t="s">
        <v>268</v>
      </c>
      <c r="C139" s="17">
        <v>0</v>
      </c>
      <c r="D139" s="17">
        <v>0</v>
      </c>
      <c r="E139" s="17">
        <v>0</v>
      </c>
      <c r="F139" s="17">
        <v>0</v>
      </c>
      <c r="G139" s="14">
        <f>VLOOKUP($A$7:$A$140,[1]Лист1!$A$15:$I$1565,4)</f>
        <v>0</v>
      </c>
      <c r="H139" s="14">
        <f>VLOOKUP($A$7:$A$140,[1]Лист1!$A$15:$I$1565,6)</f>
        <v>0</v>
      </c>
      <c r="I139" s="14">
        <v>0</v>
      </c>
      <c r="J139" s="14">
        <v>0</v>
      </c>
      <c r="K139" s="17">
        <v>0</v>
      </c>
      <c r="L139" s="17">
        <v>0</v>
      </c>
      <c r="M139" s="17">
        <v>0</v>
      </c>
      <c r="N139" s="17">
        <v>0</v>
      </c>
      <c r="O139" s="17">
        <v>0</v>
      </c>
      <c r="P139" s="17">
        <v>0</v>
      </c>
      <c r="Q139" s="17">
        <v>0</v>
      </c>
      <c r="R139" s="17">
        <v>0</v>
      </c>
      <c r="S139" s="18">
        <v>0</v>
      </c>
      <c r="T139" s="18">
        <v>0</v>
      </c>
      <c r="U139" s="18">
        <v>0</v>
      </c>
      <c r="V139" s="18">
        <v>0</v>
      </c>
      <c r="W139" s="18">
        <v>0</v>
      </c>
      <c r="X139" s="18">
        <v>0</v>
      </c>
      <c r="Y139" s="18">
        <v>0</v>
      </c>
      <c r="Z139" s="18">
        <v>0</v>
      </c>
      <c r="AA139" s="18">
        <v>0</v>
      </c>
      <c r="AB139" s="18">
        <v>0</v>
      </c>
      <c r="AC139" s="18">
        <v>0</v>
      </c>
      <c r="AD139" s="18">
        <v>0</v>
      </c>
      <c r="AE139" s="18">
        <v>0</v>
      </c>
      <c r="AF139" s="18">
        <v>0</v>
      </c>
      <c r="AG139" s="18">
        <v>0</v>
      </c>
      <c r="AH139" s="18">
        <v>0</v>
      </c>
    </row>
    <row r="140" spans="1:34" ht="44.25" customHeight="1" x14ac:dyDescent="0.2">
      <c r="A140" s="19" t="s">
        <v>269</v>
      </c>
      <c r="B140" s="20" t="s">
        <v>270</v>
      </c>
      <c r="C140" s="21">
        <v>1220.2</v>
      </c>
      <c r="D140" s="21">
        <v>6.4417400000000002</v>
      </c>
      <c r="E140" s="21">
        <v>37.007199999999997</v>
      </c>
      <c r="F140" s="21">
        <v>6.4610000000000003</v>
      </c>
      <c r="G140" s="22">
        <f>VLOOKUP($A$7:$A$140,[1]Лист1!$A$15:$I$1565,4)</f>
        <v>218.40531999999999</v>
      </c>
      <c r="H140" s="22">
        <f>VLOOKUP($A$7:$A$140,[1]Лист1!$A$15:$I$1565,6)</f>
        <v>79.030010000000004</v>
      </c>
      <c r="I140" s="22">
        <f>VLOOKUP($A$7:$A$140,[1]Лист1!$A$15:$I$1565,7)</f>
        <v>28.119119999999999</v>
      </c>
      <c r="J140" s="22">
        <f>VLOOKUP($A$7:$A$140,[1]Лист1!$A$15:$I$1565,9)</f>
        <v>5.1092599999999999</v>
      </c>
      <c r="K140" s="21">
        <v>215.74100000000001</v>
      </c>
      <c r="L140" s="21">
        <v>21.133769999999998</v>
      </c>
      <c r="M140" s="21">
        <v>19.302219999999998</v>
      </c>
      <c r="N140" s="21">
        <v>3.4877600000000002</v>
      </c>
      <c r="O140" s="21">
        <v>217.12631999999999</v>
      </c>
      <c r="P140" s="21">
        <v>51.035649999999997</v>
      </c>
      <c r="Q140" s="21">
        <v>24.662220000000001</v>
      </c>
      <c r="R140" s="21">
        <v>4.4127599999999996</v>
      </c>
      <c r="S140" s="23">
        <v>218.40531999999999</v>
      </c>
      <c r="T140" s="23">
        <v>79.030010000000004</v>
      </c>
      <c r="U140" s="23">
        <v>28.119119999999999</v>
      </c>
      <c r="V140" s="23">
        <v>5.1092599999999999</v>
      </c>
      <c r="W140" s="23">
        <v>1629.4053200000001</v>
      </c>
      <c r="X140" s="23">
        <v>110.66674</v>
      </c>
      <c r="Y140" s="23">
        <v>29.21312</v>
      </c>
      <c r="Z140" s="23">
        <v>5.4082600000000003</v>
      </c>
      <c r="AA140" s="23">
        <v>1629.7133200000001</v>
      </c>
      <c r="AB140" s="23">
        <v>117.32083</v>
      </c>
      <c r="AC140" s="23">
        <v>29.21312</v>
      </c>
      <c r="AD140" s="23">
        <v>5.4082600000000003</v>
      </c>
      <c r="AE140" s="23">
        <v>1.0589999999999999</v>
      </c>
      <c r="AF140" s="23">
        <v>24.591519999999999</v>
      </c>
      <c r="AG140" s="23">
        <v>5.7229999999999999</v>
      </c>
      <c r="AH140" s="23">
        <v>0.879</v>
      </c>
    </row>
    <row r="141" spans="1:34" ht="27" customHeight="1" x14ac:dyDescent="0.2">
      <c r="A141" s="24" t="s">
        <v>275</v>
      </c>
      <c r="B141" s="24"/>
      <c r="C141" s="17"/>
      <c r="D141" s="17"/>
      <c r="E141" s="17"/>
      <c r="F141" s="17"/>
      <c r="G141" s="17"/>
      <c r="H141" s="17"/>
      <c r="I141" s="17"/>
      <c r="J141" s="17"/>
      <c r="W141" s="18"/>
      <c r="X141" s="18"/>
      <c r="Y141" s="18"/>
      <c r="Z141" s="18"/>
      <c r="AA141" s="18"/>
      <c r="AB141" s="18"/>
      <c r="AC141" s="18"/>
      <c r="AD141" s="18"/>
      <c r="AE141" s="18"/>
      <c r="AF141" s="18"/>
      <c r="AG141" s="18"/>
      <c r="AH141" s="18"/>
    </row>
  </sheetData>
  <mergeCells count="28">
    <mergeCell ref="AE3:AH3"/>
    <mergeCell ref="AE4:AF4"/>
    <mergeCell ref="AG4:AH4"/>
    <mergeCell ref="AA3:AD3"/>
    <mergeCell ref="AA4:AB4"/>
    <mergeCell ref="AC4:AD4"/>
    <mergeCell ref="A141:B141"/>
    <mergeCell ref="B3:B5"/>
    <mergeCell ref="A3:A5"/>
    <mergeCell ref="C3:F3"/>
    <mergeCell ref="C4:D4"/>
    <mergeCell ref="E4:F4"/>
    <mergeCell ref="W3:Z3"/>
    <mergeCell ref="W4:X4"/>
    <mergeCell ref="Y4:Z4"/>
    <mergeCell ref="S3:V3"/>
    <mergeCell ref="S4:T4"/>
    <mergeCell ref="U4:V4"/>
    <mergeCell ref="A1:N1"/>
    <mergeCell ref="O3:R3"/>
    <mergeCell ref="O4:P4"/>
    <mergeCell ref="Q4:R4"/>
    <mergeCell ref="K3:N3"/>
    <mergeCell ref="K4:L4"/>
    <mergeCell ref="M4:N4"/>
    <mergeCell ref="G3:J3"/>
    <mergeCell ref="G4:H4"/>
    <mergeCell ref="I4:J4"/>
  </mergeCells>
  <phoneticPr fontId="28" type="noConversion"/>
  <pageMargins left="0.39370078740157483" right="0.39370078740157483" top="0.39370078740157483" bottom="0.39370078740157483" header="0.19685039370078741" footer="0.19685039370078741"/>
  <pageSetup paperSize="9" scale="7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'2022'!Заголовки_для_печати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o.nurgaliev</dc:creator>
  <cp:lastModifiedBy>Данабаева Гаухар Амантаевна</cp:lastModifiedBy>
  <cp:lastPrinted>2017-12-11T09:05:18Z</cp:lastPrinted>
  <dcterms:created xsi:type="dcterms:W3CDTF">2017-12-11T08:53:35Z</dcterms:created>
  <dcterms:modified xsi:type="dcterms:W3CDTF">2024-03-18T08:45:11Z</dcterms:modified>
</cp:coreProperties>
</file>