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4505" yWindow="6405" windowWidth="14310" windowHeight="6420"/>
  </bookViews>
  <sheets>
    <sheet name="2022" sheetId="1" r:id="rId1"/>
  </sheets>
  <externalReferences>
    <externalReference r:id="rId2"/>
  </externalReferences>
  <definedNames>
    <definedName name="_xlnm._FilterDatabase" localSheetId="0" hidden="1">'2022'!#REF!</definedName>
    <definedName name="_xlnm.Print_Titles" localSheetId="0">'2022'!$3:$5</definedName>
  </definedNames>
  <calcPr calcId="145621"/>
</workbook>
</file>

<file path=xl/calcChain.xml><?xml version="1.0" encoding="utf-8"?>
<calcChain xmlns="http://schemas.openxmlformats.org/spreadsheetml/2006/main">
  <c r="T6" i="1" l="1"/>
  <c r="U6" i="1"/>
  <c r="V6" i="1"/>
  <c r="S6" i="1"/>
  <c r="G8" i="1"/>
  <c r="H8" i="1"/>
  <c r="I8" i="1"/>
  <c r="J8" i="1"/>
  <c r="G9" i="1"/>
  <c r="H9" i="1"/>
  <c r="I9" i="1"/>
  <c r="J9" i="1"/>
  <c r="G10" i="1"/>
  <c r="H10" i="1"/>
  <c r="G11" i="1"/>
  <c r="H11" i="1"/>
  <c r="I11" i="1"/>
  <c r="J11" i="1"/>
  <c r="G12" i="1"/>
  <c r="H12" i="1"/>
  <c r="I12" i="1"/>
  <c r="J12" i="1"/>
  <c r="G13" i="1"/>
  <c r="H13" i="1"/>
  <c r="I13" i="1"/>
  <c r="J13" i="1"/>
  <c r="G19" i="1"/>
  <c r="H19" i="1"/>
  <c r="I19" i="1"/>
  <c r="J19" i="1"/>
  <c r="G20" i="1"/>
  <c r="H20" i="1"/>
  <c r="I20" i="1"/>
  <c r="J20" i="1"/>
  <c r="G21" i="1"/>
  <c r="H21" i="1"/>
  <c r="I21" i="1"/>
  <c r="J21" i="1"/>
  <c r="G22" i="1"/>
  <c r="H22" i="1"/>
  <c r="G23" i="1"/>
  <c r="H23" i="1"/>
  <c r="I23" i="1"/>
  <c r="J23" i="1"/>
  <c r="G24" i="1"/>
  <c r="H24" i="1"/>
  <c r="G25" i="1"/>
  <c r="H25" i="1"/>
  <c r="I25" i="1"/>
  <c r="J25" i="1"/>
  <c r="G26" i="1"/>
  <c r="H26" i="1"/>
  <c r="I26" i="1"/>
  <c r="J26" i="1"/>
  <c r="G27" i="1"/>
  <c r="H27" i="1"/>
  <c r="I27" i="1"/>
  <c r="J27" i="1"/>
  <c r="G28" i="1"/>
  <c r="H28" i="1"/>
  <c r="I28" i="1"/>
  <c r="J28" i="1"/>
  <c r="G29" i="1"/>
  <c r="H29" i="1"/>
  <c r="G30" i="1"/>
  <c r="H30" i="1"/>
  <c r="I30" i="1"/>
  <c r="J30" i="1"/>
  <c r="G31" i="1"/>
  <c r="H31" i="1"/>
  <c r="I31" i="1"/>
  <c r="J31" i="1"/>
  <c r="G32" i="1"/>
  <c r="H32" i="1"/>
  <c r="G33" i="1"/>
  <c r="H33" i="1"/>
  <c r="I33" i="1"/>
  <c r="J33" i="1"/>
  <c r="G34" i="1"/>
  <c r="H34" i="1"/>
  <c r="I34" i="1"/>
  <c r="G35" i="1"/>
  <c r="H35" i="1"/>
  <c r="I35" i="1"/>
  <c r="J35" i="1"/>
  <c r="G36" i="1"/>
  <c r="H36" i="1"/>
  <c r="I36" i="1"/>
  <c r="J36" i="1"/>
  <c r="I37" i="1"/>
  <c r="J37" i="1"/>
  <c r="G38" i="1"/>
  <c r="H38" i="1"/>
  <c r="I38" i="1"/>
  <c r="J38" i="1"/>
  <c r="G41" i="1"/>
  <c r="H41" i="1"/>
  <c r="I41" i="1"/>
  <c r="J41" i="1"/>
  <c r="I42" i="1"/>
  <c r="G43" i="1"/>
  <c r="H43" i="1"/>
  <c r="I43" i="1"/>
  <c r="J43" i="1"/>
  <c r="G44" i="1"/>
  <c r="H44" i="1"/>
  <c r="I44" i="1"/>
  <c r="J44" i="1"/>
  <c r="G45" i="1"/>
  <c r="H45" i="1"/>
  <c r="G46" i="1"/>
  <c r="H46" i="1"/>
  <c r="G47" i="1"/>
  <c r="H47" i="1"/>
  <c r="I47" i="1"/>
  <c r="J47" i="1"/>
  <c r="G48" i="1"/>
  <c r="H48" i="1"/>
  <c r="G49" i="1"/>
  <c r="H49" i="1"/>
  <c r="I49" i="1"/>
  <c r="J49" i="1"/>
  <c r="G50" i="1"/>
  <c r="H50" i="1"/>
  <c r="G51" i="1"/>
  <c r="H51" i="1"/>
  <c r="I51" i="1"/>
  <c r="J51" i="1"/>
  <c r="G52" i="1"/>
  <c r="H52" i="1"/>
  <c r="I52" i="1"/>
  <c r="G53" i="1"/>
  <c r="H53" i="1"/>
  <c r="I53" i="1"/>
  <c r="J53" i="1"/>
  <c r="G54" i="1"/>
  <c r="H54" i="1"/>
  <c r="I54" i="1"/>
  <c r="J54" i="1"/>
  <c r="I55" i="1"/>
  <c r="J55" i="1"/>
  <c r="G56" i="1"/>
  <c r="H56" i="1"/>
  <c r="I56" i="1"/>
  <c r="J56" i="1"/>
  <c r="G57" i="1"/>
  <c r="H57" i="1"/>
  <c r="I57" i="1"/>
  <c r="J57" i="1"/>
  <c r="G58" i="1"/>
  <c r="H58" i="1"/>
  <c r="I58" i="1"/>
  <c r="J58" i="1"/>
  <c r="G59" i="1"/>
  <c r="H59" i="1"/>
  <c r="I59" i="1"/>
  <c r="J59" i="1"/>
  <c r="G60" i="1"/>
  <c r="H60" i="1"/>
  <c r="G61" i="1"/>
  <c r="H61" i="1"/>
  <c r="I61" i="1"/>
  <c r="J61" i="1"/>
  <c r="G62" i="1"/>
  <c r="H62" i="1"/>
  <c r="I62" i="1"/>
  <c r="G63" i="1"/>
  <c r="H63" i="1"/>
  <c r="I63" i="1"/>
  <c r="J63" i="1"/>
  <c r="G64" i="1"/>
  <c r="H64" i="1"/>
  <c r="I64" i="1"/>
  <c r="J64" i="1"/>
  <c r="G66" i="1"/>
  <c r="H66" i="1"/>
  <c r="I66" i="1"/>
  <c r="J66" i="1"/>
  <c r="G67" i="1"/>
  <c r="H67" i="1"/>
  <c r="G68" i="1"/>
  <c r="H68" i="1"/>
  <c r="I68" i="1"/>
  <c r="J68" i="1"/>
  <c r="G69" i="1"/>
  <c r="H69" i="1"/>
  <c r="I69" i="1"/>
  <c r="J69" i="1"/>
  <c r="G70" i="1"/>
  <c r="H70" i="1"/>
  <c r="I70" i="1"/>
  <c r="J70" i="1"/>
  <c r="G71" i="1"/>
  <c r="H71" i="1"/>
  <c r="I71" i="1"/>
  <c r="J71" i="1"/>
  <c r="G72" i="1"/>
  <c r="H72" i="1"/>
  <c r="I72" i="1"/>
  <c r="J72" i="1"/>
  <c r="G73" i="1"/>
  <c r="H73" i="1"/>
  <c r="I73" i="1"/>
  <c r="J73" i="1"/>
  <c r="G74" i="1"/>
  <c r="H74" i="1"/>
  <c r="G75" i="1"/>
  <c r="H75" i="1"/>
  <c r="I75" i="1"/>
  <c r="J75" i="1"/>
  <c r="G76" i="1"/>
  <c r="H76" i="1"/>
  <c r="I76" i="1"/>
  <c r="J76" i="1"/>
  <c r="G77" i="1"/>
  <c r="H77" i="1"/>
  <c r="G78" i="1"/>
  <c r="H78" i="1"/>
  <c r="G79" i="1"/>
  <c r="H79" i="1"/>
  <c r="I79" i="1"/>
  <c r="J79" i="1"/>
  <c r="G80" i="1"/>
  <c r="H80" i="1"/>
  <c r="G81" i="1"/>
  <c r="H81" i="1"/>
  <c r="I81" i="1"/>
  <c r="J81" i="1"/>
  <c r="G82" i="1"/>
  <c r="H82" i="1"/>
  <c r="G83" i="1"/>
  <c r="H83" i="1"/>
  <c r="G84" i="1"/>
  <c r="H84" i="1"/>
  <c r="G85" i="1"/>
  <c r="H85" i="1"/>
  <c r="G86" i="1"/>
  <c r="H86" i="1"/>
  <c r="G87" i="1"/>
  <c r="H87" i="1"/>
  <c r="G88" i="1"/>
  <c r="H88" i="1"/>
  <c r="I88" i="1"/>
  <c r="J88" i="1"/>
  <c r="G89" i="1"/>
  <c r="H89" i="1"/>
  <c r="G90" i="1"/>
  <c r="H90" i="1"/>
  <c r="G91" i="1"/>
  <c r="H91" i="1"/>
  <c r="I91" i="1"/>
  <c r="J91" i="1"/>
  <c r="G92" i="1"/>
  <c r="H92" i="1"/>
  <c r="G93" i="1"/>
  <c r="H93" i="1"/>
  <c r="I93" i="1"/>
  <c r="J93" i="1"/>
  <c r="G94" i="1"/>
  <c r="H94" i="1"/>
  <c r="I94" i="1"/>
  <c r="J94" i="1"/>
  <c r="G95" i="1"/>
  <c r="H95" i="1"/>
  <c r="G96" i="1"/>
  <c r="H96" i="1"/>
  <c r="I96" i="1"/>
  <c r="J96" i="1"/>
  <c r="G97" i="1"/>
  <c r="H97" i="1"/>
  <c r="I97" i="1"/>
  <c r="J97" i="1"/>
  <c r="G98" i="1"/>
  <c r="H98" i="1"/>
  <c r="I98" i="1"/>
  <c r="J98" i="1"/>
  <c r="G100" i="1"/>
  <c r="H100" i="1"/>
  <c r="I100" i="1"/>
  <c r="J100" i="1"/>
  <c r="G101" i="1"/>
  <c r="H101" i="1"/>
  <c r="I101" i="1"/>
  <c r="J101" i="1"/>
  <c r="G102" i="1"/>
  <c r="H102" i="1"/>
  <c r="I102" i="1"/>
  <c r="J102" i="1"/>
  <c r="G103" i="1"/>
  <c r="H103" i="1"/>
  <c r="I103" i="1"/>
  <c r="J103" i="1"/>
  <c r="G104" i="1"/>
  <c r="H104" i="1"/>
  <c r="G105" i="1"/>
  <c r="H105" i="1"/>
  <c r="I105" i="1"/>
  <c r="J105" i="1"/>
  <c r="G106" i="1"/>
  <c r="H106" i="1"/>
  <c r="G107" i="1"/>
  <c r="H107" i="1"/>
  <c r="G108" i="1"/>
  <c r="H108" i="1"/>
  <c r="I108" i="1"/>
  <c r="J108" i="1"/>
  <c r="G109" i="1"/>
  <c r="H109" i="1"/>
  <c r="I109" i="1"/>
  <c r="J109" i="1"/>
  <c r="G110" i="1"/>
  <c r="H110" i="1"/>
  <c r="I110" i="1"/>
  <c r="J110" i="1"/>
  <c r="G112" i="1"/>
  <c r="H112" i="1"/>
  <c r="I112" i="1"/>
  <c r="J112" i="1"/>
  <c r="G113" i="1"/>
  <c r="H113" i="1"/>
  <c r="I113" i="1"/>
  <c r="J113" i="1"/>
  <c r="G114" i="1"/>
  <c r="H114" i="1"/>
  <c r="I114" i="1"/>
  <c r="J114" i="1"/>
  <c r="G115" i="1"/>
  <c r="H115" i="1"/>
  <c r="I115" i="1"/>
  <c r="J115" i="1"/>
  <c r="G116" i="1"/>
  <c r="H116" i="1"/>
  <c r="I116" i="1"/>
  <c r="J116" i="1"/>
  <c r="G117" i="1"/>
  <c r="H117" i="1"/>
  <c r="I117" i="1"/>
  <c r="J117" i="1"/>
  <c r="G118" i="1"/>
  <c r="H118" i="1"/>
  <c r="I118" i="1"/>
  <c r="J118" i="1"/>
  <c r="G119" i="1"/>
  <c r="H119" i="1"/>
  <c r="I119" i="1"/>
  <c r="J119" i="1"/>
  <c r="G120" i="1"/>
  <c r="H120" i="1"/>
  <c r="I120" i="1"/>
  <c r="J120" i="1"/>
  <c r="G121" i="1"/>
  <c r="H121" i="1"/>
  <c r="I121" i="1"/>
  <c r="J121" i="1"/>
  <c r="G122" i="1"/>
  <c r="H122" i="1"/>
  <c r="I122" i="1"/>
  <c r="J122" i="1"/>
  <c r="G123" i="1"/>
  <c r="H123" i="1"/>
  <c r="I123" i="1"/>
  <c r="J123" i="1"/>
  <c r="G124" i="1"/>
  <c r="H124" i="1"/>
  <c r="I124" i="1"/>
  <c r="J124" i="1"/>
  <c r="G125" i="1"/>
  <c r="H125" i="1"/>
  <c r="I125" i="1"/>
  <c r="J125" i="1"/>
  <c r="G126" i="1"/>
  <c r="H126" i="1"/>
  <c r="I126" i="1"/>
  <c r="J126" i="1"/>
  <c r="G127" i="1"/>
  <c r="H127" i="1"/>
  <c r="I127" i="1"/>
  <c r="J127" i="1"/>
  <c r="G128" i="1"/>
  <c r="H128" i="1"/>
  <c r="I128" i="1"/>
  <c r="J128" i="1"/>
  <c r="G129" i="1"/>
  <c r="H129" i="1"/>
  <c r="I129" i="1"/>
  <c r="J129" i="1"/>
  <c r="G130" i="1"/>
  <c r="H130" i="1"/>
  <c r="I130" i="1"/>
  <c r="J130" i="1"/>
  <c r="G131" i="1"/>
  <c r="H131" i="1"/>
  <c r="I131" i="1"/>
  <c r="J131" i="1"/>
  <c r="G132" i="1"/>
  <c r="H132" i="1"/>
  <c r="G133" i="1"/>
  <c r="H133" i="1"/>
  <c r="G134" i="1"/>
  <c r="H134" i="1"/>
  <c r="I134" i="1"/>
  <c r="J134" i="1"/>
  <c r="G135" i="1"/>
  <c r="H135" i="1"/>
  <c r="I135" i="1"/>
  <c r="J135" i="1"/>
  <c r="G136" i="1"/>
  <c r="H136" i="1"/>
  <c r="I136" i="1"/>
  <c r="J136" i="1"/>
  <c r="G137" i="1"/>
  <c r="H137" i="1"/>
  <c r="I137" i="1"/>
  <c r="J137" i="1"/>
  <c r="G138" i="1"/>
  <c r="H138" i="1"/>
  <c r="G139" i="1"/>
  <c r="H139" i="1"/>
  <c r="G140" i="1"/>
  <c r="H140" i="1"/>
  <c r="I140" i="1"/>
  <c r="J140" i="1"/>
  <c r="J7" i="1"/>
  <c r="I7" i="1"/>
  <c r="H7" i="1"/>
  <c r="G7" i="1"/>
</calcChain>
</file>

<file path=xl/sharedStrings.xml><?xml version="1.0" encoding="utf-8"?>
<sst xmlns="http://schemas.openxmlformats.org/spreadsheetml/2006/main" count="329" uniqueCount="285">
  <si>
    <t>экспорт</t>
  </si>
  <si>
    <t>импорт</t>
  </si>
  <si>
    <t>Всего</t>
  </si>
  <si>
    <t>0201</t>
  </si>
  <si>
    <t>Мясо крупного рогатого скота, свежее или охлажденное</t>
  </si>
  <si>
    <t>0202</t>
  </si>
  <si>
    <t>Мясо крупного рогатого скота, замороженное</t>
  </si>
  <si>
    <t>0203</t>
  </si>
  <si>
    <t>Свинина свежая, охлажденная или замороженная</t>
  </si>
  <si>
    <t>0204</t>
  </si>
  <si>
    <t>Баранина или козлятина свежая, охлажденная или замороженная</t>
  </si>
  <si>
    <t>0205</t>
  </si>
  <si>
    <t>Мясо лошадей (конина), ослов, мулов или лошаков, свежее, охлажденное или мороженое</t>
  </si>
  <si>
    <t>0206</t>
  </si>
  <si>
    <t>Пищевые субпродукты крупного рогатого скота, свиней, овец, коз, лошадей, ослов, мулов или лошаков, свежие, охлажденные или замороженные</t>
  </si>
  <si>
    <t>0207</t>
  </si>
  <si>
    <t>Мясо и пищевые субпродукты домашней птицы, указанной в товарной позиции 0105, свежие, охлажденные или замороженные</t>
  </si>
  <si>
    <t>0208</t>
  </si>
  <si>
    <t>Прочие мясо и пищевые мясные субпродукты, свежие, охлажденные или замороженные</t>
  </si>
  <si>
    <t>0209</t>
  </si>
  <si>
    <t>Свиной жир, отделенный от тощего мяса, и жир домашней птицы, не вытопленные или не извлеченные другим способом, свежие, охлажденные, мороженые, соленые, в рассоле, сушеные или копченые</t>
  </si>
  <si>
    <t>0210</t>
  </si>
  <si>
    <t>Мясо и пищевые мясные субпродукты, соленые, в рассоле, сушеные или копченые; пищевая мука тонкого и грубого помола из мяса или мясных субпродуктов</t>
  </si>
  <si>
    <t>0301</t>
  </si>
  <si>
    <t>Живая рыба</t>
  </si>
  <si>
    <t>0302</t>
  </si>
  <si>
    <t>Рыба свежая или охлажденная, за исключением рыбного филе и прочего мяса рыбы товарной позиции 0304</t>
  </si>
  <si>
    <t>0303</t>
  </si>
  <si>
    <t>Рыба мороженая, за исключением рыбного филе и прочего мяса рыбы товарной позиции 0304</t>
  </si>
  <si>
    <t>0304</t>
  </si>
  <si>
    <t>Филе рыбное и прочее мясо рыбы (включая фарш), свежие, охлажденные или мороженые</t>
  </si>
  <si>
    <t>0305</t>
  </si>
  <si>
    <t>Рыба сушеная, соленая или в рассоле; рыба горячего или холодного копчения; рыбная мука тонкого и грубого помола и гранулы из рыбы, пригодные для употребления в пищу</t>
  </si>
  <si>
    <t>0306</t>
  </si>
  <si>
    <t>Ракообразные, в панцире или без панциря, живые, свежие, охлажденные, мороженые, сушеные, соленые или в рассоле; ракообразные в панцире, сваренные на пару или в кипящей воде, охлажденные или неохлажденные, мороженые, сушеные, соленые или в рассоле</t>
  </si>
  <si>
    <t>0307</t>
  </si>
  <si>
    <t>Моллюски, в раковине или без раковины, живые, свежие, охлажденные, мороженые, сушеные, соленые или в рассоле; водные беспозвоночные, отличные от ракообразных и моллюсков, живые, свежие, охлажденные, мороженые, сушеные, соленые или в рассоле, мука тонкого помола</t>
  </si>
  <si>
    <t>0308</t>
  </si>
  <si>
    <t>Водные беспозвоночные, кроме ракообразных и моллюсков, живые, свежие, охлажденные, мороженые, сушеные, соленые или в рассоле; водные беспозвоночные, кроме ракообразных и моллюсков, копченые, не подвергнутые или подвергнутые тепловой обработке</t>
  </si>
  <si>
    <t>0401</t>
  </si>
  <si>
    <t>Молоко и сливки, несгущенные и без добавления сахара или других подслащивающих веществ</t>
  </si>
  <si>
    <t>0402</t>
  </si>
  <si>
    <t>Молоко и сливки, сгущенные или с добавлением сахара или других подслащивающих веществ</t>
  </si>
  <si>
    <t>0403</t>
  </si>
  <si>
    <t>Пахта, свернувшиеся молоко и сливки, йогурт, кефир и прочие ферментированные или сквашенные молоко и сливки, сгущенные или несгущенные, с добавлением или без добавления сахара или других подслащивающих веществ, со вкусо-ароматическими добавками</t>
  </si>
  <si>
    <t>0404</t>
  </si>
  <si>
    <t>Молочная сыворотка, сгущенная или несгущенная, с добавлением или без добавления сахара или других подслащивающих веществ; продукты из натуральных компонентов молока, с добавлением или без добавления сахара или других подслащивающих веществ</t>
  </si>
  <si>
    <t>0405</t>
  </si>
  <si>
    <t>Сливочное масло и прочие жиры и масла, изготовленные из молока, молочные пасты</t>
  </si>
  <si>
    <t>0406</t>
  </si>
  <si>
    <t>Сыры и творог</t>
  </si>
  <si>
    <t>0407</t>
  </si>
  <si>
    <t>Яйца птиц, в скорлупе, свежие, консервированные или вареные</t>
  </si>
  <si>
    <t>0408</t>
  </si>
  <si>
    <t>Яйца птиц без скорлупы и яичные желтки, свежие, сушеные, сваренные на пару или в кипящей воде, формованные, замороженные или консервированные другим способом, с добавлением или без добавления сахара или других подслащивающих веществ</t>
  </si>
  <si>
    <t>0409</t>
  </si>
  <si>
    <t>Мед натуральный</t>
  </si>
  <si>
    <t>0410</t>
  </si>
  <si>
    <t>Продукты пищевые животного происхождения, в другом месте не поименованные</t>
  </si>
  <si>
    <t>0701</t>
  </si>
  <si>
    <t>Картофель свежий или охлажденный</t>
  </si>
  <si>
    <t>0702</t>
  </si>
  <si>
    <t>Томаты свежие или охлажденные</t>
  </si>
  <si>
    <t>0703</t>
  </si>
  <si>
    <t>Лук репчатый, лук шалот, чеснок, лук-порей и прочие луковичные овощи, свежие или охлажденные</t>
  </si>
  <si>
    <t>0704</t>
  </si>
  <si>
    <t>Капуста кочанная, капуста цветная, кольраби, капуста листовая и аналогичные съедобные овощи из рода brassica, свежие или охлажденные</t>
  </si>
  <si>
    <t>0705</t>
  </si>
  <si>
    <t>Салат-латук (lactuca sativa) и цикорий (cichorium sрр.), свежие или охлажденные</t>
  </si>
  <si>
    <t>0706</t>
  </si>
  <si>
    <t>Морковь, репа, свекла столовая, козлобородник, сельдерей корневой, редис и прочие аналогичные съедобные корнеплоды, свежие или охлажденные</t>
  </si>
  <si>
    <t>0707</t>
  </si>
  <si>
    <t>Огурцы и корнишоны, свежие или охлажденные</t>
  </si>
  <si>
    <t>0708</t>
  </si>
  <si>
    <t>Бобовые овощи, лущеные или нелущеные, свежие или охлажденные</t>
  </si>
  <si>
    <t>0709</t>
  </si>
  <si>
    <t>Овощи прочие, свежие или охлажденные</t>
  </si>
  <si>
    <t>0710</t>
  </si>
  <si>
    <t>Овощи (сырые или сваренные в воде или на пару) замороженные</t>
  </si>
  <si>
    <t>0711</t>
  </si>
  <si>
    <t>Овощи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</si>
  <si>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0712</t>
  </si>
  <si>
    <t>Овощи сушеные, целые, нарезанные кусками, ломтиками, измельченные или в виде порошка, но не подвергнутые дальнейшей обработке</t>
  </si>
  <si>
    <t>0713</t>
  </si>
  <si>
    <t>Овощи бобовые сушеные, лущеные, очищенные от семенной кожуры или неочищенные, колотые или неколотые</t>
  </si>
  <si>
    <t>0714</t>
  </si>
  <si>
    <t>Маниок, маранта, салеп, земляная груша, или топинамбур, сладкий картофель, или батат, и аналогичные корнеплоды и клубнеплоды с высоким содержанием крахмала или инулина, свежие, охлажденные, замороженные или сушеные, целые или нарезанные ломтиками</t>
  </si>
  <si>
    <t>0801</t>
  </si>
  <si>
    <t>Орехи кокосовые, орехи бразильские и орехи кешью, свежие или сушеные, очищенные от скорлупы или не очищенные, с кожурой или без кожуры</t>
  </si>
  <si>
    <t>0802</t>
  </si>
  <si>
    <t>Прочие орехи, свежие или сушеные, очищенные от скорлупы или неочищенные, с кожурой или без кожуры</t>
  </si>
  <si>
    <t>0803</t>
  </si>
  <si>
    <t>Бананы, включая плантайны, свежие или сушеные</t>
  </si>
  <si>
    <t>0804</t>
  </si>
  <si>
    <t>Финики, инжир, ананасы, авокадо, гуайява, манго и мангостан, или гарциния, свежие или сушеные</t>
  </si>
  <si>
    <t>0805</t>
  </si>
  <si>
    <t>Цитрусовые плоды, свежие или сушеные</t>
  </si>
  <si>
    <t>0806</t>
  </si>
  <si>
    <t>Виноград, свежий или сушеный</t>
  </si>
  <si>
    <t>0807</t>
  </si>
  <si>
    <t>Дыни (включая арбузы) и папайя, свежие</t>
  </si>
  <si>
    <t>0808</t>
  </si>
  <si>
    <t>Яблоки, груши и айва, свежие</t>
  </si>
  <si>
    <t>0809</t>
  </si>
  <si>
    <t>Абрикосы, вишня и черешня, персики (включая нектарины), сливы и терн, свежие</t>
  </si>
  <si>
    <t>0810</t>
  </si>
  <si>
    <t>Прочие фрукты, свежие</t>
  </si>
  <si>
    <t>0811</t>
  </si>
  <si>
    <t>Фрукты и орехи, подвергнутые или не подвергнутые тепловой обработке в кипящей воде или на пару, замороженные, с добавлением или без добавления сахара или других подслащивающих веществ</t>
  </si>
  <si>
    <t>0812</t>
  </si>
  <si>
    <t>Фрукты и орехи, консервированные для кратковременного хранения (например, диоксидом серы, в рассоле, сернистой воде или в другом временно консервирующем растворе), но в таком виде непригодные для непосредственного употребления в пищу</t>
  </si>
  <si>
    <t>0813</t>
  </si>
  <si>
    <t>Фрукты сушеные, кроме плодов товарных позиций 0801 - 0806; смеси орехов или сушеных плодов данной группы</t>
  </si>
  <si>
    <t>0814</t>
  </si>
  <si>
    <t>Кожура цитрусовых плодов или корки дынь (включая корки арбузов), свежие, морож.,сушеные или консервир. для кратк. хран. в рассоле, сернистой воде или в др.временно консервирующем растворе</t>
  </si>
  <si>
    <t>0901</t>
  </si>
  <si>
    <t>Кофе, жареный или нежареный, с кофеином или без кофеина; кофейная шелуха и оболочки зерен кофе; заменители кофе, содержащие кофе в любой пропорции</t>
  </si>
  <si>
    <t>0902</t>
  </si>
  <si>
    <t>Чай со вкусо-ароматическими добавками или без них</t>
  </si>
  <si>
    <t>0903</t>
  </si>
  <si>
    <t>Мате (парагвайский чай)</t>
  </si>
  <si>
    <t>0904</t>
  </si>
  <si>
    <t>Перец рода piper; плоды рода capsicum или рода pimenta, сушеные, дробленые или молотые</t>
  </si>
  <si>
    <t>0905</t>
  </si>
  <si>
    <t>Ваниль</t>
  </si>
  <si>
    <t>0906</t>
  </si>
  <si>
    <t>Корица и цветки коричного дерева</t>
  </si>
  <si>
    <t>0907</t>
  </si>
  <si>
    <t>Гвоздика (целые плоды, цветки и цветоножки)</t>
  </si>
  <si>
    <t>0908</t>
  </si>
  <si>
    <t>Мускатный орех, мацис и кардамон</t>
  </si>
  <si>
    <t>0909</t>
  </si>
  <si>
    <t>Семена аниса, бадьяна, фенхеля, кориандра, тмина римского, или тмина волошского, или тмина; ягоды можжевельника</t>
  </si>
  <si>
    <t>0910</t>
  </si>
  <si>
    <t>Имбирь, шафран, турмерик (куркума), тимьян, или чабрец, лавровый лист, карри и прочие пряности</t>
  </si>
  <si>
    <t>1101</t>
  </si>
  <si>
    <t>Мука пшеничная или пшенично-ржаная</t>
  </si>
  <si>
    <t>1102</t>
  </si>
  <si>
    <t>Мука из зерна прочих злаков, кроме пшеничной или пшенично-ржаной</t>
  </si>
  <si>
    <t>1103</t>
  </si>
  <si>
    <t>Крупа, мука грубого помола и гранулы из зерна злаков</t>
  </si>
  <si>
    <t>1104</t>
  </si>
  <si>
    <t>Зерно злаков, обработанное другими способами (например, шелушеное, плющенное, переработанное в хлопья, обрушенное, в виде сечки или дробленое), кроме риса товарной позиции 1006; зародыши зерна злаков, целые, плющеные, в виде хлопьев или молотые</t>
  </si>
  <si>
    <t>1105</t>
  </si>
  <si>
    <t>Мука тонкого и грубого помола, порошок, хлопья, гранулы картофельные</t>
  </si>
  <si>
    <t>1106</t>
  </si>
  <si>
    <t>Мука тонкого и грубого помола и порошок из сушеных бобовых овощей товарной позиции 0713, из сердцевины саговой пальмы, из корнеплодов или клубнеплодов товарной позиции 0714 или продуктов группы 08</t>
  </si>
  <si>
    <t>1201</t>
  </si>
  <si>
    <t>Соевые бобы, дробленые или недробленые</t>
  </si>
  <si>
    <t>1202</t>
  </si>
  <si>
    <t>Арахис, нежареный или не приготовленный каким-либо другим способом, лущеный или нелущеный, дробленый или недробленый</t>
  </si>
  <si>
    <t>1208</t>
  </si>
  <si>
    <t>Мука тонкого и грубого помола из семян или плодов масличных культур, кроме семян горчицы</t>
  </si>
  <si>
    <t>1501</t>
  </si>
  <si>
    <t>Жир свиной (включая лярд) и жир домашней птицы, кроме жира товарной позиции 0209 или 1503</t>
  </si>
  <si>
    <t>1502</t>
  </si>
  <si>
    <t>Жир крупного рогатого скота, овец или коз, кроме жира товарной позиции 1503</t>
  </si>
  <si>
    <t>1504</t>
  </si>
  <si>
    <t>Жиры, масла и их фракции, из рыбы или морских млекопитающих, нерафинированные или рафинированные, но без изменения химического состава</t>
  </si>
  <si>
    <t>1506</t>
  </si>
  <si>
    <t>Прочие жиры и масла животные и их фракции, в том числе нерафинированные или рафинированные, но без изменения их химического состава</t>
  </si>
  <si>
    <t>1507</t>
  </si>
  <si>
    <t>Масло соевое и его фракции, нерафинированные или рафинированные, но без изменения химического состава</t>
  </si>
  <si>
    <t>1508</t>
  </si>
  <si>
    <t>Масло арахисовое и его фракции, нерафинированные или рафинированные, но без изменения химического состава</t>
  </si>
  <si>
    <t>1509</t>
  </si>
  <si>
    <t>Масло оливковое и его фракции, нерафинированные или рафинированные, но без изменения химического состава</t>
  </si>
  <si>
    <t>1510</t>
  </si>
  <si>
    <t>Прочие масла и их фракции, полученные только из маслин (оливок), нерафинированные или рафинированные, но без изменения их химического состава, включая смеси их с маслами из тов. поз. 1509</t>
  </si>
  <si>
    <t>1511</t>
  </si>
  <si>
    <t>Масло пальмовое и его фракции, нерафинированные или рафинированные, но без изменения химического состава</t>
  </si>
  <si>
    <t>1512</t>
  </si>
  <si>
    <t>Масло подсолнечное, сафлоровое или хлопковое и их фракции, нерафинированные или рафинированные, но без изменения химического состава</t>
  </si>
  <si>
    <t>1513</t>
  </si>
  <si>
    <t>Масло кокосовое (копровое), пальмоядровое или масло бабассу и их фракции, нерафинированные или рафинированные, но без изменения химического состава</t>
  </si>
  <si>
    <t>1514</t>
  </si>
  <si>
    <t>Масло рапсовое (из рапса, или кользы) или горчичное и их фракции, нерафинированные или рафинированные, но без изменения химического состава</t>
  </si>
  <si>
    <t>1515</t>
  </si>
  <si>
    <t>Прочие нелетучие растительные жиры, масла (включая масло жожоба) и их фракции, нерафинированные или рафинированные, но без изменения химического состава</t>
  </si>
  <si>
    <t>1516</t>
  </si>
  <si>
    <t>Жиры и масла животные или растительные и их фракции, полностью или частично гидрогенизированные, переэтерифицированные, реэтерифицированные или элаидинизированные, нерафинированные или рафинированные, но не подвергнутые дальнейшей обработке</t>
  </si>
  <si>
    <t>1517</t>
  </si>
  <si>
    <t>Маргарин; пригодные для употребления в пищу смеси или готовые продукты из животных или растительных жиров или масел или фракций различных жиров или масел данной группы, кроме пищевых жиров или масел или их фракций товарной позиции 1516</t>
  </si>
  <si>
    <t>1601</t>
  </si>
  <si>
    <t>Колбасы и аналогичные продукты из мяса, мясных субпродуктов или крови, пищевые продукты, изготовленные на их основе</t>
  </si>
  <si>
    <t>1602</t>
  </si>
  <si>
    <t>Готовые или консервированные продукты из мяса, мясных субпродуктов или крови прочие</t>
  </si>
  <si>
    <t>1603</t>
  </si>
  <si>
    <t>Экстракты и соки из мяса, рыбы, ракообразных, моллюсков или прочих водных беспозвоночных</t>
  </si>
  <si>
    <t>1604</t>
  </si>
  <si>
    <t>Готовая или консервированная рыба; икра осетровых и ее заменители, изготовленные из икринок рыбы</t>
  </si>
  <si>
    <t>1605</t>
  </si>
  <si>
    <t>Готовые или консервированные ракообразные, моллюски и прочие водные беспозвоночные</t>
  </si>
  <si>
    <t>1701</t>
  </si>
  <si>
    <t>Сахар тростниковый или свекловичный и химически чистая сахароза, в твердом состоянии</t>
  </si>
  <si>
    <t>1702</t>
  </si>
  <si>
    <t>Прочие сахара, включая химически чистые лактозу, мальтозу, глюкозу и фруктозу, в твердом состоянии; сиропы сахарные без добавления вкусо-ароматических или красящих веществ; искусственный мед, смешанный или не смешанный с натуральным медом</t>
  </si>
  <si>
    <t>1703</t>
  </si>
  <si>
    <t>Меласса, полученная в результате извлечения или рафинирования сахара</t>
  </si>
  <si>
    <t>1704</t>
  </si>
  <si>
    <t>Кондитерские изделия из сахара (включая белый шоколад), не содержащие какао</t>
  </si>
  <si>
    <t>1803</t>
  </si>
  <si>
    <t>Какао-паста, обезжиренная или необезжиренная</t>
  </si>
  <si>
    <t>1804</t>
  </si>
  <si>
    <t>Какао-масло, какао-жир</t>
  </si>
  <si>
    <t>1805</t>
  </si>
  <si>
    <t>Какао-порошок без добавок сахара или других подслащивающих веществ</t>
  </si>
  <si>
    <t>1806</t>
  </si>
  <si>
    <t>Шоколад и прочие готовые пищевые продукты, содержащие какао</t>
  </si>
  <si>
    <t>1902</t>
  </si>
  <si>
    <t>Макаронные изделия, подвергнутые или не подвергнутые тепловой обработке, с начинкой (из мяса или прочих продуктов) или без начинки, или приготовленные другим способом, такие как спагетти, макароны, лапша, рожки, клецки, равиоли, каннеллони; кускус</t>
  </si>
  <si>
    <t>1903</t>
  </si>
  <si>
    <t>Тапиока и ее заменители, приготовленные из крахмала, в форме хлопьев, гранул, шариков, крупинок или в других аналогичных формах</t>
  </si>
  <si>
    <t>1904</t>
  </si>
  <si>
    <t>Готовые пищевые продукты, полученные путем вздувания или обжаривания зерна злаков или зерновых продуктов (например, кукурузные хлопья); злаки (кроме зерна кукурузы) в виде зерна или в виде хлопьев или зерна, обработанного иным способом</t>
  </si>
  <si>
    <t>1905</t>
  </si>
  <si>
    <t>Хлеб, мучные кондитерские изделия, пирожные, печенье и прочие хлебобулочные и мучные кондитерские изделия, содержащие или не содержащие какао; вафельные пластины, пустые капсулы, пригодные для использования в фармацевтических целях, вафельные облатки</t>
  </si>
  <si>
    <t>2001</t>
  </si>
  <si>
    <t>Овощи, фрукты, орехи и другие съедобные части растений, приготовленные или консервированные с добавлением уксуса или уксусной кислоты</t>
  </si>
  <si>
    <t>2002</t>
  </si>
  <si>
    <t>Томаты, приготовленные или консервированные без добавления уксуса или уксусной кислоты</t>
  </si>
  <si>
    <t>2003</t>
  </si>
  <si>
    <t>Грибы и трюфели, приготовленные или консервированные без добавления уксуса или уксусной кислоты</t>
  </si>
  <si>
    <t>2004</t>
  </si>
  <si>
    <t>Овощи прочие, приготовленные или консервированные без добавления уксуса или уксусной кислоты, замороженные, кроме продуктов товарной позиции 2006</t>
  </si>
  <si>
    <t>2005</t>
  </si>
  <si>
    <t>Овощи прочие, приготовленные или консервированные, без добавления уксуса или уксусной кислоты, незамороженные, кроме продуктов товарной позиции 2006</t>
  </si>
  <si>
    <t>2006</t>
  </si>
  <si>
    <t>Овощи, плоды, орехи, кожура плодов и прочие части растений, консервированные в сахаре (пропитанные сахарным сиропом, засахаренные или глазированные)</t>
  </si>
  <si>
    <t>2007</t>
  </si>
  <si>
    <t>Джемы, желе фруктовое, мармелады, пюре фруктовое или ореховое, паста фруктовая или ореховая, полученные путем тепловой обработки, в том числе с добавлением сахара или других подслащивающих веществ</t>
  </si>
  <si>
    <t>2008</t>
  </si>
  <si>
    <t>Фрукты, орехи и прочие съедобные части растений, приготовленные или консервированные иным способом, содержащие или не содержащие добавок сахара или других подслащивающих веществ или спирта, в другом месте не поименованные или не включенные</t>
  </si>
  <si>
    <t>2009</t>
  </si>
  <si>
    <t>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t>
  </si>
  <si>
    <t>2101</t>
  </si>
  <si>
    <t>Экстракты, эссенции и концентраты кофе, чая или мате, или парагвайского чая, и готовые продукты на их основе или на основе кофе, чая или мате, или парагвайского чая; обжаренный цикорий и прочие обжаренные заменители кофе и экстракты, эссенции</t>
  </si>
  <si>
    <t>2102</t>
  </si>
  <si>
    <t>Дрожжи (активные или неактивные); прочие мертвые одноклеточные микроорганизмы (кроме вакцин товарной позиции 3002); готовые пекарные порошки</t>
  </si>
  <si>
    <t>2103</t>
  </si>
  <si>
    <t>Продукты для приготовления соусов и готовые соусы; вкусовые добавки и приправы смешанные; горчичный порошок и готовая горчица</t>
  </si>
  <si>
    <t>2104</t>
  </si>
  <si>
    <t>Супы и бульоны готовые и заготовки для их приготовления; гомогенизированные составные готовые пищевые продукты</t>
  </si>
  <si>
    <t>2105</t>
  </si>
  <si>
    <t>Мороженое и прочие виды пищевого льда, не содержащие или содержащие какао</t>
  </si>
  <si>
    <t>2106</t>
  </si>
  <si>
    <t>Пищевые продукты, в другом месте не поименованные или не включенные</t>
  </si>
  <si>
    <t>2201</t>
  </si>
  <si>
    <t>Воды, включая природные или искусственные минеральные, газированные, без добавления сахара или других подслащивающих или вкусо-ароматических веществ, лед и снег</t>
  </si>
  <si>
    <t>2202</t>
  </si>
  <si>
    <t>Воды, включая минеральные и газированные, содержащие добавки сахара или других подслащивающих или вкусо-ароматических веществ, и прочие безалкогольные напитки, за исключением фруктовых или овощных соков товарной позиции 2009</t>
  </si>
  <si>
    <t>2203</t>
  </si>
  <si>
    <t>Пиво солодовое</t>
  </si>
  <si>
    <t>2204</t>
  </si>
  <si>
    <t>Вина виноградные натуральные, включая крепленые; сусло виноградное, кроме указанного в товарной позиции 2009</t>
  </si>
  <si>
    <t>2205</t>
  </si>
  <si>
    <t>Вермуты и виноградные натуральные вина прочие с добавлением растительных или ароматических веществ</t>
  </si>
  <si>
    <t>2206</t>
  </si>
  <si>
    <t>Прочие напитки сброженные (сидр яблочный, перри [сидр грушевый], напиток медовый); смеси из сброженных напитков и смеси сброженных напитков и безалкогольных напитков, в другом месте не поименованные</t>
  </si>
  <si>
    <t>2209</t>
  </si>
  <si>
    <t>Уксус и его заменители, полученные из уксусной кислоты</t>
  </si>
  <si>
    <t>2301</t>
  </si>
  <si>
    <t>Мука тонкого и грубого помола и гранулы из мяса или мясных субпродуктов, рыбы или ракообразных, моллюсков или прочих водных беспозвоночных, непригодные для употребления в пищу, шкварки</t>
  </si>
  <si>
    <t>2302</t>
  </si>
  <si>
    <t>Отруби, высевки, месятки и прочие остатки от просеивания, помола или других способов переработки зерна злаков или бобовых культур, негранулированные или гранулированные</t>
  </si>
  <si>
    <t>2402</t>
  </si>
  <si>
    <t>Сигары, сигары с обрезанными концами, сигариллы и сигареты из табака или его заменителей</t>
  </si>
  <si>
    <t>2403</t>
  </si>
  <si>
    <t>Прочий промышленно изготовленный табак и промышленные заменители табака; табак 'гомогенизированный' или 'восстановленный'; табачные экстракты и эссенции</t>
  </si>
  <si>
    <t>2501</t>
  </si>
  <si>
    <t>Соль (включая соль столовую и денатурированную) и хлорид натрия чистый, растворенные или не растворенные в воде, а также содержащие добавки агентов, вода морская</t>
  </si>
  <si>
    <t>ТНВЭД ЕАЭС</t>
  </si>
  <si>
    <t>Наименование товара</t>
  </si>
  <si>
    <t>тонн</t>
  </si>
  <si>
    <t>тыс. долларов США</t>
  </si>
  <si>
    <t>*Предварительные данные.</t>
  </si>
  <si>
    <t>2022 г.*</t>
  </si>
  <si>
    <t>Экспорт и импорт по области Абай по продовольственным товарам</t>
  </si>
  <si>
    <t>январь-июль  2023 г.*</t>
  </si>
  <si>
    <t>январь-август  2023 г.*</t>
  </si>
  <si>
    <t>январь-сентябрь  2023 г.*</t>
  </si>
  <si>
    <t>январь-октябрь  2023 г.*</t>
  </si>
  <si>
    <t>январь-ноябрь  2023 г.*</t>
  </si>
  <si>
    <t>январь-декабрь  2023 г.*</t>
  </si>
  <si>
    <t>январь  2024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</si>
</sst>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5" x14ac:knownFonts="1">
    <font>
      <sz val="11"/>
      <color theme="1"/>
      <name val="Calibri"/>
      <family val="2"/>
      <charset val="204"/>
      <scheme val="minor"/>
    </font>
    <font>
      <sz val="10"/>
      <name val="Arial Cyr"/>
      <charset val="204"/>
    </font>
    <font>
      <sz val="11"/>
      <color indexed="8"/>
      <name val="Calibri"/>
      <family val="2"/>
      <charset val="204"/>
    </font>
    <font>
      <sz val="11"/>
      <color indexed="9"/>
      <name val="Calibri"/>
      <family val="2"/>
      <charset val="204"/>
    </font>
    <font>
      <b/>
      <sz val="10"/>
      <color indexed="8"/>
      <name val="Arial"/>
      <family val="2"/>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name val="Arial"/>
      <family val="2"/>
      <charset val="204"/>
    </font>
    <font>
      <sz val="10"/>
      <color indexed="39"/>
      <name val="Arial"/>
      <family val="2"/>
    </font>
    <font>
      <sz val="19"/>
      <color indexed="48"/>
      <name val="Arial"/>
      <family val="2"/>
      <charset val="204"/>
    </font>
    <font>
      <sz val="10"/>
      <color indexed="10"/>
      <name val="Arial"/>
      <family val="2"/>
    </font>
    <font>
      <sz val="11"/>
      <color indexed="62"/>
      <name val="Calibri"/>
      <family val="2"/>
      <charset val="204"/>
    </font>
    <font>
      <b/>
      <sz val="11"/>
      <color indexed="63"/>
      <name val="Calibri"/>
      <family val="2"/>
      <charset val="204"/>
    </font>
    <font>
      <b/>
      <sz val="11"/>
      <color indexed="53"/>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1"/>
      <color indexed="8"/>
      <name val="Calibri"/>
      <family val="2"/>
      <charset val="204"/>
    </font>
    <font>
      <b/>
      <sz val="11"/>
      <color indexed="9"/>
      <name val="Calibri"/>
      <family val="2"/>
      <charset val="204"/>
    </font>
    <font>
      <b/>
      <sz val="18"/>
      <color indexed="62"/>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3"/>
      <name val="Calibri"/>
      <family val="2"/>
      <charset val="204"/>
    </font>
    <font>
      <sz val="11"/>
      <color indexed="10"/>
      <name val="Calibri"/>
      <family val="2"/>
      <charset val="204"/>
    </font>
    <font>
      <sz val="11"/>
      <color indexed="17"/>
      <name val="Calibri"/>
      <family val="2"/>
      <charset val="204"/>
    </font>
    <font>
      <sz val="8"/>
      <name val="Calibri"/>
      <family val="2"/>
      <charset val="204"/>
    </font>
    <font>
      <b/>
      <sz val="8"/>
      <color indexed="8"/>
      <name val="Roboto"/>
      <charset val="204"/>
    </font>
    <font>
      <sz val="8"/>
      <color indexed="8"/>
      <name val="Roboto"/>
      <charset val="204"/>
    </font>
    <font>
      <sz val="8"/>
      <name val="Roboto"/>
      <charset val="204"/>
    </font>
    <font>
      <b/>
      <sz val="8"/>
      <name val="Roboto"/>
      <charset val="204"/>
    </font>
    <font>
      <i/>
      <sz val="8"/>
      <name val="Roboto"/>
      <charset val="204"/>
    </font>
    <font>
      <b/>
      <sz val="10"/>
      <color indexed="8"/>
      <name val="Roboto"/>
      <charset val="204"/>
    </font>
  </fonts>
  <fills count="32">
    <fill>
      <patternFill patternType="none"/>
    </fill>
    <fill>
      <patternFill patternType="gray125"/>
    </fill>
    <fill>
      <patternFill patternType="solid">
        <fgColor indexed="40"/>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9"/>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49"/>
      </patternFill>
    </fill>
    <fill>
      <patternFill patternType="solid">
        <fgColor indexed="5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23"/>
      </patternFill>
    </fill>
    <fill>
      <patternFill patternType="solid">
        <fgColor indexed="55"/>
      </patternFill>
    </fill>
  </fills>
  <borders count="18">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81">
    <xf numFmtId="0" fontId="0" fillId="0" borderId="0"/>
    <xf numFmtId="0" fontId="2" fillId="2"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3" fillId="10"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4" fontId="4" fillId="17" borderId="1" applyNumberFormat="0" applyProtection="0">
      <alignment vertical="center"/>
    </xf>
    <xf numFmtId="4" fontId="5" fillId="18" borderId="1" applyNumberFormat="0" applyProtection="0">
      <alignment vertical="center"/>
    </xf>
    <xf numFmtId="4" fontId="4" fillId="18" borderId="1" applyNumberFormat="0" applyProtection="0">
      <alignment horizontal="left" vertical="center" indent="1"/>
    </xf>
    <xf numFmtId="0" fontId="4" fillId="18" borderId="1" applyNumberFormat="0" applyProtection="0">
      <alignment horizontal="left" vertical="top" indent="1"/>
    </xf>
    <xf numFmtId="4" fontId="4" fillId="19" borderId="0" applyNumberFormat="0" applyProtection="0">
      <alignment horizontal="left" vertical="center" indent="1"/>
    </xf>
    <xf numFmtId="4" fontId="6" fillId="3" borderId="1" applyNumberFormat="0" applyProtection="0">
      <alignment horizontal="right" vertical="center"/>
    </xf>
    <xf numFmtId="4" fontId="6" fillId="4" borderId="1" applyNumberFormat="0" applyProtection="0">
      <alignment horizontal="right" vertical="center"/>
    </xf>
    <xf numFmtId="4" fontId="6" fillId="20" borderId="1" applyNumberFormat="0" applyProtection="0">
      <alignment horizontal="right" vertical="center"/>
    </xf>
    <xf numFmtId="4" fontId="6" fillId="14" borderId="1" applyNumberFormat="0" applyProtection="0">
      <alignment horizontal="right" vertical="center"/>
    </xf>
    <xf numFmtId="4" fontId="6" fillId="16" borderId="1" applyNumberFormat="0" applyProtection="0">
      <alignment horizontal="right" vertical="center"/>
    </xf>
    <xf numFmtId="4" fontId="6" fillId="21" borderId="1" applyNumberFormat="0" applyProtection="0">
      <alignment horizontal="right" vertical="center"/>
    </xf>
    <xf numFmtId="4" fontId="6" fillId="12" borderId="1" applyNumberFormat="0" applyProtection="0">
      <alignment horizontal="right" vertical="center"/>
    </xf>
    <xf numFmtId="4" fontId="6" fillId="22" borderId="1" applyNumberFormat="0" applyProtection="0">
      <alignment horizontal="right" vertical="center"/>
    </xf>
    <xf numFmtId="4" fontId="6" fillId="11" borderId="1" applyNumberFormat="0" applyProtection="0">
      <alignment horizontal="right" vertical="center"/>
    </xf>
    <xf numFmtId="4" fontId="4" fillId="23" borderId="2" applyNumberFormat="0" applyProtection="0">
      <alignment horizontal="left" vertical="center" indent="1"/>
    </xf>
    <xf numFmtId="4" fontId="6" fillId="24" borderId="0" applyNumberFormat="0" applyProtection="0">
      <alignment horizontal="left" vertical="center" indent="1"/>
    </xf>
    <xf numFmtId="4" fontId="7" fillId="25" borderId="0" applyNumberFormat="0" applyProtection="0">
      <alignment horizontal="left" vertical="center" indent="1"/>
    </xf>
    <xf numFmtId="4" fontId="6" fillId="2" borderId="1" applyNumberFormat="0" applyProtection="0">
      <alignment horizontal="right" vertical="center"/>
    </xf>
    <xf numFmtId="4" fontId="8" fillId="24" borderId="0" applyNumberFormat="0" applyProtection="0">
      <alignment horizontal="left" vertical="center" indent="1"/>
    </xf>
    <xf numFmtId="4" fontId="8" fillId="19" borderId="0" applyNumberFormat="0" applyProtection="0">
      <alignment horizontal="left" vertical="center" indent="1"/>
    </xf>
    <xf numFmtId="0" fontId="9" fillId="25" borderId="1" applyNumberFormat="0" applyProtection="0">
      <alignment horizontal="left" vertical="center" indent="1"/>
    </xf>
    <xf numFmtId="0" fontId="9" fillId="25" borderId="1" applyNumberFormat="0" applyProtection="0">
      <alignment horizontal="left" vertical="top" indent="1"/>
    </xf>
    <xf numFmtId="0" fontId="9" fillId="19" borderId="1" applyNumberFormat="0" applyProtection="0">
      <alignment horizontal="left" vertical="center" indent="1"/>
    </xf>
    <xf numFmtId="0" fontId="9" fillId="19" borderId="1" applyNumberFormat="0" applyProtection="0">
      <alignment horizontal="left" vertical="top" indent="1"/>
    </xf>
    <xf numFmtId="0" fontId="9" fillId="26" borderId="1" applyNumberFormat="0" applyProtection="0">
      <alignment horizontal="left" vertical="center" indent="1"/>
    </xf>
    <xf numFmtId="0" fontId="9" fillId="26" borderId="1" applyNumberFormat="0" applyProtection="0">
      <alignment horizontal="left" vertical="top" indent="1"/>
    </xf>
    <xf numFmtId="0" fontId="9" fillId="27" borderId="1" applyNumberFormat="0" applyProtection="0">
      <alignment horizontal="left" vertical="center" indent="1"/>
    </xf>
    <xf numFmtId="0" fontId="9" fillId="27" borderId="1" applyNumberFormat="0" applyProtection="0">
      <alignment horizontal="left" vertical="top" indent="1"/>
    </xf>
    <xf numFmtId="4" fontId="6" fillId="28" borderId="1" applyNumberFormat="0" applyProtection="0">
      <alignment vertical="center"/>
    </xf>
    <xf numFmtId="4" fontId="10" fillId="28" borderId="1" applyNumberFormat="0" applyProtection="0">
      <alignment vertical="center"/>
    </xf>
    <xf numFmtId="4" fontId="6" fillId="28" borderId="1" applyNumberFormat="0" applyProtection="0">
      <alignment horizontal="left" vertical="center" indent="1"/>
    </xf>
    <xf numFmtId="0" fontId="6" fillId="28" borderId="1" applyNumberFormat="0" applyProtection="0">
      <alignment horizontal="left" vertical="top" indent="1"/>
    </xf>
    <xf numFmtId="4" fontId="6" fillId="24" borderId="1" applyNumberFormat="0" applyProtection="0">
      <alignment horizontal="right" vertical="center"/>
    </xf>
    <xf numFmtId="4" fontId="10" fillId="24" borderId="1" applyNumberFormat="0" applyProtection="0">
      <alignment horizontal="right" vertical="center"/>
    </xf>
    <xf numFmtId="4" fontId="6" fillId="2" borderId="1" applyNumberFormat="0" applyProtection="0">
      <alignment horizontal="left" vertical="center" indent="1"/>
    </xf>
    <xf numFmtId="0" fontId="6" fillId="19" borderId="1" applyNumberFormat="0" applyProtection="0">
      <alignment horizontal="left" vertical="top" indent="1"/>
    </xf>
    <xf numFmtId="4" fontId="11" fillId="29" borderId="0" applyNumberFormat="0" applyProtection="0">
      <alignment horizontal="left" vertical="center" indent="1"/>
    </xf>
    <xf numFmtId="4" fontId="12" fillId="24" borderId="1" applyNumberFormat="0" applyProtection="0">
      <alignment horizontal="right" vertical="center"/>
    </xf>
    <xf numFmtId="0" fontId="3" fillId="15" borderId="0" applyNumberFormat="0" applyBorder="0" applyAlignment="0" applyProtection="0"/>
    <xf numFmtId="0" fontId="3" fillId="20" borderId="0" applyNumberFormat="0" applyBorder="0" applyAlignment="0" applyProtection="0"/>
    <xf numFmtId="0" fontId="3" fillId="12" borderId="0" applyNumberFormat="0" applyBorder="0" applyAlignment="0" applyProtection="0"/>
    <xf numFmtId="0" fontId="3" fillId="30" borderId="0" applyNumberFormat="0" applyBorder="0" applyAlignment="0" applyProtection="0"/>
    <xf numFmtId="0" fontId="3" fillId="15" borderId="0" applyNumberFormat="0" applyBorder="0" applyAlignment="0" applyProtection="0"/>
    <xf numFmtId="0" fontId="3" fillId="14" borderId="0" applyNumberFormat="0" applyBorder="0" applyAlignment="0" applyProtection="0"/>
    <xf numFmtId="0" fontId="13" fillId="9" borderId="3" applyNumberFormat="0" applyAlignment="0" applyProtection="0"/>
    <xf numFmtId="0" fontId="14" fillId="7" borderId="4" applyNumberFormat="0" applyAlignment="0" applyProtection="0"/>
    <xf numFmtId="0" fontId="15" fillId="7" borderId="3" applyNumberFormat="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0" borderId="8" applyNumberFormat="0" applyFill="0" applyAlignment="0" applyProtection="0"/>
    <xf numFmtId="0" fontId="20" fillId="31" borderId="9" applyNumberFormat="0" applyAlignment="0" applyProtection="0"/>
    <xf numFmtId="0" fontId="21" fillId="0" borderId="0" applyNumberFormat="0" applyFill="0" applyBorder="0" applyAlignment="0" applyProtection="0"/>
    <xf numFmtId="0" fontId="22" fillId="9" borderId="0" applyNumberFormat="0" applyBorder="0" applyAlignment="0" applyProtection="0"/>
    <xf numFmtId="0" fontId="1" fillId="0" borderId="0"/>
    <xf numFmtId="0" fontId="23" fillId="6" borderId="0" applyNumberFormat="0" applyBorder="0" applyAlignment="0" applyProtection="0"/>
    <xf numFmtId="0" fontId="24" fillId="0" borderId="0" applyNumberFormat="0" applyFill="0" applyBorder="0" applyAlignment="0" applyProtection="0"/>
    <xf numFmtId="0" fontId="9" fillId="5" borderId="10" applyNumberFormat="0" applyFont="0" applyAlignment="0" applyProtection="0"/>
    <xf numFmtId="0" fontId="25" fillId="0" borderId="11" applyNumberFormat="0" applyFill="0" applyAlignment="0" applyProtection="0"/>
    <xf numFmtId="0" fontId="26" fillId="0" borderId="0" applyNumberFormat="0" applyFill="0" applyBorder="0" applyAlignment="0" applyProtection="0"/>
    <xf numFmtId="0" fontId="27" fillId="22" borderId="0" applyNumberFormat="0" applyBorder="0" applyAlignment="0" applyProtection="0"/>
  </cellStyleXfs>
  <cellXfs count="28">
    <xf numFmtId="0" fontId="0" fillId="0" borderId="0" xfId="0"/>
    <xf numFmtId="0" fontId="30" fillId="0" borderId="0" xfId="0" applyFont="1"/>
    <xf numFmtId="0" fontId="31" fillId="0" borderId="14" xfId="74" applyFont="1" applyBorder="1" applyAlignment="1">
      <alignment horizontal="center" vertical="center" wrapText="1"/>
    </xf>
    <xf numFmtId="0" fontId="31" fillId="0" borderId="12" xfId="74" applyFont="1" applyBorder="1" applyAlignment="1">
      <alignment horizontal="center" vertical="center" wrapText="1"/>
    </xf>
    <xf numFmtId="0" fontId="31" fillId="0" borderId="12" xfId="74" applyFont="1" applyBorder="1" applyAlignment="1">
      <alignment horizontal="center" vertical="center"/>
    </xf>
    <xf numFmtId="0" fontId="31" fillId="0" borderId="17" xfId="74" applyFont="1" applyBorder="1" applyAlignment="1">
      <alignment horizontal="center" vertical="center"/>
    </xf>
    <xf numFmtId="0" fontId="31" fillId="0" borderId="15" xfId="74" applyFont="1" applyBorder="1" applyAlignment="1">
      <alignment horizontal="center" vertical="center" wrapText="1"/>
    </xf>
    <xf numFmtId="0" fontId="30" fillId="0" borderId="12" xfId="0" applyFont="1" applyFill="1" applyBorder="1" applyAlignment="1">
      <alignment horizontal="center" vertical="center"/>
    </xf>
    <xf numFmtId="0" fontId="30" fillId="0" borderId="17" xfId="0" applyFont="1" applyFill="1" applyBorder="1" applyAlignment="1">
      <alignment horizontal="center" vertical="center"/>
    </xf>
    <xf numFmtId="0" fontId="31" fillId="0" borderId="16" xfId="74" applyFont="1" applyBorder="1" applyAlignment="1">
      <alignment horizontal="center" vertical="center" wrapText="1"/>
    </xf>
    <xf numFmtId="0" fontId="31" fillId="0" borderId="12" xfId="74" applyFont="1" applyFill="1" applyBorder="1" applyAlignment="1">
      <alignment horizontal="center" vertical="center" wrapText="1"/>
    </xf>
    <xf numFmtId="0" fontId="31" fillId="0" borderId="17" xfId="74" applyFont="1" applyFill="1" applyBorder="1" applyAlignment="1">
      <alignment horizontal="center" vertical="center" wrapText="1"/>
    </xf>
    <xf numFmtId="0" fontId="31" fillId="0" borderId="0" xfId="74" applyFont="1" applyAlignment="1">
      <alignment horizontal="center" vertical="top"/>
    </xf>
    <xf numFmtId="0" fontId="32" fillId="0" borderId="0" xfId="74" applyFont="1" applyAlignment="1">
      <alignment wrapText="1"/>
    </xf>
    <xf numFmtId="164" fontId="29" fillId="0" borderId="0" xfId="0" applyNumberFormat="1" applyFont="1"/>
    <xf numFmtId="165" fontId="29" fillId="0" borderId="0" xfId="0" applyNumberFormat="1" applyFont="1"/>
    <xf numFmtId="0" fontId="31" fillId="0" borderId="0" xfId="74" applyFont="1" applyAlignment="1">
      <alignment vertical="top" wrapText="1"/>
    </xf>
    <xf numFmtId="164" fontId="30" fillId="0" borderId="0" xfId="0" applyNumberFormat="1" applyFont="1"/>
    <xf numFmtId="165" fontId="30" fillId="0" borderId="0" xfId="0" applyNumberFormat="1" applyFont="1"/>
    <xf numFmtId="0" fontId="31" fillId="0" borderId="13" xfId="74" applyFont="1" applyBorder="1" applyAlignment="1">
      <alignment horizontal="center" vertical="top"/>
    </xf>
    <xf numFmtId="0" fontId="31" fillId="0" borderId="13" xfId="74" applyFont="1" applyBorder="1" applyAlignment="1">
      <alignment vertical="top" wrapText="1"/>
    </xf>
    <xf numFmtId="164" fontId="30" fillId="0" borderId="13" xfId="0" applyNumberFormat="1" applyFont="1" applyBorder="1"/>
    <xf numFmtId="164" fontId="29" fillId="0" borderId="13" xfId="0" applyNumberFormat="1" applyFont="1" applyBorder="1"/>
    <xf numFmtId="165" fontId="30" fillId="0" borderId="13" xfId="0" applyNumberFormat="1" applyFont="1" applyBorder="1"/>
    <xf numFmtId="0" fontId="33" fillId="0" borderId="0" xfId="74" applyFont="1" applyFill="1" applyBorder="1" applyAlignment="1">
      <alignment horizontal="left" wrapText="1"/>
    </xf>
    <xf numFmtId="0" fontId="30" fillId="0" borderId="0" xfId="0" applyFont="1" applyAlignment="1">
      <alignment horizontal="center" vertical="top"/>
    </xf>
    <xf numFmtId="0" fontId="30" fillId="0" borderId="0" xfId="0" applyFont="1" applyAlignment="1">
      <alignment wrapText="1"/>
    </xf>
    <xf numFmtId="0" fontId="34" fillId="0" borderId="0" xfId="0" applyFont="1" applyAlignment="1">
      <alignment horizontal="center" vertical="center" wrapText="1"/>
    </xf>
  </cellXfs>
  <cellStyles count="81">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SAPBEXaggData" xfId="19"/>
    <cellStyle name="SAPBEXaggDataEmph" xfId="20"/>
    <cellStyle name="SAPBEXaggItem" xfId="21"/>
    <cellStyle name="SAPBEXaggItemX" xfId="22"/>
    <cellStyle name="SAPBEXchaText" xfId="23"/>
    <cellStyle name="SAPBEXexcBad7" xfId="24"/>
    <cellStyle name="SAPBEXexcBad8" xfId="25"/>
    <cellStyle name="SAPBEXexcBad9" xfId="26"/>
    <cellStyle name="SAPBEXexcCritical4" xfId="27"/>
    <cellStyle name="SAPBEXexcCritical5" xfId="28"/>
    <cellStyle name="SAPBEXexcCritical6" xfId="29"/>
    <cellStyle name="SAPBEXexcGood1" xfId="30"/>
    <cellStyle name="SAPBEXexcGood2" xfId="31"/>
    <cellStyle name="SAPBEXexcGood3" xfId="32"/>
    <cellStyle name="SAPBEXfilterDrill" xfId="33"/>
    <cellStyle name="SAPBEXfilterItem" xfId="34"/>
    <cellStyle name="SAPBEXfilterText" xfId="35"/>
    <cellStyle name="SAPBEXformats" xfId="36"/>
    <cellStyle name="SAPBEXheaderItem" xfId="37"/>
    <cellStyle name="SAPBEXheaderText" xfId="38"/>
    <cellStyle name="SAPBEXHLevel0" xfId="39"/>
    <cellStyle name="SAPBEXHLevel0X" xfId="40"/>
    <cellStyle name="SAPBEXHLevel1" xfId="41"/>
    <cellStyle name="SAPBEXHLevel1X" xfId="42"/>
    <cellStyle name="SAPBEXHLevel2" xfId="43"/>
    <cellStyle name="SAPBEXHLevel2X" xfId="44"/>
    <cellStyle name="SAPBEXHLevel3" xfId="45"/>
    <cellStyle name="SAPBEXHLevel3X" xfId="46"/>
    <cellStyle name="SAPBEXresData" xfId="47"/>
    <cellStyle name="SAPBEXresDataEmph" xfId="48"/>
    <cellStyle name="SAPBEXresItem" xfId="49"/>
    <cellStyle name="SAPBEXresItemX" xfId="50"/>
    <cellStyle name="SAPBEXstdData" xfId="51"/>
    <cellStyle name="SAPBEXstdDataEmph" xfId="52"/>
    <cellStyle name="SAPBEXstdItem" xfId="53"/>
    <cellStyle name="SAPBEXstdItemX" xfId="54"/>
    <cellStyle name="SAPBEXtitle" xfId="55"/>
    <cellStyle name="SAPBEXundefined" xfId="56"/>
    <cellStyle name="Акцент1 2" xfId="57"/>
    <cellStyle name="Акцент2 2" xfId="58"/>
    <cellStyle name="Акцент3 2" xfId="59"/>
    <cellStyle name="Акцент4 2" xfId="60"/>
    <cellStyle name="Акцент5 2" xfId="61"/>
    <cellStyle name="Акцент6 2" xfId="62"/>
    <cellStyle name="Ввод  2" xfId="63"/>
    <cellStyle name="Вывод 2" xfId="64"/>
    <cellStyle name="Вычисление 2" xfId="65"/>
    <cellStyle name="Заголовок 1 2" xfId="66"/>
    <cellStyle name="Заголовок 2 2" xfId="67"/>
    <cellStyle name="Заголовок 3 2" xfId="68"/>
    <cellStyle name="Заголовок 4 2" xfId="69"/>
    <cellStyle name="Итог 2" xfId="70"/>
    <cellStyle name="Контрольная ячейка 2" xfId="71"/>
    <cellStyle name="Название 2" xfId="72"/>
    <cellStyle name="Нейтральный 2" xfId="73"/>
    <cellStyle name="Обычный" xfId="0" builtinId="0"/>
    <cellStyle name="Обычный 2" xfId="74"/>
    <cellStyle name="Плохой 2" xfId="75"/>
    <cellStyle name="Пояснение 2" xfId="76"/>
    <cellStyle name="Примечание 2" xfId="77"/>
    <cellStyle name="Связанная ячейка 2" xfId="78"/>
    <cellStyle name="Текст предупреждения 2" xfId="79"/>
    <cellStyle name="Хороший 2" xfId="8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kosem210-02\d\1TC%20_2023_10\Excel-&#1042;&#1067;&#1061;&#1054;&#1044;&#1053;&#1067;&#1045;%20&#1058;&#1040;&#1041;&#1051;&#1048;&#1062;&#1067;-2023%20&#1086;&#1082;&#1086;&#1085;&#1095;&#1072;&#1090;\EXCEL_10\TAB10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15">
          <cell r="A15" t="str">
            <v>0101</v>
          </cell>
          <cell r="B15" t="str">
            <v>Лошади, ослы, мулы и лошаки живые</v>
          </cell>
          <cell r="C15" t="str">
            <v>Штука</v>
          </cell>
          <cell r="G15">
            <v>163.09</v>
          </cell>
          <cell r="H15">
            <v>703</v>
          </cell>
          <cell r="I15">
            <v>134.75749999999999</v>
          </cell>
        </row>
        <row r="16">
          <cell r="B16" t="str">
            <v>РОССИЯ</v>
          </cell>
          <cell r="G16">
            <v>163.09</v>
          </cell>
          <cell r="H16">
            <v>703</v>
          </cell>
          <cell r="I16">
            <v>134.75749999999999</v>
          </cell>
        </row>
        <row r="17">
          <cell r="A17" t="str">
            <v>0102</v>
          </cell>
          <cell r="B17" t="str">
            <v>Крупный рогатый скот живой</v>
          </cell>
          <cell r="C17" t="str">
            <v>Штука</v>
          </cell>
          <cell r="G17">
            <v>88.921999999999997</v>
          </cell>
          <cell r="H17">
            <v>276</v>
          </cell>
          <cell r="I17">
            <v>67.409090000000006</v>
          </cell>
        </row>
        <row r="18">
          <cell r="B18" t="str">
            <v>РОССИЯ</v>
          </cell>
          <cell r="G18">
            <v>88.921999999999997</v>
          </cell>
          <cell r="H18">
            <v>276</v>
          </cell>
          <cell r="I18">
            <v>67.409090000000006</v>
          </cell>
        </row>
        <row r="19">
          <cell r="A19" t="str">
            <v>0105</v>
          </cell>
          <cell r="B19" t="str">
            <v>Домашняя птица живая, то есть куры домашние (gallus domesticus), утки, гуси, индейки и цесарки</v>
          </cell>
          <cell r="C19" t="str">
            <v>Штука</v>
          </cell>
          <cell r="G19">
            <v>2.77</v>
          </cell>
          <cell r="H19">
            <v>63500</v>
          </cell>
          <cell r="I19">
            <v>26.644010000000002</v>
          </cell>
        </row>
        <row r="20">
          <cell r="B20" t="str">
            <v>РОССИЯ</v>
          </cell>
          <cell r="G20">
            <v>2.77</v>
          </cell>
          <cell r="H20">
            <v>63500</v>
          </cell>
          <cell r="I20">
            <v>26.644010000000002</v>
          </cell>
        </row>
        <row r="21">
          <cell r="A21" t="str">
            <v>0106</v>
          </cell>
          <cell r="B21" t="str">
            <v>Живые животные прочие</v>
          </cell>
          <cell r="C21" t="str">
            <v>Штука</v>
          </cell>
          <cell r="G21">
            <v>3.6520000000000001</v>
          </cell>
          <cell r="H21">
            <v>140</v>
          </cell>
          <cell r="I21">
            <v>0.93200000000000005</v>
          </cell>
        </row>
        <row r="22">
          <cell r="B22" t="str">
            <v>КЫРГЫЗСТАH</v>
          </cell>
          <cell r="G22">
            <v>3.6520000000000001</v>
          </cell>
          <cell r="H22">
            <v>140</v>
          </cell>
          <cell r="I22">
            <v>0.93200000000000005</v>
          </cell>
        </row>
        <row r="23">
          <cell r="A23" t="str">
            <v>0201</v>
          </cell>
          <cell r="B23" t="str">
            <v>Мясо крупного рогатого скота, свежее или охлажденное</v>
          </cell>
          <cell r="G23">
            <v>48.436999999999998</v>
          </cell>
          <cell r="I23">
            <v>98.444050000000004</v>
          </cell>
        </row>
        <row r="24">
          <cell r="B24" t="str">
            <v>РОССИЯ</v>
          </cell>
          <cell r="G24">
            <v>48.436999999999998</v>
          </cell>
          <cell r="I24">
            <v>98.444050000000004</v>
          </cell>
        </row>
        <row r="25">
          <cell r="A25" t="str">
            <v>0202</v>
          </cell>
          <cell r="B25" t="str">
            <v>Мясо крупного рогатого скота, замороженное</v>
          </cell>
          <cell r="G25">
            <v>27.475999999999999</v>
          </cell>
          <cell r="I25">
            <v>57.787640000000003</v>
          </cell>
        </row>
        <row r="26">
          <cell r="B26" t="str">
            <v>РОССИЯ</v>
          </cell>
          <cell r="G26">
            <v>27.475999999999999</v>
          </cell>
          <cell r="I26">
            <v>57.787640000000003</v>
          </cell>
        </row>
        <row r="27">
          <cell r="A27" t="str">
            <v>0203</v>
          </cell>
          <cell r="B27" t="str">
            <v>Свинина свежая, охлажденная или замороженная</v>
          </cell>
          <cell r="G27">
            <v>206.16139000000001</v>
          </cell>
          <cell r="I27">
            <v>511.54885999999999</v>
          </cell>
        </row>
        <row r="28">
          <cell r="B28" t="str">
            <v>РОССИЯ</v>
          </cell>
          <cell r="G28">
            <v>206.16139000000001</v>
          </cell>
          <cell r="I28">
            <v>511.54885999999999</v>
          </cell>
        </row>
        <row r="29">
          <cell r="A29" t="str">
            <v>0205</v>
          </cell>
          <cell r="B29" t="str">
            <v>Мясо лошадей (конина), ослов, мулов или лошаков, свежее, охлажденное или мороженое</v>
          </cell>
          <cell r="G29">
            <v>47.491999999999997</v>
          </cell>
          <cell r="I29">
            <v>108.68237000000001</v>
          </cell>
        </row>
        <row r="30">
          <cell r="B30" t="str">
            <v>РОССИЯ</v>
          </cell>
          <cell r="G30">
            <v>47.491999999999997</v>
          </cell>
          <cell r="I30">
            <v>108.68237000000001</v>
          </cell>
        </row>
        <row r="31">
          <cell r="A31" t="str">
            <v>0206</v>
          </cell>
          <cell r="B31" t="str">
            <v>Пищевые субпродукты крупного рогатого скота, свиней, овец, коз, лошадей, ослов, мулов или лошаков, свежие, охлажденные или замороженные</v>
          </cell>
          <cell r="G31">
            <v>1.4410000000000001</v>
          </cell>
          <cell r="I31">
            <v>1.1741299999999999</v>
          </cell>
        </row>
        <row r="32">
          <cell r="B32" t="str">
            <v>РОССИЯ</v>
          </cell>
          <cell r="G32">
            <v>1.4410000000000001</v>
          </cell>
          <cell r="I32">
            <v>1.1741299999999999</v>
          </cell>
        </row>
        <row r="33">
          <cell r="A33" t="str">
            <v>0207</v>
          </cell>
          <cell r="B33" t="str">
            <v>Мясо и пищевые субпродукты домашней птицы, указанной в товарной позиции 0105, свежие, охлажденные или замороженные</v>
          </cell>
          <cell r="D33">
            <v>341.93374</v>
          </cell>
          <cell r="F33">
            <v>580.11386000000005</v>
          </cell>
          <cell r="G33">
            <v>18.746269999999999</v>
          </cell>
          <cell r="I33">
            <v>32.164000000000001</v>
          </cell>
        </row>
        <row r="34">
          <cell r="B34" t="str">
            <v>КЫРГЫЗСТАH</v>
          </cell>
          <cell r="D34">
            <v>39.984050000000003</v>
          </cell>
          <cell r="F34">
            <v>58.914000000000001</v>
          </cell>
        </row>
        <row r="35">
          <cell r="B35" t="str">
            <v>РОССИЯ</v>
          </cell>
          <cell r="D35">
            <v>301.94968999999998</v>
          </cell>
          <cell r="F35">
            <v>521.19985999999994</v>
          </cell>
          <cell r="G35">
            <v>18.746269999999999</v>
          </cell>
          <cell r="I35">
            <v>32.164000000000001</v>
          </cell>
        </row>
        <row r="36">
          <cell r="A36" t="str">
            <v>0303</v>
          </cell>
          <cell r="B36" t="str">
            <v>Рыба мороженая, за исключением рыбного филе и прочего мяса рыбы товарной позиции 0304</v>
          </cell>
          <cell r="G36">
            <v>82.49821</v>
          </cell>
          <cell r="I36">
            <v>97.075310000000002</v>
          </cell>
        </row>
        <row r="37">
          <cell r="B37" t="str">
            <v>РОССИЯ</v>
          </cell>
          <cell r="G37">
            <v>82.49821</v>
          </cell>
          <cell r="I37">
            <v>97.075310000000002</v>
          </cell>
        </row>
        <row r="38">
          <cell r="A38" t="str">
            <v>0304</v>
          </cell>
          <cell r="B38" t="str">
            <v>Филе рыбное и прочее мясо рыбы (включая фарш), свежие, охлажденные или мороженые</v>
          </cell>
          <cell r="G38">
            <v>1.94102</v>
          </cell>
          <cell r="I38">
            <v>4.9579700000000004</v>
          </cell>
        </row>
        <row r="39">
          <cell r="B39" t="str">
            <v>РОССИЯ</v>
          </cell>
          <cell r="G39">
            <v>1.94102</v>
          </cell>
          <cell r="I39">
            <v>4.9579700000000004</v>
          </cell>
        </row>
        <row r="40">
          <cell r="A40" t="str">
            <v>0305</v>
          </cell>
          <cell r="B40" t="str">
            <v>Рыба сушеная, соленая или в рассоле; рыба горячего или холодного копчения; рыбная мука тонкого и грубого помола и гранулы из рыбы, пригодные для употребления в пищу</v>
          </cell>
          <cell r="G40">
            <v>3.8296000000000001</v>
          </cell>
          <cell r="I40">
            <v>36.50206</v>
          </cell>
        </row>
        <row r="41">
          <cell r="B41" t="str">
            <v>РОССИЯ</v>
          </cell>
          <cell r="G41">
            <v>3.8296000000000001</v>
          </cell>
          <cell r="I41">
            <v>36.50206</v>
          </cell>
        </row>
        <row r="42">
          <cell r="A42" t="str">
            <v>0306</v>
          </cell>
          <cell r="B42" t="str">
            <v>Ракообразные, в панцире или без панциря, живые, свежие, охлажденные, мороженые, сушеные, соленые или в рассоле; ракообразные в панцире, сваренные на пару или в кипящей воде, охлажденные или неохлажденные, мороженые, сушеные, соленые или в рассоле; мука</v>
          </cell>
          <cell r="G42">
            <v>0.1</v>
          </cell>
          <cell r="I42">
            <v>0.45600000000000002</v>
          </cell>
        </row>
        <row r="43">
          <cell r="B43" t="str">
            <v>РОССИЯ</v>
          </cell>
          <cell r="G43">
            <v>0.1</v>
          </cell>
          <cell r="I43">
            <v>0.45600000000000002</v>
          </cell>
        </row>
        <row r="44">
          <cell r="A44" t="str">
            <v>0307</v>
          </cell>
          <cell r="B44" t="str">
            <v>Моллюски, в раковине или без раковины, живые, свежие, охлажденные, мороженые, сушеные, соленые или в рассоле; водные беспозвоночные, отличные от ракообразных и моллюсков, живые, свежие, охлажденные, мороженые, сушеные, соленые или в рассоле; мука тонког</v>
          </cell>
          <cell r="G44">
            <v>1.42117</v>
          </cell>
          <cell r="I44">
            <v>13.860810000000001</v>
          </cell>
        </row>
        <row r="45">
          <cell r="B45" t="str">
            <v>РОССИЯ</v>
          </cell>
          <cell r="G45">
            <v>1.42117</v>
          </cell>
          <cell r="I45">
            <v>13.860810000000001</v>
          </cell>
        </row>
        <row r="46">
          <cell r="A46" t="str">
            <v>0308</v>
          </cell>
          <cell r="B46" t="str">
            <v>Водные беспозвоночные, кроме ракообразных и моллюсков, живые, свежие, охлажденные, мороженые, сушеные, соленые или в рассоле; водные беспозвоночные, кроме ракообразных и моллюсков, копченые, не подвергнутые или подвергнутые тепловой обработке до или в пр</v>
          </cell>
          <cell r="G46">
            <v>0.01</v>
          </cell>
          <cell r="I46">
            <v>9.6000000000000002E-2</v>
          </cell>
        </row>
        <row r="47">
          <cell r="B47" t="str">
            <v>РОССИЯ</v>
          </cell>
          <cell r="G47">
            <v>0.01</v>
          </cell>
          <cell r="I47">
            <v>9.6000000000000002E-2</v>
          </cell>
        </row>
        <row r="48">
          <cell r="A48" t="str">
            <v>0401</v>
          </cell>
          <cell r="B48" t="str">
            <v>Молоко и сливки, несгущенные и без добавления сахара или других подслащивающих веществ</v>
          </cell>
          <cell r="G48">
            <v>1.339</v>
          </cell>
          <cell r="I48">
            <v>2.839</v>
          </cell>
        </row>
        <row r="49">
          <cell r="B49" t="str">
            <v>РОССИЯ</v>
          </cell>
          <cell r="G49">
            <v>1.339</v>
          </cell>
          <cell r="I49">
            <v>2.839</v>
          </cell>
        </row>
        <row r="50">
          <cell r="A50" t="str">
            <v>0402</v>
          </cell>
          <cell r="B50" t="str">
            <v>Молоко и сливки, сгущенные или с добавлением сахара или других подслащивающих веществ</v>
          </cell>
          <cell r="G50">
            <v>25.37594</v>
          </cell>
          <cell r="I50">
            <v>37.429870000000001</v>
          </cell>
        </row>
        <row r="51">
          <cell r="B51" t="str">
            <v>РОССИЯ</v>
          </cell>
          <cell r="G51">
            <v>25.37594</v>
          </cell>
          <cell r="I51">
            <v>37.429870000000001</v>
          </cell>
        </row>
        <row r="52">
          <cell r="A52" t="str">
            <v>0403</v>
          </cell>
          <cell r="B52" t="str">
            <v>Пахта, свернувшиеся молоко и сливки, йогурт, кефир и прочие ферментированные или сквашенные молоко и сливки, сгущенные или несгущенные, с добавлением или без добавления сахара или других подслащивающих веществ, со вкусо-ароматическими добавками или без</v>
          </cell>
          <cell r="G52">
            <v>119.55159999999999</v>
          </cell>
          <cell r="I52">
            <v>307.12876999999997</v>
          </cell>
        </row>
        <row r="53">
          <cell r="B53" t="str">
            <v>РОССИЯ</v>
          </cell>
          <cell r="G53">
            <v>119.55159999999999</v>
          </cell>
          <cell r="I53">
            <v>307.12876999999997</v>
          </cell>
        </row>
        <row r="54">
          <cell r="A54" t="str">
            <v>0404</v>
          </cell>
          <cell r="B54" t="str">
            <v>Молочная сыворотка, сгущенная или несгущенная, с добавлением или без добавления сахара или других подслащивающих веществ; продукты из натуральных компонентов молока, с добавлением или без добавления сахара или других подслащивающих веществ, в другом мес</v>
          </cell>
          <cell r="G54">
            <v>13.763780000000001</v>
          </cell>
          <cell r="I54">
            <v>43.61983</v>
          </cell>
        </row>
        <row r="55">
          <cell r="B55" t="str">
            <v>РОССИЯ</v>
          </cell>
          <cell r="G55">
            <v>13.763780000000001</v>
          </cell>
          <cell r="I55">
            <v>43.61983</v>
          </cell>
        </row>
        <row r="56">
          <cell r="A56" t="str">
            <v>0406</v>
          </cell>
          <cell r="B56" t="str">
            <v>Сыры и творог</v>
          </cell>
          <cell r="G56">
            <v>17.508209999999998</v>
          </cell>
          <cell r="I56">
            <v>70.838049999999996</v>
          </cell>
        </row>
        <row r="57">
          <cell r="B57" t="str">
            <v>РОССИЯ</v>
          </cell>
          <cell r="G57">
            <v>17.508209999999998</v>
          </cell>
          <cell r="I57">
            <v>70.838049999999996</v>
          </cell>
        </row>
        <row r="58">
          <cell r="A58" t="str">
            <v>0407</v>
          </cell>
          <cell r="B58" t="str">
            <v>Яйца птиц, в скорлупе, свежие, консервированные или вареные</v>
          </cell>
          <cell r="G58">
            <v>516.07600000000002</v>
          </cell>
          <cell r="H58">
            <v>4972209</v>
          </cell>
          <cell r="I58">
            <v>1445.94281</v>
          </cell>
        </row>
        <row r="59">
          <cell r="B59" t="str">
            <v>РОССИЯ</v>
          </cell>
          <cell r="G59">
            <v>516.07600000000002</v>
          </cell>
          <cell r="H59">
            <v>4972209</v>
          </cell>
          <cell r="I59">
            <v>1445.94281</v>
          </cell>
        </row>
        <row r="60">
          <cell r="A60" t="str">
            <v>0409</v>
          </cell>
          <cell r="B60" t="str">
            <v>Мед натуральный</v>
          </cell>
          <cell r="G60">
            <v>5.0620000000000003</v>
          </cell>
          <cell r="I60">
            <v>7.0570000000000004</v>
          </cell>
        </row>
        <row r="61">
          <cell r="B61" t="str">
            <v>РОССИЯ</v>
          </cell>
          <cell r="G61">
            <v>5.0620000000000003</v>
          </cell>
          <cell r="I61">
            <v>7.0570000000000004</v>
          </cell>
        </row>
        <row r="62">
          <cell r="A62" t="str">
            <v>0504</v>
          </cell>
          <cell r="B62" t="str">
            <v>Кишки, пузыри и желудки животных (кроме рыбьих), целые или в кусках, свежие , охлажденные, мороженые, соленые,в рассоле,сушенные или копченные</v>
          </cell>
          <cell r="G62">
            <v>8.1839999999999993</v>
          </cell>
          <cell r="I62">
            <v>38.692639999999997</v>
          </cell>
        </row>
        <row r="63">
          <cell r="B63" t="str">
            <v>РОССИЯ</v>
          </cell>
          <cell r="G63">
            <v>8.1839999999999993</v>
          </cell>
          <cell r="I63">
            <v>38.692639999999997</v>
          </cell>
        </row>
        <row r="64">
          <cell r="A64" t="str">
            <v>0508</v>
          </cell>
          <cell r="B64" t="str">
            <v>Кораллы и аналог.мат-лы,необработ.или первич.обработ.; раковины, панцири моллюсков..., необработан.или подвергнут.первич.обработке, без придания формы;порошок и отходы этих продуктов</v>
          </cell>
          <cell r="G64">
            <v>67.5</v>
          </cell>
          <cell r="I64">
            <v>4.8899999999999997</v>
          </cell>
        </row>
        <row r="65">
          <cell r="B65" t="str">
            <v>РОССИЯ</v>
          </cell>
          <cell r="G65">
            <v>67.5</v>
          </cell>
          <cell r="I65">
            <v>4.8899999999999997</v>
          </cell>
        </row>
        <row r="66">
          <cell r="A66" t="str">
            <v>0601</v>
          </cell>
          <cell r="B66" t="str">
            <v>Луковицы, клубни, клубневидные корни, клубнелуковицы, корневища, включая разветвленные, находящиеся в состоянии вегетативного покоя, вегетации, или цветения; растения и корни цикория, кроме корней товарной позиции 1212</v>
          </cell>
          <cell r="C66" t="str">
            <v>Штука</v>
          </cell>
          <cell r="G66">
            <v>0.45</v>
          </cell>
          <cell r="H66">
            <v>10000</v>
          </cell>
          <cell r="I66">
            <v>0.86431000000000002</v>
          </cell>
        </row>
        <row r="67">
          <cell r="B67" t="str">
            <v>РОССИЯ</v>
          </cell>
          <cell r="G67">
            <v>0.45</v>
          </cell>
          <cell r="H67">
            <v>10000</v>
          </cell>
          <cell r="I67">
            <v>0.86431000000000002</v>
          </cell>
        </row>
        <row r="68">
          <cell r="A68" t="str">
            <v>0602</v>
          </cell>
          <cell r="B68" t="str">
            <v>Прочие живые растения (включая их корни), черенки и отводки; мицелий гриба</v>
          </cell>
          <cell r="G68">
            <v>16.614999999999998</v>
          </cell>
          <cell r="H68">
            <v>200221</v>
          </cell>
          <cell r="I68">
            <v>3.0887500000000001</v>
          </cell>
        </row>
        <row r="69">
          <cell r="B69" t="str">
            <v>РОССИЯ</v>
          </cell>
          <cell r="G69">
            <v>16.614999999999998</v>
          </cell>
          <cell r="H69">
            <v>200221</v>
          </cell>
          <cell r="I69">
            <v>3.0887500000000001</v>
          </cell>
        </row>
        <row r="70">
          <cell r="A70" t="str">
            <v>0701</v>
          </cell>
          <cell r="B70" t="str">
            <v>Картофель свежий или охлажденный</v>
          </cell>
          <cell r="G70">
            <v>514.20000000000005</v>
          </cell>
          <cell r="I70">
            <v>22.107150000000001</v>
          </cell>
        </row>
        <row r="71">
          <cell r="B71" t="str">
            <v>РОССИЯ</v>
          </cell>
          <cell r="G71">
            <v>514.20000000000005</v>
          </cell>
          <cell r="I71">
            <v>22.107150000000001</v>
          </cell>
        </row>
        <row r="72">
          <cell r="A72" t="str">
            <v>0702</v>
          </cell>
          <cell r="B72" t="str">
            <v>Томаты свежие или охлажденные</v>
          </cell>
          <cell r="D72">
            <v>3716.1019999999999</v>
          </cell>
          <cell r="F72">
            <v>18.25891</v>
          </cell>
        </row>
        <row r="73">
          <cell r="B73" t="str">
            <v>РОССИЯ</v>
          </cell>
          <cell r="D73">
            <v>3716.1019999999999</v>
          </cell>
          <cell r="F73">
            <v>18.25891</v>
          </cell>
        </row>
        <row r="74">
          <cell r="A74" t="str">
            <v>0703</v>
          </cell>
          <cell r="B74" t="str">
            <v>Лук репчатый, лук шалот, чеснок, лук-порей и прочие луковичные овощи, свежие или охлажденные</v>
          </cell>
          <cell r="D74">
            <v>843.04899999999998</v>
          </cell>
          <cell r="F74">
            <v>2.6258900000000001</v>
          </cell>
        </row>
        <row r="75">
          <cell r="B75" t="str">
            <v>РОССИЯ</v>
          </cell>
          <cell r="D75">
            <v>843.04899999999998</v>
          </cell>
          <cell r="F75">
            <v>2.6258900000000001</v>
          </cell>
        </row>
        <row r="76">
          <cell r="A76" t="str">
            <v>0704</v>
          </cell>
          <cell r="B76" t="str">
            <v>Капуста кочанная, капуста цветная, кольраби, капуста листовая и аналогичные съедобные овощи из рода brassica, свежие или охлажденные</v>
          </cell>
          <cell r="D76">
            <v>75.578000000000003</v>
          </cell>
          <cell r="F76">
            <v>0.27938000000000002</v>
          </cell>
          <cell r="G76">
            <v>130.21899999999999</v>
          </cell>
          <cell r="I76">
            <v>9.77</v>
          </cell>
        </row>
        <row r="77">
          <cell r="B77" t="str">
            <v>РОССИЯ</v>
          </cell>
          <cell r="D77">
            <v>75.578000000000003</v>
          </cell>
          <cell r="F77">
            <v>0.27938000000000002</v>
          </cell>
          <cell r="G77">
            <v>130.21899999999999</v>
          </cell>
          <cell r="I77">
            <v>9.77</v>
          </cell>
        </row>
        <row r="78">
          <cell r="A78" t="str">
            <v>0706</v>
          </cell>
          <cell r="B78" t="str">
            <v>Морковь, репа, свекла столовая, козлобородник, сельдерей корневой, редис и прочие аналогичные съедобные корнеплоды, свежие или охлажденные</v>
          </cell>
          <cell r="D78">
            <v>242.15100000000001</v>
          </cell>
          <cell r="F78">
            <v>0.83143</v>
          </cell>
        </row>
        <row r="79">
          <cell r="B79" t="str">
            <v>РОССИЯ</v>
          </cell>
          <cell r="D79">
            <v>242.15100000000001</v>
          </cell>
          <cell r="F79">
            <v>0.83143</v>
          </cell>
        </row>
        <row r="80">
          <cell r="A80" t="str">
            <v>0707</v>
          </cell>
          <cell r="B80" t="str">
            <v>Огурцы и корнишоны, свежие или охлажденные</v>
          </cell>
          <cell r="D80">
            <v>1320.048</v>
          </cell>
          <cell r="F80">
            <v>5.6415800000000003</v>
          </cell>
          <cell r="G80">
            <v>12.036</v>
          </cell>
          <cell r="I80">
            <v>1.36178</v>
          </cell>
        </row>
        <row r="81">
          <cell r="B81" t="str">
            <v>РОССИЯ</v>
          </cell>
          <cell r="D81">
            <v>1320.048</v>
          </cell>
          <cell r="F81">
            <v>5.6415800000000003</v>
          </cell>
          <cell r="G81">
            <v>12.036</v>
          </cell>
          <cell r="I81">
            <v>1.36178</v>
          </cell>
        </row>
        <row r="82">
          <cell r="A82" t="str">
            <v>0709</v>
          </cell>
          <cell r="B82" t="str">
            <v>Овощи прочие, свежие или охлажденные</v>
          </cell>
          <cell r="D82">
            <v>327.209</v>
          </cell>
          <cell r="F82">
            <v>1.27806</v>
          </cell>
        </row>
        <row r="83">
          <cell r="B83" t="str">
            <v>РОССИЯ</v>
          </cell>
          <cell r="D83">
            <v>327.209</v>
          </cell>
          <cell r="F83">
            <v>1.27806</v>
          </cell>
        </row>
        <row r="84">
          <cell r="A84" t="str">
            <v>0710</v>
          </cell>
          <cell r="B84" t="str">
            <v>Овощи (сырые или сваренные в воде или на пару) замороженные</v>
          </cell>
          <cell r="G84">
            <v>1.542</v>
          </cell>
          <cell r="I84">
            <v>2.2000000000000002</v>
          </cell>
        </row>
        <row r="85">
          <cell r="B85" t="str">
            <v>РОССИЯ</v>
          </cell>
          <cell r="G85">
            <v>1.542</v>
          </cell>
          <cell r="I85">
            <v>2.2000000000000002</v>
          </cell>
        </row>
        <row r="86">
          <cell r="A86" t="str">
            <v>0712</v>
          </cell>
          <cell r="B86" t="str">
            <v>Овощи сушеные, целые, нарезанные кусками, ломтиками, измельченные или в виде порошка, но не подвергнутые дальнейшей обработке</v>
          </cell>
          <cell r="G86">
            <v>2.87399</v>
          </cell>
          <cell r="I86">
            <v>13.236409999999999</v>
          </cell>
        </row>
        <row r="87">
          <cell r="B87" t="str">
            <v>РОССИЯ</v>
          </cell>
          <cell r="G87">
            <v>2.87399</v>
          </cell>
          <cell r="I87">
            <v>13.236409999999999</v>
          </cell>
        </row>
        <row r="88">
          <cell r="A88" t="str">
            <v>0713</v>
          </cell>
          <cell r="B88" t="str">
            <v>Овощи бобовые сушеные, лущеные, очищенные от семенной кожуры или неочищенные, колотые или неколотые</v>
          </cell>
          <cell r="G88">
            <v>36.845370000000003</v>
          </cell>
          <cell r="I88">
            <v>17.910509999999999</v>
          </cell>
        </row>
        <row r="89">
          <cell r="B89" t="str">
            <v>РОССИЯ</v>
          </cell>
          <cell r="G89">
            <v>36.845370000000003</v>
          </cell>
          <cell r="I89">
            <v>17.910509999999999</v>
          </cell>
        </row>
        <row r="90">
          <cell r="A90" t="str">
            <v>0801</v>
          </cell>
          <cell r="B90" t="str">
            <v>Орехи кокосовые, орехи бразильские и орехи кешью, свежие или сушеные, очищенные от скорлупы или не очищенные, с кожурой или без кожуры</v>
          </cell>
          <cell r="G90">
            <v>0.26078000000000001</v>
          </cell>
          <cell r="I90">
            <v>1.03451</v>
          </cell>
        </row>
        <row r="91">
          <cell r="B91" t="str">
            <v>РОССИЯ</v>
          </cell>
          <cell r="G91">
            <v>0.26078000000000001</v>
          </cell>
          <cell r="I91">
            <v>1.03451</v>
          </cell>
        </row>
        <row r="92">
          <cell r="A92" t="str">
            <v>0803</v>
          </cell>
          <cell r="B92" t="str">
            <v>Бананы, включая плантайны, свежие или сушеные</v>
          </cell>
          <cell r="G92">
            <v>0.01</v>
          </cell>
          <cell r="I92">
            <v>0.10453</v>
          </cell>
        </row>
        <row r="93">
          <cell r="B93" t="str">
            <v>РОССИЯ</v>
          </cell>
          <cell r="G93">
            <v>0.01</v>
          </cell>
          <cell r="I93">
            <v>0.10453</v>
          </cell>
        </row>
        <row r="94">
          <cell r="A94" t="str">
            <v>0805</v>
          </cell>
          <cell r="B94" t="str">
            <v>Цитрусовые плоды, свежие или сушеные</v>
          </cell>
          <cell r="D94">
            <v>433.37</v>
          </cell>
          <cell r="F94">
            <v>26.324909999999999</v>
          </cell>
        </row>
        <row r="95">
          <cell r="B95" t="str">
            <v>РОССИЯ</v>
          </cell>
          <cell r="D95">
            <v>433.37</v>
          </cell>
          <cell r="F95">
            <v>26.324909999999999</v>
          </cell>
        </row>
        <row r="96">
          <cell r="A96" t="str">
            <v>0806</v>
          </cell>
          <cell r="B96" t="str">
            <v>Виноград, свежий или сушеный</v>
          </cell>
          <cell r="D96">
            <v>5645.7809999999999</v>
          </cell>
          <cell r="F96">
            <v>48.381540000000001</v>
          </cell>
          <cell r="G96">
            <v>1.56E-3</v>
          </cell>
          <cell r="I96">
            <v>1.3650000000000001E-2</v>
          </cell>
        </row>
        <row r="97">
          <cell r="B97" t="str">
            <v>РОССИЯ</v>
          </cell>
          <cell r="D97">
            <v>5645.7809999999999</v>
          </cell>
          <cell r="F97">
            <v>48.381540000000001</v>
          </cell>
          <cell r="G97">
            <v>1.56E-3</v>
          </cell>
          <cell r="I97">
            <v>1.3650000000000001E-2</v>
          </cell>
        </row>
        <row r="98">
          <cell r="A98" t="str">
            <v>0808</v>
          </cell>
          <cell r="B98" t="str">
            <v>Яблоки, груши и айва, свежие</v>
          </cell>
          <cell r="D98">
            <v>27746.741999999998</v>
          </cell>
          <cell r="F98">
            <v>33.267879999999998</v>
          </cell>
        </row>
        <row r="99">
          <cell r="B99" t="str">
            <v>РОССИЯ</v>
          </cell>
          <cell r="D99">
            <v>27746.741999999998</v>
          </cell>
          <cell r="F99">
            <v>33.267879999999998</v>
          </cell>
        </row>
        <row r="100">
          <cell r="A100" t="str">
            <v>0809</v>
          </cell>
          <cell r="B100" t="str">
            <v>Абрикосы, вишня и черешня, персики (включая нектарины), сливы и терн, свежие</v>
          </cell>
          <cell r="D100">
            <v>11010.726000000001</v>
          </cell>
          <cell r="F100">
            <v>188.53782000000001</v>
          </cell>
          <cell r="G100">
            <v>0.2</v>
          </cell>
          <cell r="I100">
            <v>0.433</v>
          </cell>
        </row>
        <row r="101">
          <cell r="B101" t="str">
            <v>РОССИЯ</v>
          </cell>
          <cell r="D101">
            <v>11010.726000000001</v>
          </cell>
          <cell r="F101">
            <v>188.53782000000001</v>
          </cell>
          <cell r="G101">
            <v>0.2</v>
          </cell>
          <cell r="I101">
            <v>0.433</v>
          </cell>
        </row>
        <row r="102">
          <cell r="A102" t="str">
            <v>0810</v>
          </cell>
          <cell r="B102" t="str">
            <v>Прочие фрукты, свежие</v>
          </cell>
          <cell r="D102">
            <v>3719.33</v>
          </cell>
          <cell r="F102">
            <v>16.303940000000001</v>
          </cell>
          <cell r="G102">
            <v>1.7642500000000001</v>
          </cell>
          <cell r="I102">
            <v>3.1081699999999999</v>
          </cell>
        </row>
        <row r="103">
          <cell r="B103" t="str">
            <v>КЫРГЫЗСТАH</v>
          </cell>
          <cell r="G103">
            <v>0.76424999999999998</v>
          </cell>
          <cell r="I103">
            <v>0.88827</v>
          </cell>
        </row>
        <row r="104">
          <cell r="B104" t="str">
            <v>РОССИЯ</v>
          </cell>
          <cell r="D104">
            <v>3719.33</v>
          </cell>
          <cell r="F104">
            <v>16.303940000000001</v>
          </cell>
          <cell r="G104">
            <v>1</v>
          </cell>
          <cell r="I104">
            <v>2.2199</v>
          </cell>
        </row>
        <row r="105">
          <cell r="A105" t="str">
            <v>0811</v>
          </cell>
          <cell r="B105" t="str">
            <v>Фрукты и орехи, подвергнутые или не подвергнутые тепловой обработке в кипящей воде или на пару, замороженные, с добавлением или без добавления сахара или других подслащивающих веществ</v>
          </cell>
          <cell r="G105">
            <v>1.9516</v>
          </cell>
          <cell r="I105">
            <v>4.1480199999999998</v>
          </cell>
        </row>
        <row r="106">
          <cell r="B106" t="str">
            <v>РОССИЯ</v>
          </cell>
          <cell r="G106">
            <v>1.9516</v>
          </cell>
          <cell r="I106">
            <v>4.1480199999999998</v>
          </cell>
        </row>
        <row r="107">
          <cell r="A107" t="str">
            <v>0813</v>
          </cell>
          <cell r="B107" t="str">
            <v>Фрукты сушеные, кроме плодов товарных позиций 0801 - 0806; смеси орехов или сушеных плодов данной группы</v>
          </cell>
          <cell r="D107">
            <v>21.561</v>
          </cell>
          <cell r="F107">
            <v>0.15112999999999999</v>
          </cell>
          <cell r="G107">
            <v>3.4790000000000001E-2</v>
          </cell>
          <cell r="I107">
            <v>0.30125000000000002</v>
          </cell>
        </row>
        <row r="108">
          <cell r="B108" t="str">
            <v>РОССИЯ</v>
          </cell>
          <cell r="D108">
            <v>21.561</v>
          </cell>
          <cell r="F108">
            <v>0.15112999999999999</v>
          </cell>
          <cell r="G108">
            <v>3.4790000000000001E-2</v>
          </cell>
          <cell r="I108">
            <v>0.30125000000000002</v>
          </cell>
        </row>
        <row r="109">
          <cell r="A109" t="str">
            <v>0901</v>
          </cell>
          <cell r="B109" t="str">
            <v>Кофе, жареный или нежареный, с кофеином или без кофеина; кофейная шелуха и оболочки зерен кофе; заменители кофе, содержащие кофе в любой пропорции</v>
          </cell>
          <cell r="G109">
            <v>0.125</v>
          </cell>
          <cell r="I109">
            <v>0.76588999999999996</v>
          </cell>
        </row>
        <row r="110">
          <cell r="B110" t="str">
            <v>РОССИЯ</v>
          </cell>
          <cell r="G110">
            <v>0.125</v>
          </cell>
          <cell r="I110">
            <v>0.76588999999999996</v>
          </cell>
        </row>
        <row r="111">
          <cell r="A111" t="str">
            <v>0902</v>
          </cell>
          <cell r="B111" t="str">
            <v>Чай со вкусо-ароматическими добавками или без них</v>
          </cell>
          <cell r="D111">
            <v>0.93754999999999999</v>
          </cell>
          <cell r="F111">
            <v>3.1597300000000001</v>
          </cell>
          <cell r="G111">
            <v>3.8241499999999999</v>
          </cell>
          <cell r="I111">
            <v>23.673580000000001</v>
          </cell>
        </row>
        <row r="112">
          <cell r="B112" t="str">
            <v>РОССИЯ</v>
          </cell>
          <cell r="D112">
            <v>0.93754999999999999</v>
          </cell>
          <cell r="F112">
            <v>3.1597300000000001</v>
          </cell>
          <cell r="G112">
            <v>3.8241499999999999</v>
          </cell>
          <cell r="I112">
            <v>23.673580000000001</v>
          </cell>
        </row>
        <row r="113">
          <cell r="A113" t="str">
            <v>0904</v>
          </cell>
          <cell r="B113" t="str">
            <v>Перец рода piper; плоды рода capsicum или рода pimenta, сушеные, дробленые или молотые</v>
          </cell>
          <cell r="G113">
            <v>6.1007999999999996</v>
          </cell>
          <cell r="I113">
            <v>43.537590000000002</v>
          </cell>
        </row>
        <row r="114">
          <cell r="B114" t="str">
            <v>РОССИЯ</v>
          </cell>
          <cell r="G114">
            <v>6.1007999999999996</v>
          </cell>
          <cell r="I114">
            <v>43.537590000000002</v>
          </cell>
        </row>
        <row r="115">
          <cell r="A115" t="str">
            <v>0906</v>
          </cell>
          <cell r="B115" t="str">
            <v>Корица и цветки коричного дерева</v>
          </cell>
          <cell r="G115">
            <v>0.98680000000000001</v>
          </cell>
          <cell r="I115">
            <v>8.1369199999999999</v>
          </cell>
        </row>
        <row r="116">
          <cell r="B116" t="str">
            <v>РОССИЯ</v>
          </cell>
          <cell r="G116">
            <v>0.98680000000000001</v>
          </cell>
          <cell r="I116">
            <v>8.1369199999999999</v>
          </cell>
        </row>
        <row r="117">
          <cell r="A117" t="str">
            <v>0907</v>
          </cell>
          <cell r="B117" t="str">
            <v>Гвоздика (целые плоды, цветки и цветоножки)</v>
          </cell>
          <cell r="G117">
            <v>0.45041999999999999</v>
          </cell>
          <cell r="I117">
            <v>3.9603799999999998</v>
          </cell>
        </row>
        <row r="118">
          <cell r="B118" t="str">
            <v>РОССИЯ</v>
          </cell>
          <cell r="G118">
            <v>0.45041999999999999</v>
          </cell>
          <cell r="I118">
            <v>3.9603799999999998</v>
          </cell>
        </row>
        <row r="119">
          <cell r="A119" t="str">
            <v>0908</v>
          </cell>
          <cell r="B119" t="str">
            <v>Мускатный орех, мацис и кардамон</v>
          </cell>
          <cell r="G119">
            <v>2.64E-2</v>
          </cell>
          <cell r="I119">
            <v>0.17469999999999999</v>
          </cell>
        </row>
        <row r="120">
          <cell r="B120" t="str">
            <v>РОССИЯ</v>
          </cell>
          <cell r="G120">
            <v>2.64E-2</v>
          </cell>
          <cell r="I120">
            <v>0.17469999999999999</v>
          </cell>
        </row>
        <row r="121">
          <cell r="A121" t="str">
            <v>0909</v>
          </cell>
          <cell r="B121" t="str">
            <v>Семена аниса, бадьяна, фенхеля, кориандра, тмина римского, или тмина волошского, или тмина; ягоды можжевельника</v>
          </cell>
          <cell r="G121">
            <v>0.33417000000000002</v>
          </cell>
          <cell r="I121">
            <v>0.82225999999999999</v>
          </cell>
        </row>
        <row r="122">
          <cell r="B122" t="str">
            <v>РОССИЯ</v>
          </cell>
          <cell r="G122">
            <v>0.33417000000000002</v>
          </cell>
          <cell r="I122">
            <v>0.82225999999999999</v>
          </cell>
        </row>
        <row r="123">
          <cell r="A123" t="str">
            <v>0910</v>
          </cell>
          <cell r="B123" t="str">
            <v>Имбирь, шафран, турмерик (куркума), тимьян, или чабрец, лавровый лист, карри и прочие пряности</v>
          </cell>
          <cell r="G123">
            <v>1.71766</v>
          </cell>
          <cell r="I123">
            <v>9.4936199999999999</v>
          </cell>
        </row>
        <row r="124">
          <cell r="B124" t="str">
            <v>РОССИЯ</v>
          </cell>
          <cell r="G124">
            <v>1.71766</v>
          </cell>
          <cell r="I124">
            <v>9.4936199999999999</v>
          </cell>
        </row>
        <row r="125">
          <cell r="A125" t="str">
            <v>1001</v>
          </cell>
          <cell r="B125" t="str">
            <v>Пшеница и меслин</v>
          </cell>
          <cell r="G125">
            <v>57875.85</v>
          </cell>
          <cell r="I125">
            <v>9819.5300100000004</v>
          </cell>
        </row>
        <row r="126">
          <cell r="B126" t="str">
            <v>РОССИЯ</v>
          </cell>
          <cell r="G126">
            <v>57875.85</v>
          </cell>
          <cell r="I126">
            <v>9819.5300100000004</v>
          </cell>
        </row>
        <row r="127">
          <cell r="A127" t="str">
            <v>1003</v>
          </cell>
          <cell r="B127" t="str">
            <v>Ячмень</v>
          </cell>
          <cell r="G127">
            <v>16390.7</v>
          </cell>
          <cell r="I127">
            <v>1491.0902599999999</v>
          </cell>
        </row>
        <row r="128">
          <cell r="B128" t="str">
            <v>РОССИЯ</v>
          </cell>
          <cell r="G128">
            <v>16390.7</v>
          </cell>
          <cell r="I128">
            <v>1491.0902599999999</v>
          </cell>
        </row>
        <row r="129">
          <cell r="A129" t="str">
            <v>1004</v>
          </cell>
          <cell r="B129" t="str">
            <v>Овес</v>
          </cell>
          <cell r="G129">
            <v>4.3799999999999999E-2</v>
          </cell>
          <cell r="I129">
            <v>9.8000000000000004E-2</v>
          </cell>
        </row>
        <row r="130">
          <cell r="B130" t="str">
            <v>РОССИЯ</v>
          </cell>
          <cell r="G130">
            <v>4.3799999999999999E-2</v>
          </cell>
          <cell r="I130">
            <v>9.8000000000000004E-2</v>
          </cell>
        </row>
        <row r="131">
          <cell r="A131" t="str">
            <v>1005</v>
          </cell>
          <cell r="B131" t="str">
            <v>Кукуруза</v>
          </cell>
          <cell r="G131">
            <v>7.4662100000000002</v>
          </cell>
          <cell r="I131">
            <v>15.92671</v>
          </cell>
        </row>
        <row r="132">
          <cell r="B132" t="str">
            <v>РОССИЯ</v>
          </cell>
          <cell r="G132">
            <v>7.4662100000000002</v>
          </cell>
          <cell r="I132">
            <v>15.92671</v>
          </cell>
        </row>
        <row r="133">
          <cell r="A133" t="str">
            <v>1006</v>
          </cell>
          <cell r="B133" t="str">
            <v>Рис</v>
          </cell>
          <cell r="G133">
            <v>55.968510000000002</v>
          </cell>
          <cell r="I133">
            <v>53.036929999999998</v>
          </cell>
        </row>
        <row r="134">
          <cell r="B134" t="str">
            <v>РОССИЯ</v>
          </cell>
          <cell r="G134">
            <v>55.968510000000002</v>
          </cell>
          <cell r="I134">
            <v>53.036929999999998</v>
          </cell>
        </row>
        <row r="135">
          <cell r="A135" t="str">
            <v>1007</v>
          </cell>
          <cell r="B135" t="str">
            <v>Сорго зерновое</v>
          </cell>
          <cell r="G135">
            <v>20</v>
          </cell>
          <cell r="I135">
            <v>32.661290000000001</v>
          </cell>
        </row>
        <row r="136">
          <cell r="B136" t="str">
            <v>РОССИЯ</v>
          </cell>
          <cell r="G136">
            <v>20</v>
          </cell>
          <cell r="I136">
            <v>32.661290000000001</v>
          </cell>
        </row>
        <row r="137">
          <cell r="A137" t="str">
            <v>1008</v>
          </cell>
          <cell r="B137" t="str">
            <v>Гречиха, просо и семена канареечника; прочие злаки</v>
          </cell>
          <cell r="G137">
            <v>4.6158000000000001</v>
          </cell>
          <cell r="I137">
            <v>3.0470799999999998</v>
          </cell>
        </row>
        <row r="138">
          <cell r="B138" t="str">
            <v>РОССИЯ</v>
          </cell>
          <cell r="G138">
            <v>4.6158000000000001</v>
          </cell>
          <cell r="I138">
            <v>3.0470799999999998</v>
          </cell>
        </row>
        <row r="139">
          <cell r="A139" t="str">
            <v>1101</v>
          </cell>
          <cell r="B139" t="str">
            <v>Мука пшеничная или пшенично-ржаная</v>
          </cell>
          <cell r="G139">
            <v>48.926000000000002</v>
          </cell>
          <cell r="I139">
            <v>15.86068</v>
          </cell>
        </row>
        <row r="140">
          <cell r="B140" t="str">
            <v>РОССИЯ</v>
          </cell>
          <cell r="G140">
            <v>48.926000000000002</v>
          </cell>
          <cell r="I140">
            <v>15.86068</v>
          </cell>
        </row>
        <row r="141">
          <cell r="A141" t="str">
            <v>1102</v>
          </cell>
          <cell r="B141" t="str">
            <v>Мука из зерна прочих злаков, кроме пшеничной или пшенично-ржаной</v>
          </cell>
          <cell r="G141">
            <v>1.9E-2</v>
          </cell>
          <cell r="I141">
            <v>2.5000000000000001E-2</v>
          </cell>
        </row>
        <row r="142">
          <cell r="B142" t="str">
            <v>РОССИЯ</v>
          </cell>
          <cell r="G142">
            <v>1.9E-2</v>
          </cell>
          <cell r="I142">
            <v>2.5000000000000001E-2</v>
          </cell>
        </row>
        <row r="143">
          <cell r="A143" t="str">
            <v>1103</v>
          </cell>
          <cell r="B143" t="str">
            <v>Крупа, мука грубого помола и гранулы из зерна злаков</v>
          </cell>
          <cell r="G143">
            <v>118.0671</v>
          </cell>
          <cell r="I143">
            <v>54.756599999999999</v>
          </cell>
        </row>
        <row r="144">
          <cell r="B144" t="str">
            <v>РОССИЯ</v>
          </cell>
          <cell r="G144">
            <v>118.0671</v>
          </cell>
          <cell r="I144">
            <v>54.756599999999999</v>
          </cell>
        </row>
        <row r="145">
          <cell r="A145" t="str">
            <v>1104</v>
          </cell>
          <cell r="B145" t="str">
            <v>Зерно злаков, обработанное другими способами (например, шелушеное, плюще?ное, переработанное в хлопья, обрушенное, в виде сечки или дробленое), кроме риса товарной позиции 1006; зародыши зерна злаков, целые, плющеные, в виде хлопьев или молотые</v>
          </cell>
          <cell r="G145">
            <v>237.88051999999999</v>
          </cell>
          <cell r="I145">
            <v>202.38918000000001</v>
          </cell>
        </row>
        <row r="146">
          <cell r="B146" t="str">
            <v>РОССИЯ</v>
          </cell>
          <cell r="G146">
            <v>237.88051999999999</v>
          </cell>
          <cell r="I146">
            <v>202.38918000000001</v>
          </cell>
        </row>
        <row r="147">
          <cell r="A147" t="str">
            <v>1107</v>
          </cell>
          <cell r="B147" t="str">
            <v>Солод, поджаренный или неподжаренный</v>
          </cell>
          <cell r="G147">
            <v>240</v>
          </cell>
          <cell r="I147">
            <v>126.62600999999999</v>
          </cell>
        </row>
        <row r="148">
          <cell r="B148" t="str">
            <v>РОССИЯ</v>
          </cell>
          <cell r="G148">
            <v>240</v>
          </cell>
          <cell r="I148">
            <v>126.62600999999999</v>
          </cell>
        </row>
        <row r="149">
          <cell r="A149" t="str">
            <v>1108</v>
          </cell>
          <cell r="B149" t="str">
            <v>Крахмал; инулин</v>
          </cell>
          <cell r="G149">
            <v>105.83784</v>
          </cell>
          <cell r="I149">
            <v>35.802320000000002</v>
          </cell>
        </row>
        <row r="150">
          <cell r="B150" t="str">
            <v>РОССИЯ</v>
          </cell>
          <cell r="G150">
            <v>105.83784</v>
          </cell>
          <cell r="I150">
            <v>35.802320000000002</v>
          </cell>
        </row>
        <row r="151">
          <cell r="A151" t="str">
            <v>1201</v>
          </cell>
          <cell r="B151" t="str">
            <v>Соевые бобы, дробленые или недробленые</v>
          </cell>
          <cell r="G151">
            <v>2149.1979299999998</v>
          </cell>
          <cell r="I151">
            <v>935.15209000000004</v>
          </cell>
        </row>
        <row r="152">
          <cell r="B152" t="str">
            <v>РОССИЯ</v>
          </cell>
          <cell r="G152">
            <v>2149.1979299999998</v>
          </cell>
          <cell r="I152">
            <v>935.15209000000004</v>
          </cell>
        </row>
        <row r="153">
          <cell r="A153" t="str">
            <v>1204</v>
          </cell>
          <cell r="B153" t="str">
            <v>Семена льна, дробленые или недробленые</v>
          </cell>
          <cell r="G153">
            <v>660.4479</v>
          </cell>
          <cell r="I153">
            <v>95.244</v>
          </cell>
        </row>
        <row r="154">
          <cell r="B154" t="str">
            <v>РОССИЯ</v>
          </cell>
          <cell r="G154">
            <v>660.4479</v>
          </cell>
          <cell r="I154">
            <v>95.244</v>
          </cell>
        </row>
        <row r="155">
          <cell r="A155" t="str">
            <v>1206</v>
          </cell>
          <cell r="B155" t="str">
            <v>Семена подсолнечника, дробленые или недробленые</v>
          </cell>
          <cell r="D155">
            <v>1.1499999999999999</v>
          </cell>
          <cell r="F155">
            <v>3.9629500000000002</v>
          </cell>
          <cell r="G155">
            <v>159077.223</v>
          </cell>
          <cell r="I155">
            <v>56760.985489999999</v>
          </cell>
        </row>
        <row r="156">
          <cell r="B156" t="str">
            <v>РОССИЯ</v>
          </cell>
          <cell r="D156">
            <v>1.1499999999999999</v>
          </cell>
          <cell r="F156">
            <v>3.9629500000000002</v>
          </cell>
          <cell r="G156">
            <v>159077.223</v>
          </cell>
          <cell r="I156">
            <v>56760.985489999999</v>
          </cell>
        </row>
        <row r="157">
          <cell r="A157" t="str">
            <v>1207</v>
          </cell>
          <cell r="B157" t="str">
            <v>Семена и плоды прочих масличных культур, дробленые или недробленые</v>
          </cell>
          <cell r="G157">
            <v>0.55694999999999995</v>
          </cell>
          <cell r="I157">
            <v>5.8335900000000001</v>
          </cell>
        </row>
        <row r="158">
          <cell r="B158" t="str">
            <v>РОССИЯ</v>
          </cell>
          <cell r="G158">
            <v>0.55694999999999995</v>
          </cell>
          <cell r="I158">
            <v>5.8335900000000001</v>
          </cell>
        </row>
        <row r="159">
          <cell r="A159" t="str">
            <v>1208</v>
          </cell>
          <cell r="B159" t="str">
            <v>Мука тонкого и грубого помола из семян или плодов масличных культур, кроме семян горчицы</v>
          </cell>
          <cell r="G159">
            <v>0.1188</v>
          </cell>
          <cell r="I159">
            <v>0.218</v>
          </cell>
        </row>
        <row r="160">
          <cell r="B160" t="str">
            <v>РОССИЯ</v>
          </cell>
          <cell r="G160">
            <v>0.1188</v>
          </cell>
          <cell r="I160">
            <v>0.218</v>
          </cell>
        </row>
        <row r="161">
          <cell r="A161" t="str">
            <v>1209</v>
          </cell>
          <cell r="B161" t="str">
            <v>Семена, плоды и споры для посева</v>
          </cell>
          <cell r="G161">
            <v>3.4410099999999999</v>
          </cell>
          <cell r="I161">
            <v>13.160629999999999</v>
          </cell>
        </row>
        <row r="162">
          <cell r="B162" t="str">
            <v>РОССИЯ</v>
          </cell>
          <cell r="G162">
            <v>3.4410099999999999</v>
          </cell>
          <cell r="I162">
            <v>13.160629999999999</v>
          </cell>
        </row>
        <row r="163">
          <cell r="A163" t="str">
            <v>1210</v>
          </cell>
          <cell r="B163" t="str">
            <v>Шишки хмеля, свежие или сушеные, дробленые или недробленые, в порошкообразном виде или в виде гранул; лупулин</v>
          </cell>
          <cell r="G163">
            <v>0.14000000000000001</v>
          </cell>
          <cell r="I163">
            <v>1.9916100000000001</v>
          </cell>
        </row>
        <row r="164">
          <cell r="B164" t="str">
            <v>РОССИЯ</v>
          </cell>
          <cell r="G164">
            <v>0.14000000000000001</v>
          </cell>
          <cell r="I164">
            <v>1.9916100000000001</v>
          </cell>
        </row>
        <row r="165">
          <cell r="A165" t="str">
            <v>1211</v>
          </cell>
          <cell r="B165" t="str">
            <v>Растения и их части (включая семена и плоды), используемые в основном в парфюмерии, фармации или инсектицидных, фунгицидных или аналогичных целях, свежие или сушеные, целые или измельченные, дробленые или молотые</v>
          </cell>
          <cell r="G165">
            <v>3.7399999999999998E-3</v>
          </cell>
          <cell r="I165">
            <v>8.0000000000000002E-3</v>
          </cell>
        </row>
        <row r="166">
          <cell r="B166" t="str">
            <v>РОССИЯ</v>
          </cell>
          <cell r="G166">
            <v>3.7399999999999998E-3</v>
          </cell>
          <cell r="I166">
            <v>8.0000000000000002E-3</v>
          </cell>
        </row>
        <row r="167">
          <cell r="A167" t="str">
            <v>1212</v>
          </cell>
          <cell r="B167" t="str">
            <v>Плоды рожкового дерева, морские и прочие водоросли, свекла сахарная и сахарный тростник, свежие, охлажденные, мороженые или сушеные, дробленые или недробленые; косточки плодов и их ядра, прочие продукты растительного происхождения (включая необжаренные</v>
          </cell>
          <cell r="G167">
            <v>7.1669999999999998E-2</v>
          </cell>
          <cell r="I167">
            <v>0.57899999999999996</v>
          </cell>
        </row>
        <row r="168">
          <cell r="B168" t="str">
            <v>РОССИЯ</v>
          </cell>
          <cell r="G168">
            <v>7.1669999999999998E-2</v>
          </cell>
          <cell r="I168">
            <v>0.57899999999999996</v>
          </cell>
        </row>
        <row r="169">
          <cell r="A169" t="str">
            <v>1301</v>
          </cell>
          <cell r="B169" t="str">
            <v>Шеллак природный неочищенный; природные камеди, смолы, гуммисмолы и живица (например, бальзамы)</v>
          </cell>
          <cell r="D169">
            <v>3.7999999999999999E-2</v>
          </cell>
          <cell r="F169">
            <v>1.788E-2</v>
          </cell>
        </row>
        <row r="170">
          <cell r="B170" t="str">
            <v>РОССИЯ</v>
          </cell>
          <cell r="D170">
            <v>3.7999999999999999E-2</v>
          </cell>
          <cell r="F170">
            <v>1.788E-2</v>
          </cell>
        </row>
        <row r="171">
          <cell r="A171" t="str">
            <v>1302</v>
          </cell>
          <cell r="B171" t="str">
            <v>Соки и экстракты растительные; пектиновые вещества, пектинаты и пектаты; агар-агар и другие клеи и загустители растительного происхождения, видоизмененные или невидоизмененные</v>
          </cell>
          <cell r="G171">
            <v>0.15345</v>
          </cell>
          <cell r="I171">
            <v>1.9326000000000001</v>
          </cell>
        </row>
        <row r="172">
          <cell r="B172" t="str">
            <v>РОССИЯ</v>
          </cell>
          <cell r="G172">
            <v>0.15345</v>
          </cell>
          <cell r="I172">
            <v>1.9326000000000001</v>
          </cell>
        </row>
        <row r="173">
          <cell r="A173" t="str">
            <v>1404</v>
          </cell>
          <cell r="B173" t="str">
            <v>Материалы растительного происхождения, в другом месте не поименованные или не включенные</v>
          </cell>
          <cell r="G173">
            <v>14</v>
          </cell>
          <cell r="I173">
            <v>62.69</v>
          </cell>
        </row>
        <row r="174">
          <cell r="B174" t="str">
            <v>РОССИЯ</v>
          </cell>
          <cell r="G174">
            <v>14</v>
          </cell>
          <cell r="I174">
            <v>62.69</v>
          </cell>
        </row>
        <row r="175">
          <cell r="A175" t="str">
            <v>1502</v>
          </cell>
          <cell r="B175" t="str">
            <v>Жир крупного рогатого скота, овец или коз, кроме жира товарной позиции 1503</v>
          </cell>
          <cell r="G175">
            <v>1.5269999999999999</v>
          </cell>
          <cell r="I175">
            <v>8.5000000000000006E-2</v>
          </cell>
        </row>
        <row r="176">
          <cell r="B176" t="str">
            <v>РОССИЯ</v>
          </cell>
          <cell r="G176">
            <v>1.5269999999999999</v>
          </cell>
          <cell r="I176">
            <v>8.5000000000000006E-2</v>
          </cell>
        </row>
        <row r="177">
          <cell r="A177" t="str">
            <v>1504</v>
          </cell>
          <cell r="B177" t="str">
            <v>Жиры, масла и их фракции, из рыбы или морских млекопитающих, нерафинированные или рафинированные, но без изменения химического состава</v>
          </cell>
          <cell r="G177">
            <v>0.11700000000000001</v>
          </cell>
          <cell r="I177">
            <v>2.3416800000000002</v>
          </cell>
        </row>
        <row r="178">
          <cell r="B178" t="str">
            <v>РОССИЯ</v>
          </cell>
          <cell r="G178">
            <v>0.11700000000000001</v>
          </cell>
          <cell r="I178">
            <v>2.3416800000000002</v>
          </cell>
        </row>
        <row r="179">
          <cell r="A179" t="str">
            <v>1509</v>
          </cell>
          <cell r="B179" t="str">
            <v>Масло оливковое и его фракции, нерафинированные или рафинированные, но без изменения химического состава</v>
          </cell>
          <cell r="G179">
            <v>0.61487999999999998</v>
          </cell>
          <cell r="I179">
            <v>3.3632</v>
          </cell>
        </row>
        <row r="180">
          <cell r="B180" t="str">
            <v>РОССИЯ</v>
          </cell>
          <cell r="G180">
            <v>0.61487999999999998</v>
          </cell>
          <cell r="I180">
            <v>3.3632</v>
          </cell>
        </row>
        <row r="181">
          <cell r="A181" t="str">
            <v>1512</v>
          </cell>
          <cell r="B181" t="str">
            <v>Масло подсолнечное, сафлоровое или хлопковое и их фракции, нерафинированные или рафинированные, но без изменения химического состава</v>
          </cell>
          <cell r="G181">
            <v>168.5104</v>
          </cell>
          <cell r="I181">
            <v>178.61510000000001</v>
          </cell>
        </row>
        <row r="182">
          <cell r="B182" t="str">
            <v>РОССИЯ</v>
          </cell>
          <cell r="G182">
            <v>168.5104</v>
          </cell>
          <cell r="I182">
            <v>178.61510000000001</v>
          </cell>
        </row>
        <row r="183">
          <cell r="A183" t="str">
            <v>1514</v>
          </cell>
          <cell r="B183" t="str">
            <v>Масло рапсовое (из рапса, или кользы) или горчичное и их фракции, нерафинированные или рафинированные, но без изменения химического состава</v>
          </cell>
          <cell r="G183">
            <v>0.25635999999999998</v>
          </cell>
          <cell r="I183">
            <v>0.66754000000000002</v>
          </cell>
        </row>
        <row r="184">
          <cell r="B184" t="str">
            <v>РОССИЯ</v>
          </cell>
          <cell r="G184">
            <v>0.25635999999999998</v>
          </cell>
          <cell r="I184">
            <v>0.66754000000000002</v>
          </cell>
        </row>
        <row r="185">
          <cell r="A185" t="str">
            <v>1515</v>
          </cell>
          <cell r="B185" t="str">
            <v>Прочие нелетучие растительные жиры, масла (включая масло жожоба) и их фракции, нерафинированные или рафинированные, но без изменения химического состава</v>
          </cell>
          <cell r="G185">
            <v>1.4174800000000001</v>
          </cell>
          <cell r="I185">
            <v>4.4301000000000004</v>
          </cell>
        </row>
        <row r="186">
          <cell r="B186" t="str">
            <v>РОССИЯ</v>
          </cell>
          <cell r="G186">
            <v>1.4174800000000001</v>
          </cell>
          <cell r="I186">
            <v>4.4301000000000004</v>
          </cell>
        </row>
        <row r="187">
          <cell r="A187" t="str">
            <v>1517</v>
          </cell>
          <cell r="B187" t="str">
            <v>Маргарин; пригодные для употребления в пищу смеси или готовые продукты из животных или растительных жиров или масел или фракций различных жиров или масел данной группы, кроме пищевых жиров или масел или их фракций товарной позиции 1516</v>
          </cell>
          <cell r="G187">
            <v>305.06945000000002</v>
          </cell>
          <cell r="I187">
            <v>381.18194</v>
          </cell>
        </row>
        <row r="188">
          <cell r="B188" t="str">
            <v>РОССИЯ</v>
          </cell>
          <cell r="G188">
            <v>305.06945000000002</v>
          </cell>
          <cell r="I188">
            <v>381.18194</v>
          </cell>
        </row>
        <row r="189">
          <cell r="A189" t="str">
            <v>1518</v>
          </cell>
          <cell r="B189" t="str">
            <v>Животные или растительные жиры и масла и их фракции, вареные, окисленные, дегидратированные, сульфурированные или полимеризованные, кроме товарной позиции n 1516, непищевые смеси</v>
          </cell>
          <cell r="G189">
            <v>34.72</v>
          </cell>
          <cell r="I189">
            <v>33.424590000000002</v>
          </cell>
        </row>
        <row r="190">
          <cell r="B190" t="str">
            <v>РОССИЯ</v>
          </cell>
          <cell r="G190">
            <v>34.72</v>
          </cell>
          <cell r="I190">
            <v>33.424590000000002</v>
          </cell>
        </row>
        <row r="191">
          <cell r="A191" t="str">
            <v>1520</v>
          </cell>
          <cell r="B191" t="str">
            <v>Глицерин сырой; глицериновая вода и глицериновый щелок</v>
          </cell>
          <cell r="D191">
            <v>0.59004999999999996</v>
          </cell>
          <cell r="F191">
            <v>0.53544000000000003</v>
          </cell>
          <cell r="G191">
            <v>8.6999999999999994E-2</v>
          </cell>
          <cell r="I191">
            <v>1.65011</v>
          </cell>
        </row>
        <row r="192">
          <cell r="B192" t="str">
            <v>РОССИЯ</v>
          </cell>
          <cell r="D192">
            <v>0.59004999999999996</v>
          </cell>
          <cell r="F192">
            <v>0.53544000000000003</v>
          </cell>
          <cell r="G192">
            <v>8.6999999999999994E-2</v>
          </cell>
          <cell r="I192">
            <v>1.65011</v>
          </cell>
        </row>
        <row r="193">
          <cell r="A193" t="str">
            <v>1601</v>
          </cell>
          <cell r="B193" t="str">
            <v>Колбасы и аналогичные продукты из мяса, мясных субпродуктов или крови, пищевые продукты, изготовленные на их основе</v>
          </cell>
          <cell r="G193">
            <v>203.24243999999999</v>
          </cell>
          <cell r="I193">
            <v>617.58678999999995</v>
          </cell>
        </row>
        <row r="194">
          <cell r="B194" t="str">
            <v>РОССИЯ</v>
          </cell>
          <cell r="G194">
            <v>203.24243999999999</v>
          </cell>
          <cell r="I194">
            <v>617.58678999999995</v>
          </cell>
        </row>
        <row r="195">
          <cell r="A195" t="str">
            <v>1602</v>
          </cell>
          <cell r="B195" t="str">
            <v>Готовые или консервированные продукты из мяса, мясных субпродуктов или крови прочие</v>
          </cell>
          <cell r="D195">
            <v>38</v>
          </cell>
          <cell r="F195">
            <v>58.746000000000002</v>
          </cell>
          <cell r="G195">
            <v>8.51661</v>
          </cell>
          <cell r="I195">
            <v>16.57762</v>
          </cell>
        </row>
        <row r="196">
          <cell r="B196" t="str">
            <v>РОССИЯ</v>
          </cell>
          <cell r="D196">
            <v>38</v>
          </cell>
          <cell r="F196">
            <v>58.746000000000002</v>
          </cell>
          <cell r="G196">
            <v>8.51661</v>
          </cell>
          <cell r="I196">
            <v>16.57762</v>
          </cell>
        </row>
        <row r="197">
          <cell r="A197" t="str">
            <v>1604</v>
          </cell>
          <cell r="B197" t="str">
            <v>Готовая или консервированная рыба; икра осетровых и ее заменители, изготовленные из икринок рыбы</v>
          </cell>
          <cell r="G197">
            <v>63.094050000000003</v>
          </cell>
          <cell r="I197">
            <v>191.22900000000001</v>
          </cell>
        </row>
        <row r="198">
          <cell r="B198" t="str">
            <v>РОССИЯ</v>
          </cell>
          <cell r="G198">
            <v>63.094050000000003</v>
          </cell>
          <cell r="I198">
            <v>191.22900000000001</v>
          </cell>
        </row>
        <row r="199">
          <cell r="A199" t="str">
            <v>1605</v>
          </cell>
          <cell r="B199" t="str">
            <v>Готовые или консервированные ракообразные, моллюски и прочие водные беспозвоночные</v>
          </cell>
          <cell r="G199">
            <v>0.40679999999999999</v>
          </cell>
          <cell r="I199">
            <v>1.85164</v>
          </cell>
        </row>
        <row r="200">
          <cell r="B200" t="str">
            <v>РОССИЯ</v>
          </cell>
          <cell r="G200">
            <v>0.40679999999999999</v>
          </cell>
          <cell r="I200">
            <v>1.85164</v>
          </cell>
        </row>
        <row r="201">
          <cell r="A201" t="str">
            <v>1701</v>
          </cell>
          <cell r="B201" t="str">
            <v>Сахар тростниковый или свекловичный и химически чистая сахароза, в твердом состоянии</v>
          </cell>
          <cell r="G201">
            <v>114.8466</v>
          </cell>
          <cell r="I201">
            <v>97.024500000000003</v>
          </cell>
        </row>
        <row r="202">
          <cell r="B202" t="str">
            <v>РОССИЯ</v>
          </cell>
          <cell r="G202">
            <v>114.8466</v>
          </cell>
          <cell r="I202">
            <v>97.024500000000003</v>
          </cell>
        </row>
        <row r="203">
          <cell r="A203" t="str">
            <v>1702</v>
          </cell>
          <cell r="B203" t="str">
            <v>Прочие сахара, включая химически чистые лактозу, мальтозу, глюкозу и фруктозу, в твердом состоянии; сиропы сахарные без добавления вкусо-ароматических или красящих веществ; искусственный мед, смешанный или не смешанный с натуральным медом; карамельный к</v>
          </cell>
          <cell r="G203">
            <v>1.55901</v>
          </cell>
          <cell r="I203">
            <v>6.0619399999999999</v>
          </cell>
        </row>
        <row r="204">
          <cell r="B204" t="str">
            <v>РОССИЯ</v>
          </cell>
          <cell r="G204">
            <v>1.55901</v>
          </cell>
          <cell r="I204">
            <v>6.0619399999999999</v>
          </cell>
        </row>
        <row r="205">
          <cell r="A205" t="str">
            <v>1704</v>
          </cell>
          <cell r="B205" t="str">
            <v>Кондитерские изделия из сахара (включая белый шоколад), не содержащие какао</v>
          </cell>
          <cell r="D205">
            <v>2.8660000000000001E-2</v>
          </cell>
          <cell r="F205">
            <v>5.8020000000000002E-2</v>
          </cell>
          <cell r="G205">
            <v>158.11036999999999</v>
          </cell>
          <cell r="I205">
            <v>373.27204999999998</v>
          </cell>
        </row>
        <row r="206">
          <cell r="B206" t="str">
            <v>РОССИЯ</v>
          </cell>
          <cell r="D206">
            <v>2.8660000000000001E-2</v>
          </cell>
          <cell r="F206">
            <v>5.8020000000000002E-2</v>
          </cell>
          <cell r="G206">
            <v>158.11036999999999</v>
          </cell>
          <cell r="I206">
            <v>373.27204999999998</v>
          </cell>
        </row>
        <row r="207">
          <cell r="A207" t="str">
            <v>1805</v>
          </cell>
          <cell r="B207" t="str">
            <v>Какао-порошок без добавок сахара или других подслащивающих веществ</v>
          </cell>
          <cell r="G207">
            <v>0.59067000000000003</v>
          </cell>
          <cell r="I207">
            <v>2.3646199999999999</v>
          </cell>
        </row>
        <row r="208">
          <cell r="B208" t="str">
            <v>РОССИЯ</v>
          </cell>
          <cell r="G208">
            <v>0.59067000000000003</v>
          </cell>
          <cell r="I208">
            <v>2.3646199999999999</v>
          </cell>
        </row>
        <row r="209">
          <cell r="A209" t="str">
            <v>1806</v>
          </cell>
          <cell r="B209" t="str">
            <v>Шоколад и прочие готовые пищевые продукты, содержащие какао</v>
          </cell>
          <cell r="G209">
            <v>567.83583999999996</v>
          </cell>
          <cell r="I209">
            <v>1889.9077299999999</v>
          </cell>
        </row>
        <row r="210">
          <cell r="B210" t="str">
            <v>БЕЛАРУСЬ</v>
          </cell>
          <cell r="G210">
            <v>0.5</v>
          </cell>
          <cell r="I210">
            <v>1.4930000000000001</v>
          </cell>
        </row>
        <row r="211">
          <cell r="B211" t="str">
            <v>РОССИЯ</v>
          </cell>
          <cell r="G211">
            <v>567.33583999999996</v>
          </cell>
          <cell r="I211">
            <v>1888.41473</v>
          </cell>
        </row>
        <row r="212">
          <cell r="A212" t="str">
            <v>1901</v>
          </cell>
          <cell r="B212" t="str">
            <v>Экстракт солодовый; готовые пищевые продукты из муки тонкого или грубого помола, крупы, крахмала или солодового экстракта, не содержащие какао или содержащие менее 40 мас.% какао в пересчете на полностью обезжиренную основу, в другом месте не поименован</v>
          </cell>
          <cell r="G212">
            <v>174.88956999999999</v>
          </cell>
          <cell r="I212">
            <v>292.80362000000002</v>
          </cell>
        </row>
        <row r="213">
          <cell r="B213" t="str">
            <v>РОССИЯ</v>
          </cell>
          <cell r="G213">
            <v>174.88956999999999</v>
          </cell>
          <cell r="I213">
            <v>292.80362000000002</v>
          </cell>
        </row>
        <row r="214">
          <cell r="A214" t="str">
            <v>1902</v>
          </cell>
          <cell r="B214" t="str">
            <v>Макаронные изделия, подвергнутые или не подвергнутые тепловой обработке, с начинкой (из мяса или прочих продуктов) или без начинки, или приготовленные другим способом, такие как спагетти, макароны, лапша, рожки, клецки, равиоли, каннеллони; кускус, гото</v>
          </cell>
          <cell r="D214">
            <v>20.260000000000002</v>
          </cell>
          <cell r="F214">
            <v>20.771599999999999</v>
          </cell>
          <cell r="G214">
            <v>318.53935999999999</v>
          </cell>
          <cell r="I214">
            <v>204.75235000000001</v>
          </cell>
        </row>
        <row r="215">
          <cell r="B215" t="str">
            <v>РОССИЯ</v>
          </cell>
          <cell r="D215">
            <v>20.260000000000002</v>
          </cell>
          <cell r="F215">
            <v>20.771599999999999</v>
          </cell>
          <cell r="G215">
            <v>318.53935999999999</v>
          </cell>
          <cell r="I215">
            <v>204.75235000000001</v>
          </cell>
        </row>
        <row r="216">
          <cell r="A216" t="str">
            <v>1904</v>
          </cell>
          <cell r="B216" t="str">
            <v>Готовые пищевые продукты, полученные путем вздувания или обжаривания зерна злаков или зерновых продуктов (например, кукурузные хлопья); злаки (кроме зерна кукурузы) в виде зерна или в виде хлопьев или зерна, обработанного иным способом (за исключением м</v>
          </cell>
          <cell r="G216">
            <v>34.438839999999999</v>
          </cell>
          <cell r="I216">
            <v>68.525649999999999</v>
          </cell>
        </row>
        <row r="217">
          <cell r="B217" t="str">
            <v>РОССИЯ</v>
          </cell>
          <cell r="G217">
            <v>34.438839999999999</v>
          </cell>
          <cell r="I217">
            <v>68.525649999999999</v>
          </cell>
        </row>
        <row r="218">
          <cell r="A218" t="str">
            <v>1905</v>
          </cell>
          <cell r="B218" t="str">
            <v>Хлеб, мучные кондитерские изделия, пирожные, печенье и прочие хлебобулочные и мучные кондитерские изделия, содержащие или не содержащие какао; вафельные пластины, пустые капсулы, пригодные для использования в фармацевтических целях, вафельные облатки дл</v>
          </cell>
          <cell r="D218">
            <v>20.08135</v>
          </cell>
          <cell r="F218">
            <v>20.191320000000001</v>
          </cell>
          <cell r="G218">
            <v>1835.8237099999999</v>
          </cell>
          <cell r="I218">
            <v>3773.92416</v>
          </cell>
        </row>
        <row r="219">
          <cell r="B219" t="str">
            <v>РОССИЯ</v>
          </cell>
          <cell r="D219">
            <v>20.08135</v>
          </cell>
          <cell r="F219">
            <v>20.191320000000001</v>
          </cell>
          <cell r="G219">
            <v>1835.8237099999999</v>
          </cell>
          <cell r="I219">
            <v>3773.92416</v>
          </cell>
        </row>
        <row r="220">
          <cell r="A220" t="str">
            <v>2001</v>
          </cell>
          <cell r="B220" t="str">
            <v>Овощи, фрукты, орехи и другие съедобные части растений, приготовленные или консервированные с добавлением уксуса или уксусной кислоты</v>
          </cell>
          <cell r="G220">
            <v>42.317329999999998</v>
          </cell>
          <cell r="I220">
            <v>77.414209999999997</v>
          </cell>
        </row>
        <row r="221">
          <cell r="B221" t="str">
            <v>РОССИЯ</v>
          </cell>
          <cell r="G221">
            <v>42.317329999999998</v>
          </cell>
          <cell r="I221">
            <v>77.414209999999997</v>
          </cell>
        </row>
        <row r="222">
          <cell r="A222" t="str">
            <v>2002</v>
          </cell>
          <cell r="B222" t="str">
            <v>Томаты, приготовленные или консервированные без добавления уксуса или уксусной кислоты</v>
          </cell>
          <cell r="G222">
            <v>6.4556100000000001</v>
          </cell>
          <cell r="I222">
            <v>10.22251</v>
          </cell>
        </row>
        <row r="223">
          <cell r="B223" t="str">
            <v>РОССИЯ</v>
          </cell>
          <cell r="G223">
            <v>6.4556100000000001</v>
          </cell>
          <cell r="I223">
            <v>10.22251</v>
          </cell>
        </row>
        <row r="224">
          <cell r="A224" t="str">
            <v>2003</v>
          </cell>
          <cell r="B224" t="str">
            <v>Грибы и трюфели, приготовленные или консервированные без добавления уксуса или уксусной кислоты</v>
          </cell>
          <cell r="G224">
            <v>1.3762000000000001</v>
          </cell>
          <cell r="I224">
            <v>2.59666</v>
          </cell>
        </row>
        <row r="225">
          <cell r="B225" t="str">
            <v>РОССИЯ</v>
          </cell>
          <cell r="G225">
            <v>1.3762000000000001</v>
          </cell>
          <cell r="I225">
            <v>2.59666</v>
          </cell>
        </row>
        <row r="226">
          <cell r="A226" t="str">
            <v>2004</v>
          </cell>
          <cell r="B226" t="str">
            <v>Овощи прочие, приготовленные или консервированные без добавления уксуса или уксусной кислоты, замороженные, кроме продуктов товарной позиции 2006</v>
          </cell>
          <cell r="G226">
            <v>6.3E-2</v>
          </cell>
          <cell r="I226">
            <v>0.189</v>
          </cell>
        </row>
        <row r="227">
          <cell r="B227" t="str">
            <v>РОССИЯ</v>
          </cell>
          <cell r="G227">
            <v>6.3E-2</v>
          </cell>
          <cell r="I227">
            <v>0.189</v>
          </cell>
        </row>
        <row r="228">
          <cell r="A228" t="str">
            <v>2005</v>
          </cell>
          <cell r="B228" t="str">
            <v>Овощи прочие, приготовленные или консервированные, без добавления уксуса или уксусной кислоты, незамороженные, кроме продуктов товарной позиции 2006</v>
          </cell>
          <cell r="G228">
            <v>229.50756000000001</v>
          </cell>
          <cell r="I228">
            <v>783.60181999999998</v>
          </cell>
        </row>
        <row r="229">
          <cell r="B229" t="str">
            <v>РОССИЯ</v>
          </cell>
          <cell r="G229">
            <v>229.50756000000001</v>
          </cell>
          <cell r="I229">
            <v>783.60181999999998</v>
          </cell>
        </row>
        <row r="230">
          <cell r="A230" t="str">
            <v>2006</v>
          </cell>
          <cell r="B230" t="str">
            <v>Овощи, плоды, орехи, кожура плодов и прочие части растений, консервированные в сахаре (пропитанные сахарным сиропом, засахаренные или глазированные)</v>
          </cell>
          <cell r="G230">
            <v>0.22720000000000001</v>
          </cell>
          <cell r="I230">
            <v>0.85182999999999998</v>
          </cell>
        </row>
        <row r="231">
          <cell r="B231" t="str">
            <v>РОССИЯ</v>
          </cell>
          <cell r="G231">
            <v>0.22720000000000001</v>
          </cell>
          <cell r="I231">
            <v>0.85182999999999998</v>
          </cell>
        </row>
        <row r="232">
          <cell r="A232" t="str">
            <v>2007</v>
          </cell>
          <cell r="B232" t="str">
            <v>Джемы, желе фруктовое, мармелады, пюре фруктовое или ореховое, паста фруктовая или ореховая, полученные путем тепловой обработки, в том числе с добавлением сахара или других подслащивающих веществ</v>
          </cell>
          <cell r="G232">
            <v>56.00712</v>
          </cell>
          <cell r="I232">
            <v>92.730140000000006</v>
          </cell>
        </row>
        <row r="233">
          <cell r="B233" t="str">
            <v>РОССИЯ</v>
          </cell>
          <cell r="G233">
            <v>56.00712</v>
          </cell>
          <cell r="I233">
            <v>92.730140000000006</v>
          </cell>
        </row>
        <row r="234">
          <cell r="A234" t="str">
            <v>2008</v>
          </cell>
          <cell r="B234" t="str">
            <v>Фрукты, орехи и прочие съедобные части растений, приготовленные или консервированные иным способом, содержащие или не содержащие добавок сахара или других подслащивающих веществ или спирта, в другом месте не поименованные или не включенные</v>
          </cell>
          <cell r="G234">
            <v>77.357460000000003</v>
          </cell>
          <cell r="I234">
            <v>195.71458999999999</v>
          </cell>
        </row>
        <row r="235">
          <cell r="B235" t="str">
            <v>РОССИЯ</v>
          </cell>
          <cell r="G235">
            <v>77.357460000000003</v>
          </cell>
          <cell r="I235">
            <v>195.71458999999999</v>
          </cell>
        </row>
        <row r="236">
          <cell r="A236" t="str">
            <v>2009</v>
          </cell>
          <cell r="B236" t="str">
            <v>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v>
          </cell>
          <cell r="G236">
            <v>102.86532</v>
          </cell>
          <cell r="I236">
            <v>64.285610000000005</v>
          </cell>
        </row>
        <row r="237">
          <cell r="B237" t="str">
            <v>РОССИЯ</v>
          </cell>
          <cell r="G237">
            <v>102.86532</v>
          </cell>
          <cell r="I237">
            <v>64.285610000000005</v>
          </cell>
        </row>
        <row r="238">
          <cell r="A238" t="str">
            <v>2101</v>
          </cell>
          <cell r="B238" t="str">
            <v>Экстракты, эссенции и концентраты кофе, чая или мате, или парагвайского чая, и готовые продукты на их основе или на основе кофе, чая или мате, или парагвайского чая; обжаренный цикорий и прочие обжаренные заменители кофе и экстракты, эссенции и концентр</v>
          </cell>
          <cell r="G238">
            <v>11.02116</v>
          </cell>
          <cell r="I238">
            <v>46.773260000000001</v>
          </cell>
        </row>
        <row r="239">
          <cell r="B239" t="str">
            <v>РОССИЯ</v>
          </cell>
          <cell r="G239">
            <v>11.02116</v>
          </cell>
          <cell r="I239">
            <v>46.773260000000001</v>
          </cell>
        </row>
        <row r="240">
          <cell r="A240" t="str">
            <v>2102</v>
          </cell>
          <cell r="B240" t="str">
            <v>Дрожжи (активные или неактивные); прочие мертвые одноклеточные микроорганизмы (кроме вакцин товарной позиции 3002); готовые пекарные порошки</v>
          </cell>
          <cell r="G240">
            <v>1.9585699999999999</v>
          </cell>
          <cell r="I240">
            <v>9.8077100000000002</v>
          </cell>
        </row>
        <row r="241">
          <cell r="B241" t="str">
            <v>РОССИЯ</v>
          </cell>
          <cell r="G241">
            <v>1.9585699999999999</v>
          </cell>
          <cell r="I241">
            <v>9.8077100000000002</v>
          </cell>
        </row>
        <row r="242">
          <cell r="A242" t="str">
            <v>2103</v>
          </cell>
          <cell r="B242" t="str">
            <v>Продукты для приготовления соусов и готовые соусы; вкусовые добавки и приправы смешанные; горчичный порошок и готовая горчица</v>
          </cell>
          <cell r="G242">
            <v>898.22454000000005</v>
          </cell>
          <cell r="I242">
            <v>1322.9483299999999</v>
          </cell>
        </row>
        <row r="243">
          <cell r="B243" t="str">
            <v>КЫРГЫЗСТАH</v>
          </cell>
          <cell r="G243">
            <v>9.7599999999999996E-3</v>
          </cell>
          <cell r="I243">
            <v>0.94899999999999995</v>
          </cell>
        </row>
        <row r="244">
          <cell r="B244" t="str">
            <v>РОССИЯ</v>
          </cell>
          <cell r="G244">
            <v>898.21478000000002</v>
          </cell>
          <cell r="I244">
            <v>1321.9993300000001</v>
          </cell>
        </row>
        <row r="245">
          <cell r="A245" t="str">
            <v>2104</v>
          </cell>
          <cell r="B245" t="str">
            <v>Супы и бульоны готовые и заготовки для их приготовления; гомогенизированные составные готовые пищевые продукты</v>
          </cell>
          <cell r="G245">
            <v>5.5670400000000004</v>
          </cell>
          <cell r="I245">
            <v>14.875310000000001</v>
          </cell>
        </row>
        <row r="246">
          <cell r="B246" t="str">
            <v>РОССИЯ</v>
          </cell>
          <cell r="G246">
            <v>5.5670400000000004</v>
          </cell>
          <cell r="I246">
            <v>14.875310000000001</v>
          </cell>
        </row>
        <row r="247">
          <cell r="A247" t="str">
            <v>2105</v>
          </cell>
          <cell r="B247" t="str">
            <v>Мороженое и прочие виды пищевого льда, не содержащие или содержащие какао</v>
          </cell>
          <cell r="G247">
            <v>3.0470000000000002</v>
          </cell>
          <cell r="I247">
            <v>10.739000000000001</v>
          </cell>
        </row>
        <row r="248">
          <cell r="B248" t="str">
            <v>РОССИЯ</v>
          </cell>
          <cell r="G248">
            <v>3.0470000000000002</v>
          </cell>
          <cell r="I248">
            <v>10.739000000000001</v>
          </cell>
        </row>
        <row r="249">
          <cell r="A249" t="str">
            <v>2106</v>
          </cell>
          <cell r="B249" t="str">
            <v>Пищевые продукты, в другом месте не поименованные или не включенные</v>
          </cell>
          <cell r="G249">
            <v>120.99026000000001</v>
          </cell>
          <cell r="I249">
            <v>235.86721</v>
          </cell>
        </row>
        <row r="250">
          <cell r="B250" t="str">
            <v>РОССИЯ</v>
          </cell>
          <cell r="G250">
            <v>120.99026000000001</v>
          </cell>
          <cell r="I250">
            <v>235.86721</v>
          </cell>
        </row>
        <row r="251">
          <cell r="A251" t="str">
            <v>2201</v>
          </cell>
          <cell r="B251" t="str">
            <v>Воды, включая природные или искусственные минеральные, газированные, без добавления сахара или других подслащивающих или вкусо-ароматических веществ; лед и снег</v>
          </cell>
          <cell r="C251" t="str">
            <v>Литр (куб. дм.)</v>
          </cell>
          <cell r="G251">
            <v>47.917999999999999</v>
          </cell>
          <cell r="H251">
            <v>47918</v>
          </cell>
          <cell r="I251">
            <v>31.247489999999999</v>
          </cell>
        </row>
        <row r="252">
          <cell r="B252" t="str">
            <v>РОССИЯ</v>
          </cell>
          <cell r="G252">
            <v>47.917999999999999</v>
          </cell>
          <cell r="H252">
            <v>47918</v>
          </cell>
          <cell r="I252">
            <v>31.247489999999999</v>
          </cell>
        </row>
        <row r="253">
          <cell r="A253" t="str">
            <v>2202</v>
          </cell>
          <cell r="B253" t="str">
            <v>Воды, включая минеральные и газированные, содержащие добавки сахара или других подслащивающих или вкусо-ароматических веществ, и прочие безалкогольные напитки, за исключением фруктовых или овощных соков товарной позиции 2009</v>
          </cell>
          <cell r="C253" t="str">
            <v>Литр (куб. дм.)</v>
          </cell>
          <cell r="D253">
            <v>0.92820000000000003</v>
          </cell>
          <cell r="E253">
            <v>913.4</v>
          </cell>
          <cell r="F253">
            <v>0.33895999999999998</v>
          </cell>
          <cell r="G253">
            <v>1808.29413</v>
          </cell>
          <cell r="H253">
            <v>1794867.3</v>
          </cell>
          <cell r="I253">
            <v>525.93038000000001</v>
          </cell>
        </row>
        <row r="254">
          <cell r="B254" t="str">
            <v>РОССИЯ</v>
          </cell>
          <cell r="D254">
            <v>0.92820000000000003</v>
          </cell>
          <cell r="E254">
            <v>913.4</v>
          </cell>
          <cell r="F254">
            <v>0.33895999999999998</v>
          </cell>
          <cell r="G254">
            <v>1808.29413</v>
          </cell>
          <cell r="H254">
            <v>1794867.3</v>
          </cell>
          <cell r="I254">
            <v>525.93038000000001</v>
          </cell>
        </row>
        <row r="255">
          <cell r="A255" t="str">
            <v>2203</v>
          </cell>
          <cell r="B255" t="str">
            <v>Пиво солодовое</v>
          </cell>
          <cell r="C255" t="str">
            <v>Литр (куб. дм.)</v>
          </cell>
          <cell r="G255">
            <v>296.99657999999999</v>
          </cell>
          <cell r="H255">
            <v>263748.5</v>
          </cell>
          <cell r="I255">
            <v>163.965</v>
          </cell>
        </row>
        <row r="256">
          <cell r="B256" t="str">
            <v>РОССИЯ</v>
          </cell>
          <cell r="G256">
            <v>296.99657999999999</v>
          </cell>
          <cell r="H256">
            <v>263748.5</v>
          </cell>
          <cell r="I256">
            <v>163.965</v>
          </cell>
        </row>
        <row r="257">
          <cell r="A257" t="str">
            <v>2206</v>
          </cell>
          <cell r="B257" t="str">
            <v>Прочие напитки сброженные (сидр яблочный, перри [сидр грушевый], напиток медовый); смеси из сброженных напитков и смеси сброженных напитков и безалкогольных напитков, в другом месте не поименованные</v>
          </cell>
          <cell r="C257" t="str">
            <v>Литр (куб. дм.)</v>
          </cell>
          <cell r="G257">
            <v>3.3696000000000002</v>
          </cell>
          <cell r="H257">
            <v>3369.6</v>
          </cell>
          <cell r="I257">
            <v>0.85870000000000002</v>
          </cell>
        </row>
        <row r="258">
          <cell r="B258" t="str">
            <v>РОССИЯ</v>
          </cell>
          <cell r="G258">
            <v>3.3696000000000002</v>
          </cell>
          <cell r="H258">
            <v>3369.6</v>
          </cell>
          <cell r="I258">
            <v>0.85870000000000002</v>
          </cell>
        </row>
        <row r="259">
          <cell r="A259" t="str">
            <v>2209</v>
          </cell>
          <cell r="B259" t="str">
            <v>Уксус и его заменители, полученные из уксусной кислоты</v>
          </cell>
          <cell r="C259" t="str">
            <v>Литр (куб. дм.)</v>
          </cell>
          <cell r="G259">
            <v>61.641039999999997</v>
          </cell>
          <cell r="H259">
            <v>59303.9</v>
          </cell>
          <cell r="I259">
            <v>45.457250000000002</v>
          </cell>
        </row>
        <row r="260">
          <cell r="B260" t="str">
            <v>РОССИЯ</v>
          </cell>
          <cell r="G260">
            <v>61.641039999999997</v>
          </cell>
          <cell r="H260">
            <v>59303.9</v>
          </cell>
          <cell r="I260">
            <v>45.457250000000002</v>
          </cell>
        </row>
        <row r="261">
          <cell r="A261" t="str">
            <v>2301</v>
          </cell>
          <cell r="B261" t="str">
            <v>Мука тонкого и грубого помола и гранулы из мяса или мясных субпродуктов, рыбы или ракообразных, моллюсков или прочих водных беспозвоночных, непригодные для употребления в пищу; шкварки</v>
          </cell>
          <cell r="G261">
            <v>63.59</v>
          </cell>
          <cell r="I261">
            <v>100.327</v>
          </cell>
        </row>
        <row r="262">
          <cell r="B262" t="str">
            <v>РОССИЯ</v>
          </cell>
          <cell r="G262">
            <v>63.59</v>
          </cell>
          <cell r="I262">
            <v>100.327</v>
          </cell>
        </row>
        <row r="263">
          <cell r="A263" t="str">
            <v>2302</v>
          </cell>
          <cell r="B263" t="str">
            <v>Отруби, высевки, месятки и прочие остатки от просеивания, помола или других способов переработки зерна злаков или бобовых культур, негранулированные или гранулированные</v>
          </cell>
          <cell r="G263">
            <v>7447.6675999999998</v>
          </cell>
          <cell r="I263">
            <v>810.17065000000002</v>
          </cell>
        </row>
        <row r="264">
          <cell r="B264" t="str">
            <v>РОССИЯ</v>
          </cell>
          <cell r="G264">
            <v>7447.6675999999998</v>
          </cell>
          <cell r="I264">
            <v>810.17065000000002</v>
          </cell>
        </row>
        <row r="265">
          <cell r="A265" t="str">
            <v>2303</v>
          </cell>
          <cell r="B265" t="str">
            <v>Остатки от производства крахмала и аналогичные остатки, свекловичный жом, багасса, или жом сахарного тростника, и прочие отходы производства сахара, барда и прочие отходы пивоварения или винокурения, негранулированные или гранулированные</v>
          </cell>
          <cell r="G265">
            <v>8.9999999999999998E-4</v>
          </cell>
          <cell r="I265">
            <v>0.105</v>
          </cell>
        </row>
        <row r="266">
          <cell r="B266" t="str">
            <v>КЫРГЫЗСТАH</v>
          </cell>
          <cell r="G266">
            <v>8.9999999999999998E-4</v>
          </cell>
          <cell r="I266">
            <v>0.105</v>
          </cell>
        </row>
        <row r="267">
          <cell r="A267" t="str">
            <v>2304</v>
          </cell>
          <cell r="B267" t="str">
            <v>Жмыхи и другие твердые отходы, получаемые при извлечении соевого масла, немолотые или молотые,негранулированные или гранулированные</v>
          </cell>
          <cell r="G267">
            <v>2498.6799999999998</v>
          </cell>
          <cell r="I267">
            <v>1406.2344700000001</v>
          </cell>
        </row>
        <row r="268">
          <cell r="B268" t="str">
            <v>РОССИЯ</v>
          </cell>
          <cell r="G268">
            <v>2498.6799999999998</v>
          </cell>
          <cell r="I268">
            <v>1406.2344700000001</v>
          </cell>
        </row>
        <row r="269">
          <cell r="A269" t="str">
            <v>2306</v>
          </cell>
          <cell r="B269" t="str">
            <v>Жмыхи и другие твердые отходы, получаемые при извлечении растительных жиров или масел, кроме отходов товарной позиции 2304 или 2305, немолотые или молотые, негранулированные или гранулированные</v>
          </cell>
          <cell r="D269">
            <v>1298.8499999999999</v>
          </cell>
          <cell r="F269">
            <v>300.60199999999998</v>
          </cell>
        </row>
        <row r="270">
          <cell r="B270" t="str">
            <v>БЕЛАРУСЬ</v>
          </cell>
          <cell r="D270">
            <v>67.05</v>
          </cell>
          <cell r="F270">
            <v>8.4730000000000008</v>
          </cell>
        </row>
        <row r="271">
          <cell r="B271" t="str">
            <v>КЫРГЫЗСТАH</v>
          </cell>
          <cell r="D271">
            <v>1231.8</v>
          </cell>
          <cell r="F271">
            <v>292.12900000000002</v>
          </cell>
        </row>
        <row r="272">
          <cell r="A272" t="str">
            <v>2309</v>
          </cell>
          <cell r="B272" t="str">
            <v>Продукты, используемые для кормления животных</v>
          </cell>
          <cell r="G272">
            <v>5481.9296800000002</v>
          </cell>
          <cell r="I272">
            <v>1799.9518700000001</v>
          </cell>
        </row>
        <row r="273">
          <cell r="B273" t="str">
            <v>РОССИЯ</v>
          </cell>
          <cell r="G273">
            <v>5481.9296800000002</v>
          </cell>
          <cell r="I273">
            <v>1799.9518700000001</v>
          </cell>
        </row>
        <row r="274">
          <cell r="A274" t="str">
            <v>2501</v>
          </cell>
          <cell r="B274" t="str">
            <v>Соль (включая соль столовую и денатурированную) и хлорид натрия чистый, растворенные или не растворенные в воде, а также содержащие добавки агентов; вода морская</v>
          </cell>
          <cell r="D274">
            <v>218.40531999999999</v>
          </cell>
          <cell r="F274">
            <v>79.030010000000004</v>
          </cell>
          <cell r="G274">
            <v>28.119119999999999</v>
          </cell>
          <cell r="I274">
            <v>5.1092599999999999</v>
          </cell>
        </row>
        <row r="275">
          <cell r="B275" t="str">
            <v>РОССИЯ</v>
          </cell>
          <cell r="D275">
            <v>218.40531999999999</v>
          </cell>
          <cell r="F275">
            <v>79.030010000000004</v>
          </cell>
          <cell r="G275">
            <v>28.119119999999999</v>
          </cell>
          <cell r="I275">
            <v>5.1092599999999999</v>
          </cell>
        </row>
        <row r="276">
          <cell r="A276" t="str">
            <v>2505</v>
          </cell>
          <cell r="B276" t="str">
            <v>Пески природные всех видов, окрашенные или неокрашенные, кроме металлоносных песков группы 26</v>
          </cell>
          <cell r="G276">
            <v>201.27760000000001</v>
          </cell>
          <cell r="I276">
            <v>13.207079999999999</v>
          </cell>
        </row>
        <row r="277">
          <cell r="B277" t="str">
            <v>РОССИЯ</v>
          </cell>
          <cell r="G277">
            <v>201.27760000000001</v>
          </cell>
          <cell r="I277">
            <v>13.207079999999999</v>
          </cell>
        </row>
        <row r="278">
          <cell r="A278" t="str">
            <v>2506</v>
          </cell>
          <cell r="B278" t="str">
            <v>Кварц (кроме песков природных); кварцит, грубо раздробленный или нераздробленный, распиленный или нераспиленный, или разделенный другим способом на блоки или плиты прямоугольной (включая квадратную) формы</v>
          </cell>
          <cell r="G278">
            <v>40.075020000000002</v>
          </cell>
          <cell r="I278">
            <v>9.5155799999999999</v>
          </cell>
        </row>
        <row r="279">
          <cell r="B279" t="str">
            <v>РОССИЯ</v>
          </cell>
          <cell r="G279">
            <v>40.075020000000002</v>
          </cell>
          <cell r="I279">
            <v>9.5155799999999999</v>
          </cell>
        </row>
        <row r="280">
          <cell r="A280" t="str">
            <v>2508</v>
          </cell>
          <cell r="B280" t="str">
            <v>Глины прочие (исключая вспученные глины товарной позиции 6806), андалузит, кианит и силлиманит, кальцинированные или некальцинированные; муллит; земли шамотные или динасовые</v>
          </cell>
          <cell r="D280">
            <v>1E-3</v>
          </cell>
          <cell r="F280">
            <v>1.67E-3</v>
          </cell>
          <cell r="G280">
            <v>3.5880000000000002E-2</v>
          </cell>
          <cell r="I280">
            <v>7.0673599999999999</v>
          </cell>
        </row>
        <row r="281">
          <cell r="B281" t="str">
            <v>РОССИЯ</v>
          </cell>
          <cell r="D281">
            <v>1E-3</v>
          </cell>
          <cell r="F281">
            <v>1.67E-3</v>
          </cell>
          <cell r="G281">
            <v>3.5880000000000002E-2</v>
          </cell>
          <cell r="I281">
            <v>7.0673599999999999</v>
          </cell>
        </row>
        <row r="282">
          <cell r="A282" t="str">
            <v>2509</v>
          </cell>
          <cell r="B282" t="str">
            <v>Мел</v>
          </cell>
          <cell r="G282">
            <v>172.23898</v>
          </cell>
          <cell r="I282">
            <v>33.291020000000003</v>
          </cell>
        </row>
        <row r="283">
          <cell r="B283" t="str">
            <v>РОССИЯ</v>
          </cell>
          <cell r="G283">
            <v>172.23898</v>
          </cell>
          <cell r="I283">
            <v>33.291020000000003</v>
          </cell>
        </row>
        <row r="284">
          <cell r="A284" t="str">
            <v>2512</v>
          </cell>
          <cell r="B284" t="str">
            <v>Земли инфузорные кремнистые (напр.кизельгур, трепел и диатомит) и аналогичные кремнистые земли, кальцинированные или некальцинированные, с удельным весом 1 или менее</v>
          </cell>
          <cell r="G284">
            <v>2E-3</v>
          </cell>
          <cell r="I284">
            <v>0.52400000000000002</v>
          </cell>
        </row>
        <row r="285">
          <cell r="B285" t="str">
            <v>РОССИЯ</v>
          </cell>
          <cell r="G285">
            <v>2E-3</v>
          </cell>
          <cell r="I285">
            <v>0.52400000000000002</v>
          </cell>
        </row>
        <row r="286">
          <cell r="A286" t="str">
            <v>2517</v>
          </cell>
          <cell r="B286" t="str">
            <v>Галька, гравий, щебень или дробленый камень, обычно используемые в качестве наполнителей бетона, балласта для шоссейных дорог или железнодорожных путей или другого балласта, галька, а также валуны и кремневый гравий, термически обработанные или необрабо</v>
          </cell>
          <cell r="G286">
            <v>1732.4970000000001</v>
          </cell>
          <cell r="I286">
            <v>53.355429999999998</v>
          </cell>
        </row>
        <row r="287">
          <cell r="B287" t="str">
            <v>РОССИЯ</v>
          </cell>
          <cell r="G287">
            <v>1732.4970000000001</v>
          </cell>
          <cell r="I287">
            <v>53.355429999999998</v>
          </cell>
        </row>
        <row r="288">
          <cell r="A288" t="str">
            <v>2519</v>
          </cell>
          <cell r="B288" t="str">
            <v>Карбонат магния природный (магнезит); магнезия плавленая; магнезия обожженная до спекания (агломерированная), содержащая или не содержащая небольшие количества других оксидов, добавляемых перед агломерацией; прочие оксиды магния, с примесями или без при</v>
          </cell>
          <cell r="D288">
            <v>5.5683499999999997</v>
          </cell>
          <cell r="F288">
            <v>2.7353700000000001</v>
          </cell>
        </row>
        <row r="289">
          <cell r="B289" t="str">
            <v>РОССИЯ</v>
          </cell>
          <cell r="D289">
            <v>5.5683499999999997</v>
          </cell>
          <cell r="F289">
            <v>2.7353700000000001</v>
          </cell>
        </row>
        <row r="290">
          <cell r="A290" t="str">
            <v>2520</v>
          </cell>
          <cell r="B290" t="str">
            <v>Гипс; ангидрит; гипсовые вяжущие (представляющие собой кальцинированный гипс или сульфат кальция), окрашенные или неокрашенные, содержащие или не содержащие небольшие количества ускорителей или замедлителей</v>
          </cell>
          <cell r="D290">
            <v>36</v>
          </cell>
          <cell r="F290">
            <v>6.6772299999999998</v>
          </cell>
        </row>
        <row r="291">
          <cell r="B291" t="str">
            <v>РОССИЯ</v>
          </cell>
          <cell r="D291">
            <v>36</v>
          </cell>
          <cell r="F291">
            <v>6.6772299999999998</v>
          </cell>
        </row>
        <row r="292">
          <cell r="A292" t="str">
            <v>2522</v>
          </cell>
          <cell r="B292" t="str">
            <v>Известь негашеная, гашеная и гидравлическая, кроме оксида и гидроксида кальция, указанных в товарной позиции 2825</v>
          </cell>
          <cell r="G292">
            <v>1481.4</v>
          </cell>
          <cell r="I292">
            <v>204.62434999999999</v>
          </cell>
        </row>
        <row r="293">
          <cell r="B293" t="str">
            <v>РОССИЯ</v>
          </cell>
          <cell r="G293">
            <v>1481.4</v>
          </cell>
          <cell r="I293">
            <v>204.62434999999999</v>
          </cell>
        </row>
        <row r="294">
          <cell r="A294" t="str">
            <v>2523</v>
          </cell>
          <cell r="B294" t="str">
            <v>Портландцемент, цемент глиноземистый, цемент шлаковый, цемент суперсульфатный и аналогичные гидравлические цементы, неокрашенные или окрашенные, готовые или в форме клинкеров</v>
          </cell>
          <cell r="D294">
            <v>164085</v>
          </cell>
          <cell r="F294">
            <v>10793.220230000001</v>
          </cell>
        </row>
        <row r="295">
          <cell r="B295" t="str">
            <v>РОССИЯ</v>
          </cell>
          <cell r="D295">
            <v>164085</v>
          </cell>
          <cell r="F295">
            <v>10793.220230000001</v>
          </cell>
        </row>
        <row r="296">
          <cell r="A296" t="str">
            <v>2524</v>
          </cell>
          <cell r="B296" t="str">
            <v>Асбест</v>
          </cell>
          <cell r="D296">
            <v>3835.0010000000002</v>
          </cell>
          <cell r="F296">
            <v>1711.71</v>
          </cell>
          <cell r="G296">
            <v>11505</v>
          </cell>
          <cell r="I296">
            <v>2165.1644999999999</v>
          </cell>
        </row>
        <row r="297">
          <cell r="B297" t="str">
            <v>КЫРГЫЗСТАH</v>
          </cell>
          <cell r="D297">
            <v>3835.0010000000002</v>
          </cell>
          <cell r="F297">
            <v>1711.71</v>
          </cell>
        </row>
        <row r="298">
          <cell r="B298" t="str">
            <v>РОССИЯ</v>
          </cell>
          <cell r="G298">
            <v>11505</v>
          </cell>
          <cell r="I298">
            <v>2165.1644999999999</v>
          </cell>
        </row>
        <row r="299">
          <cell r="A299" t="str">
            <v>2526</v>
          </cell>
          <cell r="B299" t="str">
            <v>Стеатит природный, грубо раздробленный или нераздробленный, распиленный или нераспиленный, либо разделенный другим способом на блоки или плиты прямоугольной (включая квадратную) формы; тальк</v>
          </cell>
          <cell r="G299">
            <v>5.0000000000000001E-3</v>
          </cell>
          <cell r="I299">
            <v>2.9409999999999999E-2</v>
          </cell>
        </row>
        <row r="300">
          <cell r="B300" t="str">
            <v>РОССИЯ</v>
          </cell>
          <cell r="G300">
            <v>5.0000000000000001E-3</v>
          </cell>
          <cell r="I300">
            <v>2.9409999999999999E-2</v>
          </cell>
        </row>
        <row r="301">
          <cell r="A301" t="str">
            <v>2530</v>
          </cell>
          <cell r="B301" t="str">
            <v>Вещества минеральные, в другом месте не поименованные или не включенные</v>
          </cell>
          <cell r="G301">
            <v>189</v>
          </cell>
          <cell r="I301">
            <v>86.796999999999997</v>
          </cell>
        </row>
        <row r="302">
          <cell r="B302" t="str">
            <v>РОССИЯ</v>
          </cell>
          <cell r="G302">
            <v>189</v>
          </cell>
          <cell r="I302">
            <v>86.796999999999997</v>
          </cell>
        </row>
        <row r="303">
          <cell r="A303" t="str">
            <v>2602</v>
          </cell>
          <cell r="B303" t="str">
            <v>Руды и концентраты марганцевые, вкл. Железистые марганцевые руды и концентраты с содержанием марганца 20 мас.% или более в пересчете на сухой продукт</v>
          </cell>
          <cell r="G303">
            <v>2.9999999999999997E-4</v>
          </cell>
          <cell r="I303">
            <v>0.10636</v>
          </cell>
        </row>
        <row r="304">
          <cell r="B304" t="str">
            <v>РОССИЯ</v>
          </cell>
          <cell r="G304">
            <v>2.9999999999999997E-4</v>
          </cell>
          <cell r="I304">
            <v>0.10636</v>
          </cell>
        </row>
        <row r="305">
          <cell r="A305" t="str">
            <v>2616</v>
          </cell>
          <cell r="B305" t="str">
            <v>Руды и концентраты драгоценных металлов</v>
          </cell>
          <cell r="D305">
            <v>29366.386989999999</v>
          </cell>
          <cell r="F305">
            <v>186068.53201</v>
          </cell>
        </row>
        <row r="306">
          <cell r="B306" t="str">
            <v>РОССИЯ</v>
          </cell>
          <cell r="D306">
            <v>29366.386989999999</v>
          </cell>
          <cell r="F306">
            <v>186068.53201</v>
          </cell>
        </row>
        <row r="307">
          <cell r="A307" t="str">
            <v>2701</v>
          </cell>
          <cell r="B307" t="str">
            <v>Уголь каменный; брикеты, окатыши и аналогичные виды твердого топлива, полученные из каменного угля</v>
          </cell>
          <cell r="D307">
            <v>824595</v>
          </cell>
          <cell r="F307">
            <v>26922.26743</v>
          </cell>
          <cell r="G307">
            <v>3086.25</v>
          </cell>
          <cell r="I307">
            <v>895.87904000000003</v>
          </cell>
        </row>
        <row r="308">
          <cell r="B308" t="str">
            <v>КЫРГЫЗСТАH</v>
          </cell>
          <cell r="D308">
            <v>457653</v>
          </cell>
          <cell r="F308">
            <v>19976.682000000001</v>
          </cell>
        </row>
        <row r="309">
          <cell r="B309" t="str">
            <v>РОССИЯ</v>
          </cell>
          <cell r="D309">
            <v>366942</v>
          </cell>
          <cell r="F309">
            <v>6945.5854300000001</v>
          </cell>
          <cell r="G309">
            <v>3086.25</v>
          </cell>
          <cell r="I309">
            <v>895.87904000000003</v>
          </cell>
        </row>
        <row r="310">
          <cell r="A310" t="str">
            <v>2703</v>
          </cell>
          <cell r="B310" t="str">
            <v>Торф (включая торфяную крошку), агломерированный или неагломерированный</v>
          </cell>
          <cell r="G310">
            <v>104.98945999999999</v>
          </cell>
          <cell r="I310">
            <v>8.5647800000000007</v>
          </cell>
        </row>
        <row r="311">
          <cell r="B311" t="str">
            <v>РОССИЯ</v>
          </cell>
          <cell r="G311">
            <v>104.98945999999999</v>
          </cell>
          <cell r="I311">
            <v>8.5647800000000007</v>
          </cell>
        </row>
        <row r="312">
          <cell r="A312" t="str">
            <v>2704</v>
          </cell>
          <cell r="B312" t="str">
            <v>Кокс и полукокс из каменного угля, лигнита или торфа, агломерированные или неагломерированные; уголь ретортный</v>
          </cell>
          <cell r="G312">
            <v>102.809</v>
          </cell>
          <cell r="I312">
            <v>60.520980000000002</v>
          </cell>
        </row>
        <row r="313">
          <cell r="B313" t="str">
            <v>РОССИЯ</v>
          </cell>
          <cell r="G313">
            <v>102.809</v>
          </cell>
          <cell r="I313">
            <v>60.520980000000002</v>
          </cell>
        </row>
        <row r="314">
          <cell r="A314" t="str">
            <v>2710</v>
          </cell>
          <cell r="B314" t="str">
            <v>Нефть и нефтепродукты, полученные из битуминозных пород, кроме сырых; продукты, в другом месте не поименованные или не включенные, содержащие 70 мас.% или более нефти или нефтепродуктов, полученных из битуминозных пород,</v>
          </cell>
          <cell r="D314">
            <v>19.591339999999999</v>
          </cell>
          <cell r="F314">
            <v>114.69569</v>
          </cell>
          <cell r="G314">
            <v>67.959999999999994</v>
          </cell>
          <cell r="I314">
            <v>87.248699999999999</v>
          </cell>
        </row>
        <row r="315">
          <cell r="B315" t="str">
            <v>РОССИЯ</v>
          </cell>
          <cell r="D315">
            <v>19.591339999999999</v>
          </cell>
          <cell r="F315">
            <v>114.69569</v>
          </cell>
          <cell r="G315">
            <v>67.959999999999994</v>
          </cell>
          <cell r="I315">
            <v>87.248699999999999</v>
          </cell>
        </row>
        <row r="316">
          <cell r="A316" t="str">
            <v>2711</v>
          </cell>
          <cell r="B316" t="str">
            <v>Газы нефтяные и углеводороды газообразные прочие</v>
          </cell>
          <cell r="G316">
            <v>0.17</v>
          </cell>
          <cell r="I316">
            <v>8.5923599999999993</v>
          </cell>
        </row>
        <row r="317">
          <cell r="B317" t="str">
            <v>РОССИЯ</v>
          </cell>
          <cell r="G317">
            <v>0.17</v>
          </cell>
          <cell r="I317">
            <v>8.5923599999999993</v>
          </cell>
        </row>
        <row r="318">
          <cell r="A318" t="str">
            <v>2712</v>
          </cell>
          <cell r="B318" t="str">
            <v>Вазелин нефтяной; парафин, воск нефтяной микрокристаллический, гач парафиновый, озокерит, воск буроугольный, воск торфяной, прочие минеральные воски и аналогичные продукты, полученные в результате синтеза или других процессов, окрашенные или неокрашенны</v>
          </cell>
          <cell r="G318">
            <v>1.6000000000000001E-4</v>
          </cell>
          <cell r="I318">
            <v>8.4899999999999993E-3</v>
          </cell>
        </row>
        <row r="319">
          <cell r="B319" t="str">
            <v>РОССИЯ</v>
          </cell>
          <cell r="G319">
            <v>1.6000000000000001E-4</v>
          </cell>
          <cell r="I319">
            <v>8.4899999999999993E-3</v>
          </cell>
        </row>
        <row r="320">
          <cell r="A320" t="str">
            <v>2715</v>
          </cell>
          <cell r="B320" t="str">
            <v>Смеси битумные, на основе природного асфальта, природного битума, нефтяного битума, минеральных смол или пека минеральных смол (например, битумные мастики, асфальтовые смеси для дорожных покрытий)</v>
          </cell>
          <cell r="G320">
            <v>107.91889999999999</v>
          </cell>
          <cell r="I320">
            <v>87.483400000000003</v>
          </cell>
        </row>
        <row r="321">
          <cell r="B321" t="str">
            <v>РОССИЯ</v>
          </cell>
          <cell r="G321">
            <v>107.91889999999999</v>
          </cell>
          <cell r="I321">
            <v>87.483400000000003</v>
          </cell>
        </row>
        <row r="322">
          <cell r="A322" t="str">
            <v>2803</v>
          </cell>
          <cell r="B322" t="str">
            <v>Углерод (сажи и прочие формы углерода, в другом месте не поименованные)</v>
          </cell>
          <cell r="G322">
            <v>1.8</v>
          </cell>
          <cell r="I322">
            <v>5.1790799999999999</v>
          </cell>
        </row>
        <row r="323">
          <cell r="B323" t="str">
            <v>РОССИЯ</v>
          </cell>
          <cell r="G323">
            <v>1.8</v>
          </cell>
          <cell r="I323">
            <v>5.1790799999999999</v>
          </cell>
        </row>
        <row r="324">
          <cell r="A324" t="str">
            <v>2804</v>
          </cell>
          <cell r="B324" t="str">
            <v>Водород, газы инертные и прочие неметаллы</v>
          </cell>
          <cell r="G324">
            <v>5.0000000000000001E-4</v>
          </cell>
          <cell r="I324">
            <v>0.18854000000000001</v>
          </cell>
        </row>
        <row r="325">
          <cell r="B325" t="str">
            <v>РОССИЯ</v>
          </cell>
          <cell r="G325">
            <v>5.0000000000000001E-4</v>
          </cell>
          <cell r="I325">
            <v>0.18854000000000001</v>
          </cell>
        </row>
        <row r="326">
          <cell r="A326" t="str">
            <v>2805</v>
          </cell>
          <cell r="B326" t="str">
            <v>Металлы щелочные или щелочно-земельные; металлы редкоземельные, скандий и иттрий в чистом виде, в смесях или сплавах; ртуть</v>
          </cell>
          <cell r="D326">
            <v>1.2999999999999999E-2</v>
          </cell>
          <cell r="F326">
            <v>1.1780000000000001E-2</v>
          </cell>
        </row>
        <row r="327">
          <cell r="B327" t="str">
            <v>РОССИЯ</v>
          </cell>
          <cell r="D327">
            <v>1.2999999999999999E-2</v>
          </cell>
          <cell r="F327">
            <v>1.1780000000000001E-2</v>
          </cell>
        </row>
        <row r="328">
          <cell r="A328" t="str">
            <v>2806</v>
          </cell>
          <cell r="B328" t="str">
            <v>Хлорид водорода (кислота соляная); кислота хлорсульфоновая</v>
          </cell>
          <cell r="G328">
            <v>128.74</v>
          </cell>
          <cell r="I328">
            <v>40.979680000000002</v>
          </cell>
        </row>
        <row r="329">
          <cell r="B329" t="str">
            <v>РОССИЯ</v>
          </cell>
          <cell r="G329">
            <v>128.74</v>
          </cell>
          <cell r="I329">
            <v>40.979680000000002</v>
          </cell>
        </row>
        <row r="330">
          <cell r="A330" t="str">
            <v>2810</v>
          </cell>
          <cell r="B330" t="str">
            <v>Оксиды бора; кислоты борные</v>
          </cell>
          <cell r="G330">
            <v>1.00116</v>
          </cell>
          <cell r="I330">
            <v>1.8393600000000001</v>
          </cell>
        </row>
        <row r="331">
          <cell r="B331" t="str">
            <v>РОССИЯ</v>
          </cell>
          <cell r="G331">
            <v>1.00116</v>
          </cell>
          <cell r="I331">
            <v>1.8393600000000001</v>
          </cell>
        </row>
        <row r="332">
          <cell r="A332" t="str">
            <v>2811</v>
          </cell>
          <cell r="B332" t="str">
            <v>Кислоты неорганические прочие и соединения неметаллов с кислородом неорганические прочие</v>
          </cell>
          <cell r="D332">
            <v>0.83499999999999996</v>
          </cell>
          <cell r="F332">
            <v>14.52148</v>
          </cell>
          <cell r="G332">
            <v>525.92999999999995</v>
          </cell>
          <cell r="I332">
            <v>97.25609</v>
          </cell>
        </row>
        <row r="333">
          <cell r="B333" t="str">
            <v>РОССИЯ</v>
          </cell>
          <cell r="D333">
            <v>0.83499999999999996</v>
          </cell>
          <cell r="F333">
            <v>14.52148</v>
          </cell>
          <cell r="G333">
            <v>525.92999999999995</v>
          </cell>
          <cell r="I333">
            <v>97.25609</v>
          </cell>
        </row>
        <row r="334">
          <cell r="A334" t="str">
            <v>2815</v>
          </cell>
          <cell r="B334" t="str">
            <v>Гидроксид натрия (сода каустическая); гидроксид калия (едкое кали); пероксиды натрия или калия</v>
          </cell>
          <cell r="G334">
            <v>67.804699999999997</v>
          </cell>
          <cell r="H334">
            <v>4</v>
          </cell>
          <cell r="I334">
            <v>51.745420000000003</v>
          </cell>
        </row>
        <row r="335">
          <cell r="B335" t="str">
            <v>РОССИЯ</v>
          </cell>
          <cell r="G335">
            <v>67.804699999999997</v>
          </cell>
          <cell r="H335">
            <v>4</v>
          </cell>
          <cell r="I335">
            <v>51.745420000000003</v>
          </cell>
        </row>
        <row r="336">
          <cell r="A336" t="str">
            <v>2816</v>
          </cell>
          <cell r="B336" t="str">
            <v>Гидроксид и пероксид магния; оксиды, гидроксиды и пероксиды стронция или бария</v>
          </cell>
          <cell r="D336">
            <v>1.2E-2</v>
          </cell>
          <cell r="F336">
            <v>0.29887999999999998</v>
          </cell>
        </row>
        <row r="337">
          <cell r="B337" t="str">
            <v>РОССИЯ</v>
          </cell>
          <cell r="D337">
            <v>1.2E-2</v>
          </cell>
          <cell r="F337">
            <v>0.29887999999999998</v>
          </cell>
        </row>
        <row r="338">
          <cell r="A338" t="str">
            <v>2818</v>
          </cell>
          <cell r="B338" t="str">
            <v>Искусственный корунд определенного или неопределенного химического состава; оксид алюминия; гидроксид алюминия</v>
          </cell>
          <cell r="D338">
            <v>7.3999999999999996E-2</v>
          </cell>
          <cell r="F338">
            <v>0.21947</v>
          </cell>
          <cell r="G338">
            <v>20.217500000000001</v>
          </cell>
          <cell r="I338">
            <v>13.895569999999999</v>
          </cell>
        </row>
        <row r="339">
          <cell r="B339" t="str">
            <v>РОССИЯ</v>
          </cell>
          <cell r="D339">
            <v>7.3999999999999996E-2</v>
          </cell>
          <cell r="F339">
            <v>0.21947</v>
          </cell>
          <cell r="G339">
            <v>20.217500000000001</v>
          </cell>
          <cell r="I339">
            <v>13.895569999999999</v>
          </cell>
        </row>
        <row r="340">
          <cell r="A340" t="str">
            <v>2821</v>
          </cell>
          <cell r="B340" t="str">
            <v>Оксиды и гидроксиды железа; красители минеральные, содержащие 70 мас.% или более химически связанного железа в пересчете на fе2o3</v>
          </cell>
          <cell r="D340">
            <v>0.95104999999999995</v>
          </cell>
          <cell r="F340">
            <v>3.4973999999999998</v>
          </cell>
          <cell r="G340">
            <v>504.166</v>
          </cell>
          <cell r="I340">
            <v>606.86004000000003</v>
          </cell>
        </row>
        <row r="341">
          <cell r="B341" t="str">
            <v>РОССИЯ</v>
          </cell>
          <cell r="D341">
            <v>0.95104999999999995</v>
          </cell>
          <cell r="F341">
            <v>3.4973999999999998</v>
          </cell>
          <cell r="G341">
            <v>504.166</v>
          </cell>
          <cell r="I341">
            <v>606.86004000000003</v>
          </cell>
        </row>
        <row r="342">
          <cell r="A342" t="str">
            <v>2823</v>
          </cell>
          <cell r="B342" t="str">
            <v>Оксиды титана</v>
          </cell>
          <cell r="G342">
            <v>2.3E-2</v>
          </cell>
          <cell r="I342">
            <v>0.13378999999999999</v>
          </cell>
        </row>
        <row r="343">
          <cell r="B343" t="str">
            <v>РОССИЯ</v>
          </cell>
          <cell r="G343">
            <v>2.3E-2</v>
          </cell>
          <cell r="I343">
            <v>0.13378999999999999</v>
          </cell>
        </row>
        <row r="344">
          <cell r="A344" t="str">
            <v>2824</v>
          </cell>
          <cell r="B344" t="str">
            <v>Оксиды свинца; сурик свинцовый (красный и оранжевый)</v>
          </cell>
          <cell r="G344">
            <v>2</v>
          </cell>
          <cell r="I344">
            <v>10.812200000000001</v>
          </cell>
        </row>
        <row r="345">
          <cell r="B345" t="str">
            <v>РОССИЯ</v>
          </cell>
          <cell r="G345">
            <v>2</v>
          </cell>
          <cell r="I345">
            <v>10.812200000000001</v>
          </cell>
        </row>
        <row r="346">
          <cell r="A346" t="str">
            <v>2827</v>
          </cell>
          <cell r="B346" t="str">
            <v>Хлориды, хлорид оксиды и хлорид гидроксиды; бромиды и бромид оксиды; йодиды и йодид оксиды</v>
          </cell>
          <cell r="G346">
            <v>5.0000000000000001E-3</v>
          </cell>
          <cell r="I346">
            <v>0.37336999999999998</v>
          </cell>
        </row>
        <row r="347">
          <cell r="B347" t="str">
            <v>РОССИЯ</v>
          </cell>
          <cell r="G347">
            <v>5.0000000000000001E-3</v>
          </cell>
          <cell r="I347">
            <v>0.37336999999999998</v>
          </cell>
        </row>
        <row r="348">
          <cell r="A348" t="str">
            <v>2828</v>
          </cell>
          <cell r="B348" t="str">
            <v>Гипохлориты; гипохлорит кальция технический; хлориты; гипобромиты</v>
          </cell>
          <cell r="G348">
            <v>3.2699999999999999E-3</v>
          </cell>
          <cell r="I348">
            <v>4.4150000000000002E-2</v>
          </cell>
        </row>
        <row r="349">
          <cell r="B349" t="str">
            <v>РОССИЯ</v>
          </cell>
          <cell r="G349">
            <v>3.2699999999999999E-3</v>
          </cell>
          <cell r="I349">
            <v>4.4150000000000002E-2</v>
          </cell>
        </row>
        <row r="350">
          <cell r="A350" t="str">
            <v>2832</v>
          </cell>
          <cell r="B350" t="str">
            <v>Сульфиты; тиосульфаты</v>
          </cell>
          <cell r="D350">
            <v>240</v>
          </cell>
          <cell r="F350">
            <v>165.6</v>
          </cell>
          <cell r="G350">
            <v>60</v>
          </cell>
          <cell r="I350">
            <v>69.656000000000006</v>
          </cell>
        </row>
        <row r="351">
          <cell r="B351" t="str">
            <v>КЫРГЫЗСТАH</v>
          </cell>
          <cell r="D351">
            <v>240</v>
          </cell>
          <cell r="F351">
            <v>165.6</v>
          </cell>
        </row>
        <row r="352">
          <cell r="B352" t="str">
            <v>РОССИЯ</v>
          </cell>
          <cell r="G352">
            <v>60</v>
          </cell>
          <cell r="I352">
            <v>69.656000000000006</v>
          </cell>
        </row>
        <row r="353">
          <cell r="A353" t="str">
            <v>2833</v>
          </cell>
          <cell r="B353" t="str">
            <v>Сульфаты; квасцы; пероксосульфаты (персульфаты)</v>
          </cell>
          <cell r="G353">
            <v>418.01452</v>
          </cell>
          <cell r="I353">
            <v>971.36404000000005</v>
          </cell>
        </row>
        <row r="354">
          <cell r="B354" t="str">
            <v>РОССИЯ</v>
          </cell>
          <cell r="G354">
            <v>418.01452</v>
          </cell>
          <cell r="I354">
            <v>971.36404000000005</v>
          </cell>
        </row>
        <row r="355">
          <cell r="A355" t="str">
            <v>2834</v>
          </cell>
          <cell r="B355" t="str">
            <v>Нитриты; нитраты</v>
          </cell>
          <cell r="G355">
            <v>4.0000000000000002E-4</v>
          </cell>
          <cell r="I355">
            <v>0.49170999999999998</v>
          </cell>
        </row>
        <row r="356">
          <cell r="B356" t="str">
            <v>РОССИЯ</v>
          </cell>
          <cell r="G356">
            <v>4.0000000000000002E-4</v>
          </cell>
          <cell r="I356">
            <v>0.49170999999999998</v>
          </cell>
        </row>
        <row r="357">
          <cell r="A357" t="str">
            <v>2835</v>
          </cell>
          <cell r="B357" t="str">
            <v>Фосфинаты (гипофосфиты), фосфонаты (фосфиты) и фосфаты; полифосфаты определенного или неопределенного химического состава</v>
          </cell>
          <cell r="D357">
            <v>428</v>
          </cell>
          <cell r="F357">
            <v>964.17767000000003</v>
          </cell>
          <cell r="G357">
            <v>3524.5055900000002</v>
          </cell>
          <cell r="I357">
            <v>2623.61177</v>
          </cell>
        </row>
        <row r="358">
          <cell r="B358" t="str">
            <v>КЫРГЫЗСТАH</v>
          </cell>
          <cell r="D358">
            <v>188</v>
          </cell>
          <cell r="F358">
            <v>232.12</v>
          </cell>
        </row>
        <row r="359">
          <cell r="B359" t="str">
            <v>РОССИЯ</v>
          </cell>
          <cell r="D359">
            <v>240</v>
          </cell>
          <cell r="F359">
            <v>732.05767000000003</v>
          </cell>
          <cell r="G359">
            <v>3524.5055900000002</v>
          </cell>
          <cell r="I359">
            <v>2623.61177</v>
          </cell>
        </row>
        <row r="360">
          <cell r="A360" t="str">
            <v>2836</v>
          </cell>
          <cell r="B360" t="str">
            <v>Карбонаты; пероксокарбонаты (перкарбонаты); карбонат аммония технический, содержащий карбамат аммония</v>
          </cell>
          <cell r="D360">
            <v>6.4999999999999997E-3</v>
          </cell>
          <cell r="F360">
            <v>1.01E-2</v>
          </cell>
          <cell r="G360">
            <v>2852</v>
          </cell>
          <cell r="I360">
            <v>846.82644000000005</v>
          </cell>
        </row>
        <row r="361">
          <cell r="B361" t="str">
            <v>РОССИЯ</v>
          </cell>
          <cell r="D361">
            <v>6.4999999999999997E-3</v>
          </cell>
          <cell r="F361">
            <v>1.01E-2</v>
          </cell>
          <cell r="G361">
            <v>2852</v>
          </cell>
          <cell r="I361">
            <v>846.82644000000005</v>
          </cell>
        </row>
        <row r="362">
          <cell r="A362" t="str">
            <v>2837</v>
          </cell>
          <cell r="B362" t="str">
            <v>Цианиды, цианид оксиды, цианиды комплексные</v>
          </cell>
          <cell r="G362">
            <v>1220</v>
          </cell>
          <cell r="I362">
            <v>4376.63814</v>
          </cell>
        </row>
        <row r="363">
          <cell r="B363" t="str">
            <v>РОССИЯ</v>
          </cell>
          <cell r="G363">
            <v>1220</v>
          </cell>
          <cell r="I363">
            <v>4376.63814</v>
          </cell>
        </row>
        <row r="364">
          <cell r="A364" t="str">
            <v>2839</v>
          </cell>
          <cell r="B364" t="str">
            <v>Силикаты; силикаты щелочных металлов технические</v>
          </cell>
          <cell r="G364">
            <v>20.547999999999998</v>
          </cell>
          <cell r="I364">
            <v>10.34858</v>
          </cell>
        </row>
        <row r="365">
          <cell r="B365" t="str">
            <v>РОССИЯ</v>
          </cell>
          <cell r="G365">
            <v>20.547999999999998</v>
          </cell>
          <cell r="I365">
            <v>10.34858</v>
          </cell>
        </row>
        <row r="366">
          <cell r="A366" t="str">
            <v>2840</v>
          </cell>
          <cell r="B366" t="str">
            <v>Бораты; пероксобораты (пербораты)</v>
          </cell>
          <cell r="G366">
            <v>2.222</v>
          </cell>
          <cell r="I366">
            <v>9.9007400000000008</v>
          </cell>
        </row>
        <row r="367">
          <cell r="B367" t="str">
            <v>РОССИЯ</v>
          </cell>
          <cell r="G367">
            <v>2.222</v>
          </cell>
          <cell r="I367">
            <v>9.9007400000000008</v>
          </cell>
        </row>
        <row r="368">
          <cell r="A368" t="str">
            <v>2841</v>
          </cell>
          <cell r="B368" t="str">
            <v>Соли оксометаллических или пероксометаллических кислот</v>
          </cell>
          <cell r="G368">
            <v>1.536E-2</v>
          </cell>
          <cell r="I368">
            <v>0.94842000000000004</v>
          </cell>
        </row>
        <row r="369">
          <cell r="B369" t="str">
            <v>РОССИЯ</v>
          </cell>
          <cell r="G369">
            <v>1.536E-2</v>
          </cell>
          <cell r="I369">
            <v>0.94842000000000004</v>
          </cell>
        </row>
        <row r="370">
          <cell r="A370" t="str">
            <v>2845</v>
          </cell>
          <cell r="B370" t="str">
            <v>Изотопы, кроме изотопов товарной позиции 2844; соединения неорганические или органические этих изотопов, определенного или неопределенного химического состава</v>
          </cell>
          <cell r="D370">
            <v>1E-3</v>
          </cell>
          <cell r="F370">
            <v>43.435859999999998</v>
          </cell>
        </row>
        <row r="371">
          <cell r="B371" t="str">
            <v>БЕЛАРУСЬ</v>
          </cell>
          <cell r="D371">
            <v>1E-3</v>
          </cell>
          <cell r="F371">
            <v>43.435859999999998</v>
          </cell>
        </row>
        <row r="372">
          <cell r="A372" t="str">
            <v>2852</v>
          </cell>
          <cell r="B372" t="str">
            <v>Соединения ртути, неорганические или органические,кроме амальгам</v>
          </cell>
          <cell r="G372">
            <v>3.0000000000000001E-3</v>
          </cell>
          <cell r="I372">
            <v>0.38072</v>
          </cell>
        </row>
        <row r="373">
          <cell r="B373" t="str">
            <v>РОССИЯ</v>
          </cell>
          <cell r="G373">
            <v>3.0000000000000001E-3</v>
          </cell>
          <cell r="I373">
            <v>0.38072</v>
          </cell>
        </row>
        <row r="374">
          <cell r="A374" t="str">
            <v>2853</v>
          </cell>
          <cell r="B374" t="str">
            <v>Соединения неорганические прочие (включая дистиллированную или кондуктометрическую воду и воду аналогичной чистоты); воздух жидкий (с удалением или без удаления инертных газов); воздух сжатый; амальга</v>
          </cell>
          <cell r="G374">
            <v>0.19305</v>
          </cell>
          <cell r="I374">
            <v>2.155E-2</v>
          </cell>
        </row>
        <row r="375">
          <cell r="B375" t="str">
            <v>РОССИЯ</v>
          </cell>
          <cell r="G375">
            <v>0.19305</v>
          </cell>
          <cell r="I375">
            <v>2.155E-2</v>
          </cell>
        </row>
        <row r="376">
          <cell r="A376" t="str">
            <v>2901</v>
          </cell>
          <cell r="B376" t="str">
            <v>Углеводороды ациклические</v>
          </cell>
          <cell r="G376">
            <v>1.7999999999999999E-2</v>
          </cell>
          <cell r="I376">
            <v>0.18356</v>
          </cell>
        </row>
        <row r="377">
          <cell r="B377" t="str">
            <v>РОССИЯ</v>
          </cell>
          <cell r="G377">
            <v>1.7999999999999999E-2</v>
          </cell>
          <cell r="I377">
            <v>0.18356</v>
          </cell>
        </row>
        <row r="378">
          <cell r="A378" t="str">
            <v>2903</v>
          </cell>
          <cell r="B378" t="str">
            <v>Галогенированные производные углеводородов</v>
          </cell>
          <cell r="D378">
            <v>5.2</v>
          </cell>
          <cell r="F378">
            <v>6.9409999999999998</v>
          </cell>
          <cell r="G378">
            <v>18.625</v>
          </cell>
          <cell r="I378">
            <v>28.369759999999999</v>
          </cell>
        </row>
        <row r="379">
          <cell r="B379" t="str">
            <v>РОССИЯ</v>
          </cell>
          <cell r="D379">
            <v>5.2</v>
          </cell>
          <cell r="F379">
            <v>6.9409999999999998</v>
          </cell>
          <cell r="G379">
            <v>18.625</v>
          </cell>
          <cell r="I379">
            <v>28.369759999999999</v>
          </cell>
        </row>
        <row r="380">
          <cell r="A380" t="str">
            <v>2905</v>
          </cell>
          <cell r="B380" t="str">
            <v>Спирты ациклические и их галогенированные, сульфированные, нитрованные или нитрозированные производные</v>
          </cell>
          <cell r="D380">
            <v>0.84577000000000002</v>
          </cell>
          <cell r="F380">
            <v>2.3802400000000001</v>
          </cell>
          <cell r="G380">
            <v>50.245739999999998</v>
          </cell>
          <cell r="I380">
            <v>40.633949999999999</v>
          </cell>
        </row>
        <row r="381">
          <cell r="B381" t="str">
            <v>АРМЕHИЯ</v>
          </cell>
          <cell r="D381">
            <v>4.6199999999999998E-2</v>
          </cell>
          <cell r="F381">
            <v>0.77200000000000002</v>
          </cell>
        </row>
        <row r="382">
          <cell r="B382" t="str">
            <v>РОССИЯ</v>
          </cell>
          <cell r="D382">
            <v>0.79957</v>
          </cell>
          <cell r="F382">
            <v>1.6082399999999999</v>
          </cell>
          <cell r="G382">
            <v>50.245739999999998</v>
          </cell>
          <cell r="I382">
            <v>40.633949999999999</v>
          </cell>
        </row>
        <row r="383">
          <cell r="A383" t="str">
            <v>2906</v>
          </cell>
          <cell r="B383" t="str">
            <v>Спирты циклические и их галогенированные, сульфированные, нитрованные или нитрозированные производные</v>
          </cell>
          <cell r="D383">
            <v>5.0000000000000001E-3</v>
          </cell>
          <cell r="F383">
            <v>3.1759999999999997E-2</v>
          </cell>
        </row>
        <row r="384">
          <cell r="B384" t="str">
            <v>РОССИЯ</v>
          </cell>
          <cell r="D384">
            <v>5.0000000000000001E-3</v>
          </cell>
          <cell r="F384">
            <v>3.1759999999999997E-2</v>
          </cell>
        </row>
        <row r="385">
          <cell r="A385" t="str">
            <v>2909</v>
          </cell>
          <cell r="B385" t="str">
            <v>Эфиры простые, эфироспирты, эфирофенолы, эфироспиртофенолы, пероксиды спиртов, простых эфиров и кетонов (определенного или неопределенного химического состава) и их галогенированные, сульфированные, нитрованные или нитрозированные производные</v>
          </cell>
          <cell r="D385">
            <v>6.4370000000000003</v>
          </cell>
          <cell r="F385">
            <v>21.46987</v>
          </cell>
          <cell r="G385">
            <v>0.37655</v>
          </cell>
          <cell r="I385">
            <v>4.2048800000000002</v>
          </cell>
        </row>
        <row r="386">
          <cell r="B386" t="str">
            <v>РОССИЯ</v>
          </cell>
          <cell r="D386">
            <v>6.4370000000000003</v>
          </cell>
          <cell r="F386">
            <v>21.46987</v>
          </cell>
          <cell r="G386">
            <v>0.37655</v>
          </cell>
          <cell r="I386">
            <v>4.2048800000000002</v>
          </cell>
        </row>
        <row r="387">
          <cell r="A387" t="str">
            <v>2912</v>
          </cell>
          <cell r="B387" t="str">
            <v>Альдегиды, содержащие или не содержащие другую кислородсодержащую функциональную группу; полимеры альдегидов циклические; параформальдегид</v>
          </cell>
          <cell r="G387">
            <v>0.28620000000000001</v>
          </cell>
          <cell r="I387">
            <v>3.98522</v>
          </cell>
        </row>
        <row r="388">
          <cell r="B388" t="str">
            <v>РОССИЯ</v>
          </cell>
          <cell r="G388">
            <v>0.28620000000000001</v>
          </cell>
          <cell r="I388">
            <v>3.98522</v>
          </cell>
        </row>
        <row r="389">
          <cell r="A389" t="str">
            <v>2915</v>
          </cell>
          <cell r="B389" t="str">
            <v>Кислоты ациклические монокарбоновые насыщенные и их ангидриды, галогенангидриды, пероксиды и пероксикислоты; их галогенированные, сульфированные, нитрованные или нитрозированные производные</v>
          </cell>
          <cell r="G389">
            <v>106.88816</v>
          </cell>
          <cell r="I389">
            <v>181.69493</v>
          </cell>
        </row>
        <row r="390">
          <cell r="B390" t="str">
            <v>РОССИЯ</v>
          </cell>
          <cell r="G390">
            <v>106.88816</v>
          </cell>
          <cell r="I390">
            <v>181.69493</v>
          </cell>
        </row>
        <row r="391">
          <cell r="A391" t="str">
            <v>2916</v>
          </cell>
          <cell r="B391" t="str">
            <v>Кислоты ациклические монокарбоновые ненасыщенные, кислоты циклические монокарбоновые, их ангидриды, галогенангидриды, пероксиды и пероксикислоты; их галогенированные, сульфированные, нитрованные или нитрозированные производные</v>
          </cell>
          <cell r="G391">
            <v>1.5E-3</v>
          </cell>
          <cell r="I391">
            <v>0.13900000000000001</v>
          </cell>
        </row>
        <row r="392">
          <cell r="B392" t="str">
            <v>РОССИЯ</v>
          </cell>
          <cell r="G392">
            <v>1.5E-3</v>
          </cell>
          <cell r="I392">
            <v>0.13900000000000001</v>
          </cell>
        </row>
        <row r="393">
          <cell r="A393" t="str">
            <v>2917</v>
          </cell>
          <cell r="B393" t="str">
            <v>Кислоты поликарбоновые, их ангидриды, галогенангидриды, пероксиды и пероксикислоты; их галогенированные, сульфированные, нитрованные или нитрозированные производные</v>
          </cell>
          <cell r="D393">
            <v>0.18</v>
          </cell>
          <cell r="F393">
            <v>1.0433300000000001</v>
          </cell>
          <cell r="G393">
            <v>5.1999999999999995E-4</v>
          </cell>
          <cell r="I393">
            <v>1.736E-2</v>
          </cell>
        </row>
        <row r="394">
          <cell r="B394" t="str">
            <v>РОССИЯ</v>
          </cell>
          <cell r="D394">
            <v>0.18</v>
          </cell>
          <cell r="F394">
            <v>1.0433300000000001</v>
          </cell>
          <cell r="G394">
            <v>5.1999999999999995E-4</v>
          </cell>
          <cell r="I394">
            <v>1.736E-2</v>
          </cell>
        </row>
        <row r="395">
          <cell r="A395" t="str">
            <v>2918</v>
          </cell>
          <cell r="B395" t="str">
            <v>Кислоты карбоновые, содержащие дополнительную кислородсодержащую функциональную группу, и их ангидриды, галогенангидриды, пероксиды и пероксикислоты; их галогенированные, сульфированные, нитрованные или нитрозированные производные</v>
          </cell>
          <cell r="G395">
            <v>1.4631000000000001</v>
          </cell>
          <cell r="I395">
            <v>5.4321299999999999</v>
          </cell>
        </row>
        <row r="396">
          <cell r="B396" t="str">
            <v>РОССИЯ</v>
          </cell>
          <cell r="G396">
            <v>1.4631000000000001</v>
          </cell>
          <cell r="I396">
            <v>5.4321299999999999</v>
          </cell>
        </row>
        <row r="397">
          <cell r="A397" t="str">
            <v>2919</v>
          </cell>
          <cell r="B397" t="str">
            <v>Эфиры фосфорной кислоты сложные и их соли, включая лактофосфаты; их галогенированные, сульфированные, нитрованные или нитрозированные производные</v>
          </cell>
          <cell r="D397">
            <v>0.78700000000000003</v>
          </cell>
          <cell r="F397">
            <v>3.7383700000000002</v>
          </cell>
        </row>
        <row r="398">
          <cell r="B398" t="str">
            <v>РОССИЯ</v>
          </cell>
          <cell r="D398">
            <v>0.78700000000000003</v>
          </cell>
          <cell r="F398">
            <v>3.7383700000000002</v>
          </cell>
        </row>
        <row r="399">
          <cell r="A399" t="str">
            <v>2920</v>
          </cell>
          <cell r="B399" t="str">
            <v>Сложные эфиры прочих неорганических кислот неметаллов (кроме сложных эфиров галогенводородов) и их соли; их галогенированные, сульфированные, нитрованные или нитрозированные производные</v>
          </cell>
          <cell r="G399">
            <v>0.02</v>
          </cell>
          <cell r="I399">
            <v>0.11053</v>
          </cell>
        </row>
        <row r="400">
          <cell r="B400" t="str">
            <v>РОССИЯ</v>
          </cell>
          <cell r="G400">
            <v>0.02</v>
          </cell>
          <cell r="I400">
            <v>0.11053</v>
          </cell>
        </row>
        <row r="401">
          <cell r="A401" t="str">
            <v>2921</v>
          </cell>
          <cell r="B401" t="str">
            <v>Соединения с аминной функциональной группой</v>
          </cell>
          <cell r="G401">
            <v>2.7499999999999998E-3</v>
          </cell>
          <cell r="I401">
            <v>1.02898</v>
          </cell>
        </row>
        <row r="402">
          <cell r="B402" t="str">
            <v>РОССИЯ</v>
          </cell>
          <cell r="G402">
            <v>2.7499999999999998E-3</v>
          </cell>
          <cell r="I402">
            <v>1.02898</v>
          </cell>
        </row>
        <row r="403">
          <cell r="A403" t="str">
            <v>2922</v>
          </cell>
          <cell r="B403" t="str">
            <v>Аминосоединения, включающие кислородсодержащую функциональную группу</v>
          </cell>
          <cell r="D403">
            <v>1.7999999999999999E-2</v>
          </cell>
          <cell r="F403">
            <v>4.6760000000000003E-2</v>
          </cell>
          <cell r="G403">
            <v>23.36</v>
          </cell>
          <cell r="I403">
            <v>48.174999999999997</v>
          </cell>
        </row>
        <row r="404">
          <cell r="B404" t="str">
            <v>БЕЛАРУСЬ</v>
          </cell>
          <cell r="G404">
            <v>15</v>
          </cell>
          <cell r="I404">
            <v>24.8</v>
          </cell>
        </row>
        <row r="405">
          <cell r="B405" t="str">
            <v>РОССИЯ</v>
          </cell>
          <cell r="D405">
            <v>1.7999999999999999E-2</v>
          </cell>
          <cell r="F405">
            <v>4.6760000000000003E-2</v>
          </cell>
          <cell r="G405">
            <v>8.36</v>
          </cell>
          <cell r="I405">
            <v>23.375</v>
          </cell>
        </row>
        <row r="406">
          <cell r="A406" t="str">
            <v>2923</v>
          </cell>
          <cell r="B406" t="str">
            <v>Соли и гидроксиды четвертичного аммониевого основания; лецитины и фосфоаминолипиды прочие, определенного или неопределенного химического состава</v>
          </cell>
          <cell r="D406">
            <v>80.38</v>
          </cell>
          <cell r="F406">
            <v>120.03</v>
          </cell>
        </row>
        <row r="407">
          <cell r="B407" t="str">
            <v>РОССИЯ</v>
          </cell>
          <cell r="D407">
            <v>80.38</v>
          </cell>
          <cell r="F407">
            <v>120.03</v>
          </cell>
        </row>
        <row r="408">
          <cell r="A408" t="str">
            <v>2929</v>
          </cell>
          <cell r="B408" t="str">
            <v>Соединения, содержащие другие азотсодержащие функциональные группы</v>
          </cell>
          <cell r="D408">
            <v>1670.182</v>
          </cell>
          <cell r="F408">
            <v>5933.5409799999998</v>
          </cell>
          <cell r="G408">
            <v>82.42</v>
          </cell>
          <cell r="I408">
            <v>239.42852999999999</v>
          </cell>
        </row>
        <row r="409">
          <cell r="B409" t="str">
            <v>РОССИЯ</v>
          </cell>
          <cell r="D409">
            <v>1670.182</v>
          </cell>
          <cell r="F409">
            <v>5933.5409799999998</v>
          </cell>
          <cell r="G409">
            <v>82.42</v>
          </cell>
          <cell r="I409">
            <v>239.42852999999999</v>
          </cell>
        </row>
        <row r="410">
          <cell r="A410" t="str">
            <v>2930</v>
          </cell>
          <cell r="B410" t="str">
            <v>Соединения сероорганические</v>
          </cell>
          <cell r="D410">
            <v>128.49</v>
          </cell>
          <cell r="F410">
            <v>414.33681000000001</v>
          </cell>
          <cell r="G410">
            <v>458.00099999999998</v>
          </cell>
          <cell r="I410">
            <v>939.72433000000001</v>
          </cell>
        </row>
        <row r="411">
          <cell r="B411" t="str">
            <v>БЕЛАРУСЬ</v>
          </cell>
          <cell r="G411">
            <v>5</v>
          </cell>
          <cell r="I411">
            <v>13.137</v>
          </cell>
        </row>
        <row r="412">
          <cell r="B412" t="str">
            <v>РОССИЯ</v>
          </cell>
          <cell r="D412">
            <v>128.49</v>
          </cell>
          <cell r="F412">
            <v>414.33681000000001</v>
          </cell>
          <cell r="G412">
            <v>453.00099999999998</v>
          </cell>
          <cell r="I412">
            <v>926.58732999999995</v>
          </cell>
        </row>
        <row r="413">
          <cell r="A413" t="str">
            <v>2933</v>
          </cell>
          <cell r="B413" t="str">
            <v>Соединения гетероциклические, содержащие лишь гетероатом(ы) азота</v>
          </cell>
          <cell r="D413">
            <v>13.493</v>
          </cell>
          <cell r="F413">
            <v>42.442680000000003</v>
          </cell>
          <cell r="G413">
            <v>0.62785000000000002</v>
          </cell>
          <cell r="I413">
            <v>8.6478400000000004</v>
          </cell>
        </row>
        <row r="414">
          <cell r="B414" t="str">
            <v>РОССИЯ</v>
          </cell>
          <cell r="D414">
            <v>13.493</v>
          </cell>
          <cell r="F414">
            <v>42.442680000000003</v>
          </cell>
          <cell r="G414">
            <v>0.62785000000000002</v>
          </cell>
          <cell r="I414">
            <v>8.6478400000000004</v>
          </cell>
        </row>
        <row r="415">
          <cell r="A415" t="str">
            <v>2936</v>
          </cell>
          <cell r="B415" t="str">
            <v>Провитамины и витамины, природные или синтезированные (включая природные концентраты), их производные, используемые в основном в качестве витаминов, и смеси этих соединений, в том числе в любом растворителе</v>
          </cell>
          <cell r="G415">
            <v>1.2529999999999999</v>
          </cell>
          <cell r="I415">
            <v>8.4656400000000005</v>
          </cell>
        </row>
        <row r="416">
          <cell r="B416" t="str">
            <v>РОССИЯ</v>
          </cell>
          <cell r="G416">
            <v>1.2529999999999999</v>
          </cell>
          <cell r="I416">
            <v>8.4656400000000005</v>
          </cell>
        </row>
        <row r="417">
          <cell r="A417" t="str">
            <v>3002</v>
          </cell>
          <cell r="B417" t="str">
            <v>Кровь человеческая; кровь животных, приготовленная для использования в терапевтических, профилактических или диагностических целях; сыворотки иммунные и фракции крови прочие и модифицированные иммунологические продукты, в том числе полученные методами</v>
          </cell>
          <cell r="G417">
            <v>0.14169999999999999</v>
          </cell>
          <cell r="I417">
            <v>9.8091699999999999</v>
          </cell>
        </row>
        <row r="418">
          <cell r="B418" t="str">
            <v>РОССИЯ</v>
          </cell>
          <cell r="G418">
            <v>0.14169999999999999</v>
          </cell>
          <cell r="I418">
            <v>9.8091699999999999</v>
          </cell>
        </row>
        <row r="419">
          <cell r="A419" t="str">
            <v>3003</v>
          </cell>
          <cell r="B419" t="str">
            <v>Лекарственные средства (кроме товаров товарной позиции 3002, 3005 или 3006), состоящие из смеси двух или более компонентов, для использования в терапевтических или профилактических целях, но не расфасованные в виде дозированных лекарственных форм или в</v>
          </cell>
          <cell r="G419">
            <v>0.3</v>
          </cell>
          <cell r="I419">
            <v>1.097</v>
          </cell>
        </row>
        <row r="420">
          <cell r="B420" t="str">
            <v>РОССИЯ</v>
          </cell>
          <cell r="G420">
            <v>0.3</v>
          </cell>
          <cell r="I420">
            <v>1.097</v>
          </cell>
        </row>
        <row r="421">
          <cell r="A421" t="str">
            <v>3004</v>
          </cell>
          <cell r="B421" t="str">
            <v>Лекарственные средства (кроме товаров товарной позиции 3002, 3005 или 3006), состоящие из смешанных или несмешанных продуктов, для использования в терапевтических или профилактических целях, расфасованные в виде дозированных лекарственных форм</v>
          </cell>
          <cell r="G421">
            <v>2.1875</v>
          </cell>
          <cell r="I421">
            <v>34.57855</v>
          </cell>
        </row>
        <row r="422">
          <cell r="B422" t="str">
            <v>РОССИЯ</v>
          </cell>
          <cell r="G422">
            <v>2.1875</v>
          </cell>
          <cell r="I422">
            <v>34.57855</v>
          </cell>
        </row>
        <row r="423">
          <cell r="A423" t="str">
            <v>3101</v>
          </cell>
          <cell r="B423" t="str">
            <v>Удобрения животного (растительного происхождения, смешанные или несмешанные, химически обработанные или необработанные...</v>
          </cell>
          <cell r="G423">
            <v>9.5440000000000005</v>
          </cell>
          <cell r="I423">
            <v>51.335999999999999</v>
          </cell>
        </row>
        <row r="424">
          <cell r="B424" t="str">
            <v>РОССИЯ</v>
          </cell>
          <cell r="G424">
            <v>9.5440000000000005</v>
          </cell>
          <cell r="I424">
            <v>51.335999999999999</v>
          </cell>
        </row>
        <row r="425">
          <cell r="A425" t="str">
            <v>3102</v>
          </cell>
          <cell r="B425" t="str">
            <v>Удобрения минеральные или химические, азотные</v>
          </cell>
          <cell r="G425">
            <v>3071.9449199999999</v>
          </cell>
          <cell r="H425">
            <v>2698234</v>
          </cell>
          <cell r="I425">
            <v>905.93376999999998</v>
          </cell>
        </row>
        <row r="426">
          <cell r="B426" t="str">
            <v>РОССИЯ</v>
          </cell>
          <cell r="G426">
            <v>3071.9449199999999</v>
          </cell>
          <cell r="H426">
            <v>2698234</v>
          </cell>
          <cell r="I426">
            <v>905.93376999999998</v>
          </cell>
        </row>
        <row r="427">
          <cell r="A427" t="str">
            <v>3104</v>
          </cell>
          <cell r="B427" t="str">
            <v>Удобрения минеральные или химические, калийные</v>
          </cell>
          <cell r="C427" t="str">
            <v>Килограмм оксида калия</v>
          </cell>
          <cell r="G427">
            <v>64.363</v>
          </cell>
          <cell r="H427">
            <v>32182</v>
          </cell>
          <cell r="I427">
            <v>36.01708</v>
          </cell>
        </row>
        <row r="428">
          <cell r="B428" t="str">
            <v>РОССИЯ</v>
          </cell>
          <cell r="G428">
            <v>64.363</v>
          </cell>
          <cell r="H428">
            <v>32182</v>
          </cell>
          <cell r="I428">
            <v>36.01708</v>
          </cell>
        </row>
        <row r="429">
          <cell r="A429" t="str">
            <v>3105</v>
          </cell>
          <cell r="B429" t="str">
            <v>Удобрения минеральные или химические, содержащие два или три питательных элемента: азот, фосфор и калий; удобрения прочие; товары данной группы в таблетках или аналогичных формах или в упаковках, брутто-масса которых не превышает 10 кг</v>
          </cell>
          <cell r="G429">
            <v>0.53352999999999995</v>
          </cell>
          <cell r="I429">
            <v>1.57081</v>
          </cell>
        </row>
        <row r="430">
          <cell r="B430" t="str">
            <v>РОССИЯ</v>
          </cell>
          <cell r="G430">
            <v>0.53352999999999995</v>
          </cell>
          <cell r="I430">
            <v>1.57081</v>
          </cell>
        </row>
        <row r="431">
          <cell r="A431" t="str">
            <v>3202</v>
          </cell>
          <cell r="B431" t="str">
            <v>Органические дубильные вещества синтетические; неорганические дубильные вещества; препараты для дубления, содержащие или не содержащие природные дубильные вещества; ферментные препараты для предварительного дубления</v>
          </cell>
          <cell r="D431">
            <v>21.35</v>
          </cell>
          <cell r="F431">
            <v>87.561999999999998</v>
          </cell>
        </row>
        <row r="432">
          <cell r="B432" t="str">
            <v>РОССИЯ</v>
          </cell>
          <cell r="D432">
            <v>21.35</v>
          </cell>
          <cell r="F432">
            <v>87.561999999999998</v>
          </cell>
        </row>
        <row r="433">
          <cell r="A433" t="str">
            <v>3204</v>
          </cell>
          <cell r="B433" t="str">
            <v>Органические красящие вещества синтетические, определенного или неопределенного химического состава; препараты, изготовленные на основе синтетических органических красящих веществ, указанные в примечании 3 к данной группе;</v>
          </cell>
          <cell r="D433">
            <v>1.04</v>
          </cell>
          <cell r="F433">
            <v>25.67643</v>
          </cell>
          <cell r="G433">
            <v>0.73680999999999996</v>
          </cell>
          <cell r="I433">
            <v>9.1504700000000003</v>
          </cell>
        </row>
        <row r="434">
          <cell r="B434" t="str">
            <v>РОССИЯ</v>
          </cell>
          <cell r="D434">
            <v>1.04</v>
          </cell>
          <cell r="F434">
            <v>25.67643</v>
          </cell>
          <cell r="G434">
            <v>0.73680999999999996</v>
          </cell>
          <cell r="I434">
            <v>9.1504700000000003</v>
          </cell>
        </row>
        <row r="435">
          <cell r="A435" t="str">
            <v>3207</v>
          </cell>
          <cell r="B435" t="str">
            <v>Готовые пигменты, готовые глушители стекла и готовые краски, эмали и глазури стекловидные, ангобы (шликеры), глянцы жидкие и аналогичные препараты, используемые при производстве керамики, эмали или стекла; фритта стекловидная и стекло прочее в порошке,</v>
          </cell>
          <cell r="D435">
            <v>1.3414999999999999</v>
          </cell>
          <cell r="F435">
            <v>4.3144400000000003</v>
          </cell>
          <cell r="G435">
            <v>0.36</v>
          </cell>
          <cell r="I435">
            <v>0.66800000000000004</v>
          </cell>
        </row>
        <row r="436">
          <cell r="B436" t="str">
            <v>РОССИЯ</v>
          </cell>
          <cell r="D436">
            <v>1.3414999999999999</v>
          </cell>
          <cell r="F436">
            <v>4.3144400000000003</v>
          </cell>
          <cell r="G436">
            <v>0.36</v>
          </cell>
          <cell r="I436">
            <v>0.66800000000000004</v>
          </cell>
        </row>
        <row r="437">
          <cell r="A437" t="str">
            <v>3208</v>
          </cell>
          <cell r="B437" t="str">
            <v>Краски и лаки (включая эмали и политуры) на основе синтетических полимеров или химически модифицированных природных полимеров, диспергированные или растворенные в неводной среде; растворы, указанные в примечании 4 к данной группе</v>
          </cell>
          <cell r="D437">
            <v>2.0499499999999999</v>
          </cell>
          <cell r="F437">
            <v>3.4312900000000002</v>
          </cell>
          <cell r="G437">
            <v>175.22474</v>
          </cell>
          <cell r="I437">
            <v>283.32920000000001</v>
          </cell>
        </row>
        <row r="438">
          <cell r="B438" t="str">
            <v>РОССИЯ</v>
          </cell>
          <cell r="D438">
            <v>2.0499499999999999</v>
          </cell>
          <cell r="F438">
            <v>3.4312900000000002</v>
          </cell>
          <cell r="G438">
            <v>175.22474</v>
          </cell>
          <cell r="I438">
            <v>283.32920000000001</v>
          </cell>
        </row>
        <row r="439">
          <cell r="A439" t="str">
            <v>3209</v>
          </cell>
          <cell r="B439" t="str">
            <v>Краски и лаки (включая эмали и политуры) на основе синтетических полимеров или химически модифицированных природных полимеров, диспергированные или растворенные в водной среде</v>
          </cell>
          <cell r="D439">
            <v>0.15534999999999999</v>
          </cell>
          <cell r="F439">
            <v>5.1139999999999998E-2</v>
          </cell>
          <cell r="G439">
            <v>1.2637400000000001</v>
          </cell>
          <cell r="I439">
            <v>2.6478899999999999</v>
          </cell>
        </row>
        <row r="440">
          <cell r="B440" t="str">
            <v>РОССИЯ</v>
          </cell>
          <cell r="D440">
            <v>0.15534999999999999</v>
          </cell>
          <cell r="F440">
            <v>5.1139999999999998E-2</v>
          </cell>
          <cell r="G440">
            <v>1.2637400000000001</v>
          </cell>
          <cell r="I440">
            <v>2.6478899999999999</v>
          </cell>
        </row>
        <row r="441">
          <cell r="A441" t="str">
            <v>3210</v>
          </cell>
          <cell r="B441" t="str">
            <v>Прочие краски и лаки (включая эмали, политуры и клеевые краски); готовые водные пигменты типа используемых для отделки кож</v>
          </cell>
          <cell r="G441">
            <v>3.12</v>
          </cell>
          <cell r="I441">
            <v>3.1166999999999998</v>
          </cell>
        </row>
        <row r="442">
          <cell r="B442" t="str">
            <v>РОССИЯ</v>
          </cell>
          <cell r="G442">
            <v>3.12</v>
          </cell>
          <cell r="I442">
            <v>3.1166999999999998</v>
          </cell>
        </row>
        <row r="443">
          <cell r="A443" t="str">
            <v>3212</v>
          </cell>
          <cell r="B443" t="str">
            <v>Пигменты (включая металлические порошки и хлопья), диспергированные в неводных средах, жидкие или пастообразные, используемые при производстве красок (включая эмали); фольга для тиснения; красители и прочие красящие вещества, расфасованные в формы или у</v>
          </cell>
          <cell r="G443">
            <v>2.4409999999999998</v>
          </cell>
          <cell r="I443">
            <v>6.6980000000000004</v>
          </cell>
        </row>
        <row r="444">
          <cell r="B444" t="str">
            <v>РОССИЯ</v>
          </cell>
          <cell r="G444">
            <v>2.4409999999999998</v>
          </cell>
          <cell r="I444">
            <v>6.6980000000000004</v>
          </cell>
        </row>
        <row r="445">
          <cell r="A445" t="str">
            <v>3213</v>
          </cell>
          <cell r="B445" t="str">
            <v>Краски художественные, используемые художниками, студентами или для оформления вывесок, лессировочные краски, краски для досуга и аналогичные продукты в таблетках, тюбиках, банках, флаконах, лотках или в аналогичных формах или упаковках</v>
          </cell>
          <cell r="D445">
            <v>1.4025000000000001</v>
          </cell>
          <cell r="F445">
            <v>4.5070399999999999</v>
          </cell>
          <cell r="G445">
            <v>1.55708</v>
          </cell>
          <cell r="I445">
            <v>6.9294799999999999</v>
          </cell>
        </row>
        <row r="446">
          <cell r="B446" t="str">
            <v>РОССИЯ</v>
          </cell>
          <cell r="D446">
            <v>1.4025000000000001</v>
          </cell>
          <cell r="F446">
            <v>4.5070399999999999</v>
          </cell>
          <cell r="G446">
            <v>1.55708</v>
          </cell>
          <cell r="I446">
            <v>6.9294799999999999</v>
          </cell>
        </row>
        <row r="447">
          <cell r="A447" t="str">
            <v>3214</v>
          </cell>
          <cell r="B447" t="str">
            <v>Замазки стекольная и садовая, цементы смоляные, составы для уплотнения и прочие мастики; шпатлевки для малярных работ; неогнеупорные составы для подготовки поверхностей фасадов, внутренних стен зданий, полов, потолков или аналогичные</v>
          </cell>
          <cell r="D447">
            <v>0.37159999999999999</v>
          </cell>
          <cell r="F447">
            <v>2.23448</v>
          </cell>
          <cell r="G447">
            <v>304.07958000000002</v>
          </cell>
          <cell r="I447">
            <v>211.86573999999999</v>
          </cell>
        </row>
        <row r="448">
          <cell r="B448" t="str">
            <v>РОССИЯ</v>
          </cell>
          <cell r="D448">
            <v>0.37159999999999999</v>
          </cell>
          <cell r="F448">
            <v>2.23448</v>
          </cell>
          <cell r="G448">
            <v>304.07958000000002</v>
          </cell>
          <cell r="I448">
            <v>211.86573999999999</v>
          </cell>
        </row>
        <row r="449">
          <cell r="A449" t="str">
            <v>3215</v>
          </cell>
          <cell r="B449" t="str">
            <v>Краска полиграфическая, чернила или тушь для письма или рисования и прочие чернила, концентрированные или неконцентрированные, твердые или нетвердые</v>
          </cell>
          <cell r="D449">
            <v>12.210430000000001</v>
          </cell>
          <cell r="F449">
            <v>29.487670000000001</v>
          </cell>
          <cell r="G449">
            <v>1.1330499999999999</v>
          </cell>
          <cell r="I449">
            <v>18.352039999999999</v>
          </cell>
        </row>
        <row r="450">
          <cell r="B450" t="str">
            <v>КЫРГЫЗСТАH</v>
          </cell>
          <cell r="G450">
            <v>7.0000000000000001E-3</v>
          </cell>
          <cell r="I450">
            <v>0.42</v>
          </cell>
        </row>
        <row r="451">
          <cell r="B451" t="str">
            <v>РОССИЯ</v>
          </cell>
          <cell r="D451">
            <v>12.210430000000001</v>
          </cell>
          <cell r="F451">
            <v>29.487670000000001</v>
          </cell>
          <cell r="G451">
            <v>1.12605</v>
          </cell>
          <cell r="I451">
            <v>17.932040000000001</v>
          </cell>
        </row>
        <row r="452">
          <cell r="A452" t="str">
            <v>3301</v>
          </cell>
          <cell r="B452" t="str">
            <v>Масла эфирные (содержащие или не содержащие терпены), включая конкреты и абсолюты; резиноиды; экстрагированные эфирные масла; концентраты эфирных масел в жирах, нелетучих маслах, восках или аналогичных продуктах, получаемые методом анфлеража или мацерац</v>
          </cell>
          <cell r="G452">
            <v>5.6439999999999997E-2</v>
          </cell>
          <cell r="I452">
            <v>0.22736000000000001</v>
          </cell>
        </row>
        <row r="453">
          <cell r="B453" t="str">
            <v>РОССИЯ</v>
          </cell>
          <cell r="G453">
            <v>5.6439999999999997E-2</v>
          </cell>
          <cell r="I453">
            <v>0.22736000000000001</v>
          </cell>
        </row>
        <row r="454">
          <cell r="A454" t="str">
            <v>3302</v>
          </cell>
          <cell r="B454" t="str">
            <v>Смеси душистых веществ и смеси (включая спиртовые растворы) на основе одного или более таких веществ, используемые в качестве промышленного сырья; прочие препараты на основе душистых веществ, используемые для производства напитков</v>
          </cell>
          <cell r="G454">
            <v>0.3</v>
          </cell>
          <cell r="I454">
            <v>4.0510000000000002</v>
          </cell>
        </row>
        <row r="455">
          <cell r="B455" t="str">
            <v>РОССИЯ</v>
          </cell>
          <cell r="G455">
            <v>0.3</v>
          </cell>
          <cell r="I455">
            <v>4.0510000000000002</v>
          </cell>
        </row>
        <row r="456">
          <cell r="A456" t="str">
            <v>3303</v>
          </cell>
          <cell r="B456" t="str">
            <v>Духи и туалетная вода</v>
          </cell>
          <cell r="G456">
            <v>4.6559999999999997E-2</v>
          </cell>
          <cell r="I456">
            <v>14.325950000000001</v>
          </cell>
        </row>
        <row r="457">
          <cell r="B457" t="str">
            <v>РОССИЯ</v>
          </cell>
          <cell r="G457">
            <v>4.6559999999999997E-2</v>
          </cell>
          <cell r="I457">
            <v>14.325950000000001</v>
          </cell>
        </row>
        <row r="458">
          <cell r="A458" t="str">
            <v>3304</v>
          </cell>
          <cell r="B458" t="str">
            <v>Косметические средства или средства для макияжа и средства для ухода за кожей (кроме лекарственных), включая средства против загара или для загара; средства для маникюра или педикюра</v>
          </cell>
          <cell r="D458">
            <v>5.4982100000000003</v>
          </cell>
          <cell r="F458">
            <v>23.844519999999999</v>
          </cell>
          <cell r="G458">
            <v>18.241849999999999</v>
          </cell>
          <cell r="I458">
            <v>134.00291999999999</v>
          </cell>
        </row>
        <row r="459">
          <cell r="B459" t="str">
            <v>БЕЛАРУСЬ</v>
          </cell>
          <cell r="G459">
            <v>1.12652</v>
          </cell>
          <cell r="I459">
            <v>66.273250000000004</v>
          </cell>
        </row>
        <row r="460">
          <cell r="B460" t="str">
            <v>РОССИЯ</v>
          </cell>
          <cell r="D460">
            <v>5.4982100000000003</v>
          </cell>
          <cell r="F460">
            <v>23.844519999999999</v>
          </cell>
          <cell r="G460">
            <v>17.11533</v>
          </cell>
          <cell r="I460">
            <v>67.729669999999999</v>
          </cell>
        </row>
        <row r="461">
          <cell r="A461" t="str">
            <v>3305</v>
          </cell>
          <cell r="B461" t="str">
            <v>Средства для волос</v>
          </cell>
          <cell r="D461">
            <v>2.6315</v>
          </cell>
          <cell r="F461">
            <v>3.1094900000000001</v>
          </cell>
          <cell r="G461">
            <v>5.8804400000000001</v>
          </cell>
          <cell r="I461">
            <v>16.743600000000001</v>
          </cell>
        </row>
        <row r="462">
          <cell r="B462" t="str">
            <v>РОССИЯ</v>
          </cell>
          <cell r="D462">
            <v>2.6315</v>
          </cell>
          <cell r="F462">
            <v>3.1094900000000001</v>
          </cell>
          <cell r="G462">
            <v>5.8804400000000001</v>
          </cell>
          <cell r="I462">
            <v>16.743600000000001</v>
          </cell>
        </row>
        <row r="463">
          <cell r="A463" t="str">
            <v>3306</v>
          </cell>
          <cell r="B463" t="str">
            <v>Средства для гигиены полости рта или зубов, включая фиксирующие порошки и пасты для зубных протезов; нитки, используемые для очистки межзубных промежутков (зубной шелк), в индивидуальной упаковке для розничной продажи</v>
          </cell>
          <cell r="G463">
            <v>7.14832</v>
          </cell>
          <cell r="I463">
            <v>23.263580000000001</v>
          </cell>
        </row>
        <row r="464">
          <cell r="B464" t="str">
            <v>РОССИЯ</v>
          </cell>
          <cell r="G464">
            <v>7.14832</v>
          </cell>
          <cell r="I464">
            <v>23.263580000000001</v>
          </cell>
        </row>
        <row r="465">
          <cell r="A465" t="str">
            <v>3307</v>
          </cell>
          <cell r="B465" t="str">
            <v>Средства, используемые до, во время или после бритья, дезодоранты индивидуального назначения, составы для принятия ванн, средства для удаления волос и прочие парфюмерные, косметические или туалетные средства, в другом месте не поименованные или не включ</v>
          </cell>
          <cell r="D465">
            <v>1.8957200000000001</v>
          </cell>
          <cell r="F465">
            <v>10.197710000000001</v>
          </cell>
          <cell r="G465">
            <v>13.180110000000001</v>
          </cell>
          <cell r="I465">
            <v>23.61983</v>
          </cell>
        </row>
        <row r="466">
          <cell r="B466" t="str">
            <v>РОССИЯ</v>
          </cell>
          <cell r="D466">
            <v>1.8957200000000001</v>
          </cell>
          <cell r="F466">
            <v>10.197710000000001</v>
          </cell>
          <cell r="G466">
            <v>13.180110000000001</v>
          </cell>
          <cell r="I466">
            <v>23.61983</v>
          </cell>
        </row>
        <row r="467">
          <cell r="A467" t="str">
            <v>3401</v>
          </cell>
          <cell r="B467" t="str">
            <v>Мыло; поверхностно-активные органические вещества и средства, применяемые в качестве мыла, в форме брусков, кусков или в виде формованных изделий, содержащие или не содержащие мыло; поверхностно-активные органические вещества и средства для мытья кожи в</v>
          </cell>
          <cell r="D467">
            <v>2.3212000000000002</v>
          </cell>
          <cell r="F467">
            <v>2.5630299999999999</v>
          </cell>
          <cell r="G467">
            <v>150.03646000000001</v>
          </cell>
          <cell r="I467">
            <v>239.03497999999999</v>
          </cell>
        </row>
        <row r="468">
          <cell r="B468" t="str">
            <v>РОССИЯ</v>
          </cell>
          <cell r="D468">
            <v>2.3212000000000002</v>
          </cell>
          <cell r="F468">
            <v>2.5630299999999999</v>
          </cell>
          <cell r="G468">
            <v>150.03646000000001</v>
          </cell>
          <cell r="I468">
            <v>239.03497999999999</v>
          </cell>
        </row>
        <row r="469">
          <cell r="A469" t="str">
            <v>3402</v>
          </cell>
          <cell r="B469" t="str">
            <v>Вещества поверхностно-активные органические (кроме мыла); поверхностно-активные средства, моющие средства (включая вспомогательные моющие средства) и средства чистящие, содержащие или не содержащие мыло (кроме средств товарной позиции 3401)</v>
          </cell>
          <cell r="D469">
            <v>95.835579999999993</v>
          </cell>
          <cell r="F469">
            <v>998.18299000000002</v>
          </cell>
          <cell r="G469">
            <v>263.85984000000002</v>
          </cell>
          <cell r="I469">
            <v>305.92345</v>
          </cell>
        </row>
        <row r="470">
          <cell r="B470" t="str">
            <v>БЕЛАРУСЬ</v>
          </cell>
          <cell r="G470">
            <v>2.1419999999999999</v>
          </cell>
          <cell r="I470">
            <v>2.5604</v>
          </cell>
        </row>
        <row r="471">
          <cell r="B471" t="str">
            <v>РОССИЯ</v>
          </cell>
          <cell r="D471">
            <v>95.835579999999993</v>
          </cell>
          <cell r="F471">
            <v>998.18299000000002</v>
          </cell>
          <cell r="G471">
            <v>261.71784000000002</v>
          </cell>
          <cell r="I471">
            <v>303.36304999999999</v>
          </cell>
        </row>
        <row r="472">
          <cell r="A472" t="str">
            <v>3403</v>
          </cell>
          <cell r="B472" t="str">
            <v>Материалы смазочные (включая смазочно-охлаждающие эмульсии для режущих инструментов, средства для облегчения вывинчивания болтов или гаек, средства для удаления ржавчины или антикоррозионные средства и препараты для облегчения выемки изделий из форм, из</v>
          </cell>
          <cell r="G472">
            <v>25.905740000000002</v>
          </cell>
          <cell r="I472">
            <v>107.77481</v>
          </cell>
        </row>
        <row r="473">
          <cell r="B473" t="str">
            <v>РОССИЯ</v>
          </cell>
          <cell r="G473">
            <v>25.905740000000002</v>
          </cell>
          <cell r="I473">
            <v>107.77481</v>
          </cell>
        </row>
        <row r="474">
          <cell r="A474" t="str">
            <v>3404</v>
          </cell>
          <cell r="B474" t="str">
            <v>Воски искусственные и готовые воски</v>
          </cell>
          <cell r="D474">
            <v>3.6093600000000001</v>
          </cell>
          <cell r="F474">
            <v>11.709770000000001</v>
          </cell>
          <cell r="G474">
            <v>1.5551600000000001</v>
          </cell>
          <cell r="I474">
            <v>6.2973999999999997</v>
          </cell>
        </row>
        <row r="475">
          <cell r="B475" t="str">
            <v>РОССИЯ</v>
          </cell>
          <cell r="D475">
            <v>3.6093600000000001</v>
          </cell>
          <cell r="F475">
            <v>11.709770000000001</v>
          </cell>
          <cell r="G475">
            <v>1.5551600000000001</v>
          </cell>
          <cell r="I475">
            <v>6.2973999999999997</v>
          </cell>
        </row>
        <row r="476">
          <cell r="A476" t="str">
            <v>3405</v>
          </cell>
          <cell r="B476" t="str">
            <v>Ваксы и кремы для обуви, полироли и мастики для мебели, полов, автомобильных кузовов, стекла или металла, чистящие пасты и порошки и аналогичные средства (в том числе бумага, вата, войлок или фетр, нетканые материалы, пористые пластмассы или пористая ре</v>
          </cell>
          <cell r="G476">
            <v>1.9898899999999999</v>
          </cell>
          <cell r="I476">
            <v>5.5594400000000004</v>
          </cell>
        </row>
        <row r="477">
          <cell r="B477" t="str">
            <v>РОССИЯ</v>
          </cell>
          <cell r="G477">
            <v>1.9898899999999999</v>
          </cell>
          <cell r="I477">
            <v>5.5594400000000004</v>
          </cell>
        </row>
        <row r="478">
          <cell r="A478" t="str">
            <v>3406</v>
          </cell>
          <cell r="B478" t="str">
            <v>Свечи, тонкие восковые свечки и аналогичные изделия</v>
          </cell>
          <cell r="D478">
            <v>0.53234999999999999</v>
          </cell>
          <cell r="F478">
            <v>1.77007</v>
          </cell>
          <cell r="G478">
            <v>0.31030999999999997</v>
          </cell>
          <cell r="I478">
            <v>4.0538499999999997</v>
          </cell>
        </row>
        <row r="479">
          <cell r="B479" t="str">
            <v>РОССИЯ</v>
          </cell>
          <cell r="D479">
            <v>0.53234999999999999</v>
          </cell>
          <cell r="F479">
            <v>1.77007</v>
          </cell>
          <cell r="G479">
            <v>0.31030999999999997</v>
          </cell>
          <cell r="I479">
            <v>4.0538499999999997</v>
          </cell>
        </row>
        <row r="480">
          <cell r="A480" t="str">
            <v>3407</v>
          </cell>
          <cell r="B480" t="str">
            <v>Пасты для лепки, включая пластилин для детской лепки; 'зубоврачебный воск' или составы для получения слепков зубов, расфас. В наборы, в упаковки для розн. Продажи или в виде плиток, в форме подков,...</v>
          </cell>
          <cell r="D480">
            <v>0.86155999999999999</v>
          </cell>
          <cell r="F480">
            <v>2.79311</v>
          </cell>
          <cell r="G480">
            <v>1.8622000000000001</v>
          </cell>
          <cell r="I480">
            <v>5.3325399999999998</v>
          </cell>
        </row>
        <row r="481">
          <cell r="B481" t="str">
            <v>РОССИЯ</v>
          </cell>
          <cell r="D481">
            <v>0.86155999999999999</v>
          </cell>
          <cell r="F481">
            <v>2.79311</v>
          </cell>
          <cell r="G481">
            <v>1.8622000000000001</v>
          </cell>
          <cell r="I481">
            <v>5.3325399999999998</v>
          </cell>
        </row>
        <row r="482">
          <cell r="A482" t="str">
            <v>3503</v>
          </cell>
          <cell r="B482" t="str">
            <v>Желатин (с поверхностной обработкой или без обработки) и его производные;клей рыбий; прочие клеи животного происхождения, кроме казеиновых, указанных в товарной позиции 3501</v>
          </cell>
          <cell r="G482">
            <v>0.35215999999999997</v>
          </cell>
          <cell r="I482">
            <v>3.0750000000000002</v>
          </cell>
        </row>
        <row r="483">
          <cell r="B483" t="str">
            <v>РОССИЯ</v>
          </cell>
          <cell r="G483">
            <v>0.35215999999999997</v>
          </cell>
          <cell r="I483">
            <v>3.0750000000000002</v>
          </cell>
        </row>
        <row r="484">
          <cell r="A484" t="str">
            <v>3505</v>
          </cell>
          <cell r="B484" t="str">
            <v>Декстрины и прочие модифицированные крахмалы (например, крахмалы, предварительно желатинизированные или превращенные в сложный эфир); клеи на основе крахмалов или декстринов, или прочих модифицированных крахмалов</v>
          </cell>
          <cell r="G484">
            <v>2.0202399999999998</v>
          </cell>
          <cell r="I484">
            <v>3.0623200000000002</v>
          </cell>
        </row>
        <row r="485">
          <cell r="B485" t="str">
            <v>РОССИЯ</v>
          </cell>
          <cell r="G485">
            <v>2.0202399999999998</v>
          </cell>
          <cell r="I485">
            <v>3.0623200000000002</v>
          </cell>
        </row>
        <row r="486">
          <cell r="A486" t="str">
            <v>3506</v>
          </cell>
          <cell r="B486" t="str">
            <v>Готовые клеи и прочие готовые адгезивы, в другом месте не поименованные или не включенные; продукты, пригодные для использования в качестве клеев или адгезивов, расфасованные для розничной продажи в качестве клеев или адгезивов, нетто-массой не более 1</v>
          </cell>
          <cell r="D486">
            <v>2.9963099999999998</v>
          </cell>
          <cell r="F486">
            <v>7.42896</v>
          </cell>
          <cell r="G486">
            <v>114.78344</v>
          </cell>
          <cell r="I486">
            <v>346.61464000000001</v>
          </cell>
        </row>
        <row r="487">
          <cell r="B487" t="str">
            <v>КЫРГЫЗСТАH</v>
          </cell>
          <cell r="G487">
            <v>0.73599999999999999</v>
          </cell>
          <cell r="I487">
            <v>0.58636999999999995</v>
          </cell>
        </row>
        <row r="488">
          <cell r="B488" t="str">
            <v>РОССИЯ</v>
          </cell>
          <cell r="D488">
            <v>2.9963099999999998</v>
          </cell>
          <cell r="F488">
            <v>7.42896</v>
          </cell>
          <cell r="G488">
            <v>114.04743999999999</v>
          </cell>
          <cell r="I488">
            <v>346.02827000000002</v>
          </cell>
        </row>
        <row r="489">
          <cell r="A489" t="str">
            <v>3507</v>
          </cell>
          <cell r="B489" t="str">
            <v>Ферменты; ферментные препараты, в другом месте не поименованные или не включенные</v>
          </cell>
          <cell r="G489">
            <v>1.0249999999999999</v>
          </cell>
          <cell r="I489">
            <v>9.2745599999999992</v>
          </cell>
        </row>
        <row r="490">
          <cell r="B490" t="str">
            <v>РОССИЯ</v>
          </cell>
          <cell r="G490">
            <v>1.0249999999999999</v>
          </cell>
          <cell r="I490">
            <v>9.2745599999999992</v>
          </cell>
        </row>
        <row r="491">
          <cell r="A491" t="str">
            <v>3605</v>
          </cell>
          <cell r="B491" t="str">
            <v>Спички, кроме пиротехнических изделий товарной позиции 3604</v>
          </cell>
          <cell r="G491">
            <v>104.062</v>
          </cell>
          <cell r="I491">
            <v>141.01232999999999</v>
          </cell>
        </row>
        <row r="492">
          <cell r="B492" t="str">
            <v>РОССИЯ</v>
          </cell>
          <cell r="G492">
            <v>104.062</v>
          </cell>
          <cell r="I492">
            <v>141.01232999999999</v>
          </cell>
        </row>
        <row r="493">
          <cell r="A493" t="str">
            <v>3606</v>
          </cell>
          <cell r="B493" t="str">
            <v>Ферроцерий и сплавы пирофорные прочие в любых формах; изделия из горючих материалов, указанные в примечании 2 к данной группе</v>
          </cell>
          <cell r="D493">
            <v>6.0999999999999999E-2</v>
          </cell>
          <cell r="F493">
            <v>6.7229999999999998E-2</v>
          </cell>
          <cell r="G493">
            <v>6.0000000000000002E-5</v>
          </cell>
          <cell r="I493">
            <v>1.5709999999999998E-2</v>
          </cell>
        </row>
        <row r="494">
          <cell r="B494" t="str">
            <v>РОССИЯ</v>
          </cell>
          <cell r="D494">
            <v>6.0999999999999999E-2</v>
          </cell>
          <cell r="F494">
            <v>6.7229999999999998E-2</v>
          </cell>
          <cell r="G494">
            <v>6.0000000000000002E-5</v>
          </cell>
          <cell r="I494">
            <v>1.5709999999999998E-2</v>
          </cell>
        </row>
        <row r="495">
          <cell r="A495" t="str">
            <v>3701</v>
          </cell>
          <cell r="B495" t="str">
            <v>Фотопластинки и фотопленки плоские, сенсибилизированные, неэкспонированные, из любых материалов, кроме бумаги, картона или текстильных; пленки плоские для моментальной фотографии, сенсибилизированные, неэкспонированные, в упаковке или без упаковки</v>
          </cell>
          <cell r="G495">
            <v>1.61338</v>
          </cell>
          <cell r="H495">
            <v>1898.5</v>
          </cell>
          <cell r="I495">
            <v>34.807200000000002</v>
          </cell>
        </row>
        <row r="496">
          <cell r="B496" t="str">
            <v>РОССИЯ</v>
          </cell>
          <cell r="G496">
            <v>1.61338</v>
          </cell>
          <cell r="H496">
            <v>1898.5</v>
          </cell>
          <cell r="I496">
            <v>34.807200000000002</v>
          </cell>
        </row>
        <row r="497">
          <cell r="A497" t="str">
            <v>3703</v>
          </cell>
          <cell r="B497" t="str">
            <v>Фотографические бумага, картон и текстильные материалы, сенсибилизированные, неэкспонированные</v>
          </cell>
          <cell r="D497">
            <v>0.42</v>
          </cell>
          <cell r="F497">
            <v>1.4255599999999999</v>
          </cell>
          <cell r="G497">
            <v>1.3799999999999999E-3</v>
          </cell>
          <cell r="I497">
            <v>4.4000000000000003E-3</v>
          </cell>
        </row>
        <row r="498">
          <cell r="B498" t="str">
            <v>РОССИЯ</v>
          </cell>
          <cell r="D498">
            <v>0.42</v>
          </cell>
          <cell r="F498">
            <v>1.4255599999999999</v>
          </cell>
          <cell r="G498">
            <v>1.3799999999999999E-3</v>
          </cell>
          <cell r="I498">
            <v>4.4000000000000003E-3</v>
          </cell>
        </row>
        <row r="499">
          <cell r="A499" t="str">
            <v>3802</v>
          </cell>
          <cell r="B499" t="str">
            <v>Уголь активированный; продукты минеральные природные активированные; уголь животный, включая использованный животный уголь</v>
          </cell>
          <cell r="D499">
            <v>293.60000000000002</v>
          </cell>
          <cell r="F499">
            <v>57.017000000000003</v>
          </cell>
          <cell r="G499">
            <v>6.6151900000000001</v>
          </cell>
          <cell r="I499">
            <v>3.80294</v>
          </cell>
        </row>
        <row r="500">
          <cell r="B500" t="str">
            <v>БЕЛАРУСЬ</v>
          </cell>
          <cell r="D500">
            <v>253.6</v>
          </cell>
          <cell r="F500">
            <v>48.780999999999999</v>
          </cell>
        </row>
        <row r="501">
          <cell r="B501" t="str">
            <v>РОССИЯ</v>
          </cell>
          <cell r="D501">
            <v>40</v>
          </cell>
          <cell r="F501">
            <v>8.2360000000000007</v>
          </cell>
          <cell r="G501">
            <v>6.6151900000000001</v>
          </cell>
          <cell r="I501">
            <v>3.80294</v>
          </cell>
        </row>
        <row r="502">
          <cell r="A502" t="str">
            <v>3806</v>
          </cell>
          <cell r="B502" t="str">
            <v>Канифоль и смоляные кислоты, и их производные; спирт канифольный и масла канифольные; переплавленные смолы</v>
          </cell>
          <cell r="G502">
            <v>6.5300000000000002E-3</v>
          </cell>
          <cell r="I502">
            <v>9.1670000000000001E-2</v>
          </cell>
        </row>
        <row r="503">
          <cell r="B503" t="str">
            <v>РОССИЯ</v>
          </cell>
          <cell r="G503">
            <v>6.5300000000000002E-3</v>
          </cell>
          <cell r="I503">
            <v>9.1670000000000001E-2</v>
          </cell>
        </row>
        <row r="504">
          <cell r="A504" t="str">
            <v>3807</v>
          </cell>
          <cell r="B504" t="str">
            <v>Деготь древесный; масла, полученные из древесного дегтя; креозот древесный; нафта древесная; пек растительный, пивоваренный и продукты на основе канифоли, смоляных кислот или растительного пека</v>
          </cell>
          <cell r="G504">
            <v>0.252</v>
          </cell>
          <cell r="I504">
            <v>0.29959999999999998</v>
          </cell>
        </row>
        <row r="505">
          <cell r="B505" t="str">
            <v>РОССИЯ</v>
          </cell>
          <cell r="G505">
            <v>0.252</v>
          </cell>
          <cell r="I505">
            <v>0.29959999999999998</v>
          </cell>
        </row>
        <row r="506">
          <cell r="A506" t="str">
            <v>3808</v>
          </cell>
          <cell r="B506" t="str">
            <v>Инсектициды, родентициды, фунгициды, гербициды, противовсходовые средства и регуляторы роста растений, средства дезинфицирующие и аналогичные им, расфасованные в формы или упаковки для розничной продажи или представленные в виде готовых препаратов или и</v>
          </cell>
          <cell r="D506">
            <v>0.15</v>
          </cell>
          <cell r="F506">
            <v>1.0143</v>
          </cell>
          <cell r="G506">
            <v>7.4093499999999999</v>
          </cell>
          <cell r="I506">
            <v>34.548940000000002</v>
          </cell>
        </row>
        <row r="507">
          <cell r="B507" t="str">
            <v>РОССИЯ</v>
          </cell>
          <cell r="D507">
            <v>0.15</v>
          </cell>
          <cell r="F507">
            <v>1.0143</v>
          </cell>
          <cell r="G507">
            <v>7.4093499999999999</v>
          </cell>
          <cell r="I507">
            <v>34.548940000000002</v>
          </cell>
        </row>
        <row r="508">
          <cell r="A508" t="str">
            <v>3810</v>
          </cell>
          <cell r="B508" t="str">
            <v>Препараты для травления металлических поверхностей; флюсы и препараты вспомогательные прочие для низкотемпературной пайки, высокотемпературной пайки или для сварки; порошки и пасты для низкотемпературной пайки, высокотемпературной пайки или для сварки,</v>
          </cell>
          <cell r="D508">
            <v>0.24979999999999999</v>
          </cell>
          <cell r="F508">
            <v>1.88971</v>
          </cell>
          <cell r="G508">
            <v>3.3189999999999997E-2</v>
          </cell>
          <cell r="I508">
            <v>0.36651</v>
          </cell>
        </row>
        <row r="509">
          <cell r="B509" t="str">
            <v>РОССИЯ</v>
          </cell>
          <cell r="D509">
            <v>0.24979999999999999</v>
          </cell>
          <cell r="F509">
            <v>1.88971</v>
          </cell>
          <cell r="G509">
            <v>3.3189999999999997E-2</v>
          </cell>
          <cell r="I509">
            <v>0.36651</v>
          </cell>
        </row>
        <row r="510">
          <cell r="A510" t="str">
            <v>3811</v>
          </cell>
          <cell r="B510" t="str">
            <v>Антидетонаторы, антиоксиданты, ингибиторы смолообразования, загустители, антикоррозионные вещества и присадки готовые прочие к нефтепродуктам (включая бензин) или другим жидкостям, используемым в тех же целях, что и нефтепродукты</v>
          </cell>
          <cell r="G510">
            <v>0.94699999999999995</v>
          </cell>
          <cell r="I510">
            <v>10.49593</v>
          </cell>
        </row>
        <row r="511">
          <cell r="B511" t="str">
            <v>РОССИЯ</v>
          </cell>
          <cell r="G511">
            <v>0.94699999999999995</v>
          </cell>
          <cell r="I511">
            <v>10.49593</v>
          </cell>
        </row>
        <row r="512">
          <cell r="A512" t="str">
            <v>3812</v>
          </cell>
          <cell r="B512" t="str">
            <v>Ускорители вулканизации каучука готовые; составные пластификаторы для каучука или пластмасс, в другом месте не поименованные или не включенные; антиоксиданты и стабилизаторы составные прочие для каучука или пластмасс</v>
          </cell>
          <cell r="D512">
            <v>31.792000000000002</v>
          </cell>
          <cell r="F512">
            <v>442.63499999999999</v>
          </cell>
          <cell r="G512">
            <v>2.6</v>
          </cell>
          <cell r="I512">
            <v>7.1379999999999999</v>
          </cell>
        </row>
        <row r="513">
          <cell r="B513" t="str">
            <v>РОССИЯ</v>
          </cell>
          <cell r="D513">
            <v>31.792000000000002</v>
          </cell>
          <cell r="F513">
            <v>442.63499999999999</v>
          </cell>
          <cell r="G513">
            <v>2.6</v>
          </cell>
          <cell r="I513">
            <v>7.1379999999999999</v>
          </cell>
        </row>
        <row r="514">
          <cell r="A514" t="str">
            <v>3813</v>
          </cell>
          <cell r="B514" t="str">
            <v>Составы и заряды для огнетушителей; заряженные гранаты для тушения пожаров</v>
          </cell>
          <cell r="G514">
            <v>0.25312000000000001</v>
          </cell>
          <cell r="I514">
            <v>6.4525100000000002</v>
          </cell>
        </row>
        <row r="515">
          <cell r="B515" t="str">
            <v>РОССИЯ</v>
          </cell>
          <cell r="G515">
            <v>0.25312000000000001</v>
          </cell>
          <cell r="I515">
            <v>6.4525100000000002</v>
          </cell>
        </row>
        <row r="516">
          <cell r="A516" t="str">
            <v>3814</v>
          </cell>
          <cell r="B516" t="str">
            <v>Растворители и разбавители сложные органические, в другом месте не поименованные; готовые составы для удаления красок или лаков</v>
          </cell>
          <cell r="D516">
            <v>1.0308299999999999</v>
          </cell>
          <cell r="F516">
            <v>2.4978600000000002</v>
          </cell>
          <cell r="G516">
            <v>148.61258000000001</v>
          </cell>
          <cell r="I516">
            <v>154.74431999999999</v>
          </cell>
        </row>
        <row r="517">
          <cell r="B517" t="str">
            <v>КЫРГЫЗСТАH</v>
          </cell>
          <cell r="G517">
            <v>1.4999999999999999E-2</v>
          </cell>
          <cell r="I517">
            <v>0.84</v>
          </cell>
        </row>
        <row r="518">
          <cell r="B518" t="str">
            <v>РОССИЯ</v>
          </cell>
          <cell r="D518">
            <v>1.0308299999999999</v>
          </cell>
          <cell r="F518">
            <v>2.4978600000000002</v>
          </cell>
          <cell r="G518">
            <v>148.59757999999999</v>
          </cell>
          <cell r="I518">
            <v>153.90432000000001</v>
          </cell>
        </row>
        <row r="519">
          <cell r="A519" t="str">
            <v>3815</v>
          </cell>
          <cell r="B519" t="str">
            <v>Инициаторы реакций, ускорители реакций и катализаторы, в другом месте не поименованные или не включенные</v>
          </cell>
          <cell r="D519">
            <v>0.224</v>
          </cell>
          <cell r="F519">
            <v>6.3625800000000003</v>
          </cell>
          <cell r="G519">
            <v>2.62575</v>
          </cell>
          <cell r="I519">
            <v>27.520479999999999</v>
          </cell>
        </row>
        <row r="520">
          <cell r="B520" t="str">
            <v>РОССИЯ</v>
          </cell>
          <cell r="D520">
            <v>0.224</v>
          </cell>
          <cell r="F520">
            <v>6.3625800000000003</v>
          </cell>
          <cell r="G520">
            <v>2.62575</v>
          </cell>
          <cell r="I520">
            <v>27.520479999999999</v>
          </cell>
        </row>
        <row r="521">
          <cell r="A521" t="str">
            <v>3816</v>
          </cell>
          <cell r="B521" t="str">
            <v>Цементы огнеупорные, растворы строительные, бетоны и аналогичные составы, кроме товаров товарной позиции 3801</v>
          </cell>
          <cell r="G521">
            <v>49.02</v>
          </cell>
          <cell r="I521">
            <v>54.707439999999998</v>
          </cell>
        </row>
        <row r="522">
          <cell r="B522" t="str">
            <v>РОССИЯ</v>
          </cell>
          <cell r="G522">
            <v>49.02</v>
          </cell>
          <cell r="I522">
            <v>54.707439999999998</v>
          </cell>
        </row>
        <row r="523">
          <cell r="A523" t="str">
            <v>3819</v>
          </cell>
          <cell r="B523" t="str">
            <v>Жидкости тормозные гидравлические и жидкости готовые прочие для гидравлических передач, не содержащие или содержащие менее 70 мас% нефти или нефтепродуктов, полученных из битуминозных минералов</v>
          </cell>
          <cell r="G523">
            <v>24.73075</v>
          </cell>
          <cell r="I523">
            <v>32.012009999999997</v>
          </cell>
        </row>
        <row r="524">
          <cell r="B524" t="str">
            <v>РОССИЯ</v>
          </cell>
          <cell r="G524">
            <v>24.73075</v>
          </cell>
          <cell r="I524">
            <v>32.012009999999997</v>
          </cell>
        </row>
        <row r="525">
          <cell r="A525" t="str">
            <v>3820</v>
          </cell>
          <cell r="B525" t="str">
            <v>Антифризы и жидкости антиобледенительные готовые</v>
          </cell>
          <cell r="G525">
            <v>164.20848000000001</v>
          </cell>
          <cell r="I525">
            <v>137.6241</v>
          </cell>
        </row>
        <row r="526">
          <cell r="B526" t="str">
            <v>РОССИЯ</v>
          </cell>
          <cell r="G526">
            <v>164.20848000000001</v>
          </cell>
          <cell r="I526">
            <v>137.6241</v>
          </cell>
        </row>
        <row r="527">
          <cell r="A527" t="str">
            <v>3822</v>
          </cell>
          <cell r="B527" t="str">
            <v>Реагенты диагностические или лабораторные, на подложке и приготовленные диагностические или лабораторные реагенты на подложке или без нее кроме товаров товарной позиции 3002 и 3006</v>
          </cell>
          <cell r="D527">
            <v>4.283E-2</v>
          </cell>
          <cell r="F527">
            <v>421.57578000000001</v>
          </cell>
          <cell r="G527">
            <v>0.73787999999999998</v>
          </cell>
          <cell r="I527">
            <v>78.008539999999996</v>
          </cell>
        </row>
        <row r="528">
          <cell r="B528" t="str">
            <v>БЕЛАРУСЬ</v>
          </cell>
          <cell r="D528">
            <v>1.6999999999999999E-3</v>
          </cell>
          <cell r="F528">
            <v>72.139970000000005</v>
          </cell>
        </row>
        <row r="529">
          <cell r="B529" t="str">
            <v>РОССИЯ</v>
          </cell>
          <cell r="D529">
            <v>4.113E-2</v>
          </cell>
          <cell r="F529">
            <v>349.43581</v>
          </cell>
          <cell r="G529">
            <v>0.73787999999999998</v>
          </cell>
          <cell r="I529">
            <v>78.008539999999996</v>
          </cell>
        </row>
        <row r="530">
          <cell r="A530" t="str">
            <v>3823</v>
          </cell>
          <cell r="B530" t="str">
            <v>Промышленные монокарбоновые жирные кислоты; кислотные масла после рафинирования; промышленные жирные спирты</v>
          </cell>
          <cell r="G530">
            <v>0.6</v>
          </cell>
          <cell r="I530">
            <v>1.702</v>
          </cell>
        </row>
        <row r="531">
          <cell r="B531" t="str">
            <v>РОССИЯ</v>
          </cell>
          <cell r="G531">
            <v>0.6</v>
          </cell>
          <cell r="I531">
            <v>1.702</v>
          </cell>
        </row>
        <row r="532">
          <cell r="A532" t="str">
            <v>3824</v>
          </cell>
          <cell r="B532" t="str">
            <v>Готовые связующие вещества для производства литейных форм или литейных стержней; продукты и препараты химические, химической или смежных отраслей промышленности (включая препараты, состоящие из смесей природных продуктов), в другом месте не поименованны</v>
          </cell>
          <cell r="D532">
            <v>254.98339999999999</v>
          </cell>
          <cell r="F532">
            <v>2252.5801099999999</v>
          </cell>
          <cell r="G532">
            <v>164.68758</v>
          </cell>
          <cell r="I532">
            <v>65.098429999999993</v>
          </cell>
        </row>
        <row r="533">
          <cell r="B533" t="str">
            <v>БЕЛАРУСЬ</v>
          </cell>
          <cell r="G533">
            <v>3.0590000000000002</v>
          </cell>
          <cell r="I533">
            <v>1.6439999999999999</v>
          </cell>
        </row>
        <row r="534">
          <cell r="B534" t="str">
            <v>РОССИЯ</v>
          </cell>
          <cell r="D534">
            <v>254.98339999999999</v>
          </cell>
          <cell r="F534">
            <v>2252.5801099999999</v>
          </cell>
          <cell r="G534">
            <v>161.62858</v>
          </cell>
          <cell r="I534">
            <v>63.454430000000002</v>
          </cell>
        </row>
        <row r="535">
          <cell r="A535" t="str">
            <v>3826</v>
          </cell>
          <cell r="B535" t="str">
            <v>Биодизель и его смеси, не содержащие или содержащие менее 70 мас.% нефти или нефтепродуктов, полученных из битуминозных пород</v>
          </cell>
          <cell r="G535">
            <v>0.38</v>
          </cell>
          <cell r="I535">
            <v>0.81699999999999995</v>
          </cell>
        </row>
        <row r="536">
          <cell r="B536" t="str">
            <v>РОССИЯ</v>
          </cell>
          <cell r="G536">
            <v>0.38</v>
          </cell>
          <cell r="I536">
            <v>0.81699999999999995</v>
          </cell>
        </row>
        <row r="537">
          <cell r="A537" t="str">
            <v>3901</v>
          </cell>
          <cell r="B537" t="str">
            <v>Полимеры этилена в первичных формах</v>
          </cell>
          <cell r="G537">
            <v>50.1</v>
          </cell>
          <cell r="I537">
            <v>93.116950000000003</v>
          </cell>
        </row>
        <row r="538">
          <cell r="B538" t="str">
            <v>РОССИЯ</v>
          </cell>
          <cell r="G538">
            <v>50.1</v>
          </cell>
          <cell r="I538">
            <v>93.116950000000003</v>
          </cell>
        </row>
        <row r="539">
          <cell r="A539" t="str">
            <v>3902</v>
          </cell>
          <cell r="B539" t="str">
            <v>Полимеры пропилена или прочих олефинов в первичных формах</v>
          </cell>
          <cell r="G539">
            <v>16.073070000000001</v>
          </cell>
          <cell r="I539">
            <v>54.623510000000003</v>
          </cell>
        </row>
        <row r="540">
          <cell r="B540" t="str">
            <v>РОССИЯ</v>
          </cell>
          <cell r="G540">
            <v>16.073070000000001</v>
          </cell>
          <cell r="I540">
            <v>54.623510000000003</v>
          </cell>
        </row>
        <row r="541">
          <cell r="A541" t="str">
            <v>3903</v>
          </cell>
          <cell r="B541" t="str">
            <v>Полимеры стирола в первичных формах</v>
          </cell>
          <cell r="G541">
            <v>1.615</v>
          </cell>
          <cell r="I541">
            <v>3.8665500000000002</v>
          </cell>
        </row>
        <row r="542">
          <cell r="B542" t="str">
            <v>РОССИЯ</v>
          </cell>
          <cell r="G542">
            <v>1.615</v>
          </cell>
          <cell r="I542">
            <v>3.8665500000000002</v>
          </cell>
        </row>
        <row r="543">
          <cell r="A543" t="str">
            <v>3904</v>
          </cell>
          <cell r="B543" t="str">
            <v>Полимеры винилхлорида или прочих галогенированных олефинов, в первичных формах</v>
          </cell>
          <cell r="D543">
            <v>3.3000000000000002E-2</v>
          </cell>
          <cell r="F543">
            <v>3.5220000000000001E-2</v>
          </cell>
          <cell r="G543">
            <v>526.5</v>
          </cell>
          <cell r="I543">
            <v>534.25329999999997</v>
          </cell>
        </row>
        <row r="544">
          <cell r="B544" t="str">
            <v>РОССИЯ</v>
          </cell>
          <cell r="D544">
            <v>3.3000000000000002E-2</v>
          </cell>
          <cell r="F544">
            <v>3.5220000000000001E-2</v>
          </cell>
          <cell r="G544">
            <v>526.5</v>
          </cell>
          <cell r="I544">
            <v>534.25329999999997</v>
          </cell>
        </row>
        <row r="545">
          <cell r="A545" t="str">
            <v>3905</v>
          </cell>
          <cell r="B545" t="str">
            <v>Полимеры винилацетата или прочих сложных виниловых эфиров, в первичных формах; прочие винильные полимеры в первичных формах</v>
          </cell>
          <cell r="G545">
            <v>0.15503</v>
          </cell>
          <cell r="I545">
            <v>0.38818000000000003</v>
          </cell>
        </row>
        <row r="546">
          <cell r="B546" t="str">
            <v>РОССИЯ</v>
          </cell>
          <cell r="G546">
            <v>0.15503</v>
          </cell>
          <cell r="I546">
            <v>0.38818000000000003</v>
          </cell>
        </row>
        <row r="547">
          <cell r="A547" t="str">
            <v>3906</v>
          </cell>
          <cell r="B547" t="str">
            <v>Акриловые полимеры в первичных формах</v>
          </cell>
          <cell r="D547">
            <v>8.4000000000000005E-2</v>
          </cell>
          <cell r="F547">
            <v>0.18457999999999999</v>
          </cell>
          <cell r="G547">
            <v>19.658999999999999</v>
          </cell>
          <cell r="I547">
            <v>69.316079999999999</v>
          </cell>
        </row>
        <row r="548">
          <cell r="B548" t="str">
            <v>РОССИЯ</v>
          </cell>
          <cell r="D548">
            <v>8.4000000000000005E-2</v>
          </cell>
          <cell r="F548">
            <v>0.18457999999999999</v>
          </cell>
          <cell r="G548">
            <v>19.658999999999999</v>
          </cell>
          <cell r="I548">
            <v>69.316079999999999</v>
          </cell>
        </row>
        <row r="549">
          <cell r="A549" t="str">
            <v>3907</v>
          </cell>
          <cell r="B549" t="str">
            <v>Полиацетали, полиэфиры простые прочие и смолы эпоксидные в первичных формах; поликарбонаты, смолы алкидные, сложные полиаллильные эфиры и прочие сложные полиэфиры в первичных формах</v>
          </cell>
          <cell r="D549">
            <v>154.74199999999999</v>
          </cell>
          <cell r="F549">
            <v>495.03030000000001</v>
          </cell>
          <cell r="G549">
            <v>1137.125</v>
          </cell>
          <cell r="I549">
            <v>4682.3396300000004</v>
          </cell>
        </row>
        <row r="550">
          <cell r="B550" t="str">
            <v>РОССИЯ</v>
          </cell>
          <cell r="D550">
            <v>154.74199999999999</v>
          </cell>
          <cell r="F550">
            <v>495.03030000000001</v>
          </cell>
          <cell r="G550">
            <v>1137.125</v>
          </cell>
          <cell r="I550">
            <v>4682.3396300000004</v>
          </cell>
        </row>
        <row r="551">
          <cell r="A551" t="str">
            <v>3909</v>
          </cell>
          <cell r="B551" t="str">
            <v>Амино-альдегидные смолы, феноло-альдегидные смолы и полиуретаны в первичных формах</v>
          </cell>
          <cell r="D551">
            <v>0.48799999999999999</v>
          </cell>
          <cell r="F551">
            <v>1.5188900000000001</v>
          </cell>
          <cell r="G551">
            <v>2.52</v>
          </cell>
          <cell r="I551">
            <v>6.4224399999999999</v>
          </cell>
        </row>
        <row r="552">
          <cell r="B552" t="str">
            <v>РОССИЯ</v>
          </cell>
          <cell r="D552">
            <v>0.48799999999999999</v>
          </cell>
          <cell r="F552">
            <v>1.5188900000000001</v>
          </cell>
          <cell r="G552">
            <v>2.52</v>
          </cell>
          <cell r="I552">
            <v>6.4224399999999999</v>
          </cell>
        </row>
        <row r="553">
          <cell r="A553" t="str">
            <v>3910</v>
          </cell>
          <cell r="B553" t="str">
            <v>Силиконы в первичных формах</v>
          </cell>
          <cell r="D553">
            <v>6.6128</v>
          </cell>
          <cell r="F553">
            <v>15.64911</v>
          </cell>
          <cell r="G553">
            <v>2.7E-2</v>
          </cell>
          <cell r="I553">
            <v>0.154</v>
          </cell>
        </row>
        <row r="554">
          <cell r="B554" t="str">
            <v>РОССИЯ</v>
          </cell>
          <cell r="D554">
            <v>6.6128</v>
          </cell>
          <cell r="F554">
            <v>15.64911</v>
          </cell>
          <cell r="G554">
            <v>2.7E-2</v>
          </cell>
          <cell r="I554">
            <v>0.154</v>
          </cell>
        </row>
        <row r="555">
          <cell r="A555" t="str">
            <v>3912</v>
          </cell>
          <cell r="B555" t="str">
            <v>Целлюлоза и ее химические производные, в первичных формах, в другом месте не поименованные или не включенные</v>
          </cell>
          <cell r="G555">
            <v>3.9559999999999998E-2</v>
          </cell>
          <cell r="I555">
            <v>0.16292999999999999</v>
          </cell>
        </row>
        <row r="556">
          <cell r="B556" t="str">
            <v>РОССИЯ</v>
          </cell>
          <cell r="G556">
            <v>3.9559999999999998E-2</v>
          </cell>
          <cell r="I556">
            <v>0.16292999999999999</v>
          </cell>
        </row>
        <row r="557">
          <cell r="A557" t="str">
            <v>3913</v>
          </cell>
          <cell r="B557" t="str">
            <v>Полимеры природные (например, альгиновая кислота) и полимеры природные модифицированные (например, отвержденные протеины, химические производные натурального каучука), в первичных формах, в другом месте не поименованные или не включенные</v>
          </cell>
          <cell r="G557">
            <v>5.8E-4</v>
          </cell>
          <cell r="I557">
            <v>1.01E-2</v>
          </cell>
        </row>
        <row r="558">
          <cell r="B558" t="str">
            <v>РОССИЯ</v>
          </cell>
          <cell r="G558">
            <v>5.8E-4</v>
          </cell>
          <cell r="I558">
            <v>1.01E-2</v>
          </cell>
        </row>
        <row r="559">
          <cell r="A559" t="str">
            <v>3914</v>
          </cell>
          <cell r="B559" t="str">
            <v>Смолы ионообменные, полученные на основе полимеров товарных позиций 3901-3913, в первичных формах</v>
          </cell>
          <cell r="G559">
            <v>6.0000000000000001E-3</v>
          </cell>
          <cell r="I559">
            <v>8.7999999999999995E-2</v>
          </cell>
        </row>
        <row r="560">
          <cell r="B560" t="str">
            <v>РОССИЯ</v>
          </cell>
          <cell r="G560">
            <v>6.0000000000000001E-3</v>
          </cell>
          <cell r="I560">
            <v>8.7999999999999995E-2</v>
          </cell>
        </row>
        <row r="561">
          <cell r="A561" t="str">
            <v>3915</v>
          </cell>
          <cell r="B561" t="str">
            <v>Отходы, обрезки и скрап, из пластмасс</v>
          </cell>
          <cell r="D561">
            <v>41.302999999999997</v>
          </cell>
          <cell r="F561">
            <v>33.479999999999997</v>
          </cell>
        </row>
        <row r="562">
          <cell r="B562" t="str">
            <v>РОССИЯ</v>
          </cell>
          <cell r="D562">
            <v>41.302999999999997</v>
          </cell>
          <cell r="F562">
            <v>33.479999999999997</v>
          </cell>
        </row>
        <row r="563">
          <cell r="A563" t="str">
            <v>3916</v>
          </cell>
          <cell r="B563" t="str">
            <v>Мононить с размером поперечного сечения более 1 мм, прутки, стержни и профили фасонные, с обработанной или необработанной поверхностью, но не подвергшиеся иной обработке, из пластмасс</v>
          </cell>
          <cell r="D563">
            <v>2.2356099999999999</v>
          </cell>
          <cell r="F563">
            <v>6.1745000000000001</v>
          </cell>
          <cell r="G563">
            <v>316.20873</v>
          </cell>
          <cell r="I563">
            <v>549.62126000000001</v>
          </cell>
        </row>
        <row r="564">
          <cell r="B564" t="str">
            <v>РОССИЯ</v>
          </cell>
          <cell r="D564">
            <v>2.2356099999999999</v>
          </cell>
          <cell r="F564">
            <v>6.1745000000000001</v>
          </cell>
          <cell r="G564">
            <v>316.20873</v>
          </cell>
          <cell r="I564">
            <v>549.62126000000001</v>
          </cell>
        </row>
        <row r="565">
          <cell r="A565" t="str">
            <v>3917</v>
          </cell>
          <cell r="B565" t="str">
            <v>Трубы, трубки, шланги и их фитинги (например, соединения, колена, фланцы), из пластмасс</v>
          </cell>
          <cell r="D565">
            <v>28.219860000000001</v>
          </cell>
          <cell r="F565">
            <v>105.74652</v>
          </cell>
          <cell r="G565">
            <v>77.817589999999996</v>
          </cell>
          <cell r="I565">
            <v>235.47472999999999</v>
          </cell>
        </row>
        <row r="566">
          <cell r="B566" t="str">
            <v>РОССИЯ</v>
          </cell>
          <cell r="D566">
            <v>28.219860000000001</v>
          </cell>
          <cell r="F566">
            <v>105.74652</v>
          </cell>
          <cell r="G566">
            <v>77.817589999999996</v>
          </cell>
          <cell r="I566">
            <v>235.47472999999999</v>
          </cell>
        </row>
        <row r="567">
          <cell r="A567" t="str">
            <v>3918</v>
          </cell>
          <cell r="B567" t="str">
            <v>Покрытия для пола из пластмасс, самоклеящиеся или несамоклеящиеся, в рулонах или пластинах; покрытия для стен или потолков из пластмасс, указанные в примечании 9 к данной группе</v>
          </cell>
          <cell r="C567" t="str">
            <v>Метр квадратный</v>
          </cell>
          <cell r="G567">
            <v>1.28</v>
          </cell>
          <cell r="H567">
            <v>234.5</v>
          </cell>
          <cell r="I567">
            <v>3.1688000000000001</v>
          </cell>
        </row>
        <row r="568">
          <cell r="B568" t="str">
            <v>РОССИЯ</v>
          </cell>
          <cell r="G568">
            <v>1.28</v>
          </cell>
          <cell r="H568">
            <v>234.5</v>
          </cell>
          <cell r="I568">
            <v>3.1688000000000001</v>
          </cell>
        </row>
        <row r="569">
          <cell r="A569" t="str">
            <v>3919</v>
          </cell>
          <cell r="B569" t="str">
            <v>Плиты, листы, пленка, лента, полоса и прочие плоские формы, из пластмасс, самоклеящиеся, в рулонах или не в рулонах</v>
          </cell>
          <cell r="D569">
            <v>11.74042</v>
          </cell>
          <cell r="F569">
            <v>44.780470000000001</v>
          </cell>
          <cell r="G569">
            <v>8.8780699999999992</v>
          </cell>
          <cell r="I569">
            <v>53.980550000000001</v>
          </cell>
        </row>
        <row r="570">
          <cell r="B570" t="str">
            <v>КЫРГЫЗСТАH</v>
          </cell>
          <cell r="D570">
            <v>0.24399999999999999</v>
          </cell>
          <cell r="F570">
            <v>1.7969999999999999</v>
          </cell>
        </row>
        <row r="571">
          <cell r="B571" t="str">
            <v>РОССИЯ</v>
          </cell>
          <cell r="D571">
            <v>11.496420000000001</v>
          </cell>
          <cell r="F571">
            <v>42.983469999999997</v>
          </cell>
          <cell r="G571">
            <v>8.8780699999999992</v>
          </cell>
          <cell r="I571">
            <v>53.980550000000001</v>
          </cell>
        </row>
        <row r="572">
          <cell r="A572" t="str">
            <v>3920</v>
          </cell>
          <cell r="B572" t="str">
            <v>Плиты, листы, пленка и полосы или ленты, прочие, из пластмасс, непористые и неармированные, неслоистые, без подложки и не соединенные аналогичным способом с другими материалами</v>
          </cell>
          <cell r="D572">
            <v>46.016950000000001</v>
          </cell>
          <cell r="F572">
            <v>83.846459999999993</v>
          </cell>
          <cell r="G572">
            <v>793.02670000000001</v>
          </cell>
          <cell r="I572">
            <v>1894.4656199999999</v>
          </cell>
        </row>
        <row r="573">
          <cell r="B573" t="str">
            <v>КЫРГЫЗСТАH</v>
          </cell>
          <cell r="D573">
            <v>4.13</v>
          </cell>
          <cell r="F573">
            <v>9.1449999999999996</v>
          </cell>
        </row>
        <row r="574">
          <cell r="B574" t="str">
            <v>РОССИЯ</v>
          </cell>
          <cell r="D574">
            <v>41.886949999999999</v>
          </cell>
          <cell r="F574">
            <v>74.701459999999997</v>
          </cell>
          <cell r="G574">
            <v>793.02670000000001</v>
          </cell>
          <cell r="I574">
            <v>1894.4656199999999</v>
          </cell>
        </row>
        <row r="575">
          <cell r="A575" t="str">
            <v>3921</v>
          </cell>
          <cell r="B575" t="str">
            <v>Плиты, листы, пленка и полосы или ленты из пластмасс, прочие</v>
          </cell>
          <cell r="D575">
            <v>261.59580999999997</v>
          </cell>
          <cell r="F575">
            <v>996.47251000000006</v>
          </cell>
          <cell r="G575">
            <v>384.87106999999997</v>
          </cell>
          <cell r="I575">
            <v>1193.6431600000001</v>
          </cell>
        </row>
        <row r="576">
          <cell r="B576" t="str">
            <v>БЕЛАРУСЬ</v>
          </cell>
          <cell r="G576">
            <v>1E-3</v>
          </cell>
          <cell r="I576">
            <v>0.8135</v>
          </cell>
        </row>
        <row r="577">
          <cell r="B577" t="str">
            <v>КЫРГЫЗСТАH</v>
          </cell>
          <cell r="D577">
            <v>259.32263999999998</v>
          </cell>
          <cell r="F577">
            <v>991.35244</v>
          </cell>
          <cell r="G577">
            <v>55.058</v>
          </cell>
          <cell r="I577">
            <v>53.898330000000001</v>
          </cell>
        </row>
        <row r="578">
          <cell r="B578" t="str">
            <v>РОССИЯ</v>
          </cell>
          <cell r="D578">
            <v>2.2731699999999999</v>
          </cell>
          <cell r="F578">
            <v>5.1200700000000001</v>
          </cell>
          <cell r="G578">
            <v>329.81207000000001</v>
          </cell>
          <cell r="I578">
            <v>1138.9313299999999</v>
          </cell>
        </row>
        <row r="579">
          <cell r="A579" t="str">
            <v>3922</v>
          </cell>
          <cell r="B579" t="str">
            <v>Ванны, души, раковины для стока воды, раковины для умы?вания, биде, унитазы, сиденья и крышки для них, бачки сливные и аналогичные санитарно-технические изделия, из пластмасс</v>
          </cell>
          <cell r="D579">
            <v>0.67810999999999999</v>
          </cell>
          <cell r="F579">
            <v>2.4728500000000002</v>
          </cell>
          <cell r="G579">
            <v>1.72566</v>
          </cell>
          <cell r="I579">
            <v>9.0960999999999999</v>
          </cell>
        </row>
        <row r="580">
          <cell r="B580" t="str">
            <v>РОССИЯ</v>
          </cell>
          <cell r="D580">
            <v>0.67810999999999999</v>
          </cell>
          <cell r="F580">
            <v>2.4728500000000002</v>
          </cell>
          <cell r="G580">
            <v>1.72566</v>
          </cell>
          <cell r="I580">
            <v>9.0960999999999999</v>
          </cell>
        </row>
        <row r="581">
          <cell r="A581" t="str">
            <v>3923</v>
          </cell>
          <cell r="B581" t="str">
            <v>Изделия для транспортировки или упаковки товаров, из пластмасс; пробки, крышки, колпаки и другие укупорочные средства, из пластмасс</v>
          </cell>
          <cell r="D581">
            <v>21.156669999999998</v>
          </cell>
          <cell r="F581">
            <v>70.31729</v>
          </cell>
          <cell r="G581">
            <v>640.39580999999998</v>
          </cell>
          <cell r="I581">
            <v>769.91818999999998</v>
          </cell>
        </row>
        <row r="582">
          <cell r="B582" t="str">
            <v>КЫРГЫЗСТАH</v>
          </cell>
          <cell r="G582">
            <v>8.0000000000000002E-3</v>
          </cell>
          <cell r="I582">
            <v>3.6800000000000001E-3</v>
          </cell>
        </row>
        <row r="583">
          <cell r="B583" t="str">
            <v>РОССИЯ</v>
          </cell>
          <cell r="D583">
            <v>21.156669999999998</v>
          </cell>
          <cell r="F583">
            <v>70.31729</v>
          </cell>
          <cell r="G583">
            <v>640.38780999999994</v>
          </cell>
          <cell r="I583">
            <v>769.91450999999995</v>
          </cell>
        </row>
        <row r="584">
          <cell r="A584" t="str">
            <v>3924</v>
          </cell>
          <cell r="B584" t="str">
            <v>Посуда столовая и кухонная, приборы столовые и кухонные принадлежности, прочие предметы домашнего обихода и предметы гигиены или туалета, из пластмасс</v>
          </cell>
          <cell r="D584">
            <v>80.347219999999993</v>
          </cell>
          <cell r="F584">
            <v>143.54093</v>
          </cell>
          <cell r="G584">
            <v>65.542770000000004</v>
          </cell>
          <cell r="I584">
            <v>222.95644999999999</v>
          </cell>
        </row>
        <row r="585">
          <cell r="B585" t="str">
            <v>БЕЛАРУСЬ</v>
          </cell>
          <cell r="G585">
            <v>1.864E-2</v>
          </cell>
          <cell r="I585">
            <v>0.10536</v>
          </cell>
        </row>
        <row r="586">
          <cell r="B586" t="str">
            <v>РОССИЯ</v>
          </cell>
          <cell r="D586">
            <v>80.347219999999993</v>
          </cell>
          <cell r="F586">
            <v>143.54093</v>
          </cell>
          <cell r="G586">
            <v>65.52413</v>
          </cell>
          <cell r="I586">
            <v>222.85109</v>
          </cell>
        </row>
        <row r="587">
          <cell r="A587" t="str">
            <v>3925</v>
          </cell>
          <cell r="B587" t="str">
            <v>Детали строительные из пластмасс, в другом месте не поименованные или не включенные</v>
          </cell>
          <cell r="D587">
            <v>3.8022999999999998</v>
          </cell>
          <cell r="F587">
            <v>3.4159199999999998</v>
          </cell>
          <cell r="G587">
            <v>129.44737000000001</v>
          </cell>
          <cell r="I587">
            <v>309.31292000000002</v>
          </cell>
        </row>
        <row r="588">
          <cell r="B588" t="str">
            <v>БЕЛАРУСЬ</v>
          </cell>
          <cell r="G588">
            <v>2.8680000000000001E-2</v>
          </cell>
          <cell r="I588">
            <v>0.23136000000000001</v>
          </cell>
        </row>
        <row r="589">
          <cell r="B589" t="str">
            <v>РОССИЯ</v>
          </cell>
          <cell r="D589">
            <v>3.8022999999999998</v>
          </cell>
          <cell r="F589">
            <v>3.4159199999999998</v>
          </cell>
          <cell r="G589">
            <v>129.41869</v>
          </cell>
          <cell r="I589">
            <v>309.08156000000002</v>
          </cell>
        </row>
        <row r="590">
          <cell r="A590" t="str">
            <v>3926</v>
          </cell>
          <cell r="B590" t="str">
            <v>Изделия прочие из пластмасс и изделия из прочих материалов товарных позиций 3901 - 3914</v>
          </cell>
          <cell r="D590">
            <v>62.305570000000003</v>
          </cell>
          <cell r="F590">
            <v>376.89796999999999</v>
          </cell>
          <cell r="G590">
            <v>167.53900999999999</v>
          </cell>
          <cell r="I590">
            <v>591.76283999999998</v>
          </cell>
        </row>
        <row r="591">
          <cell r="B591" t="str">
            <v>БЕЛАРУСЬ</v>
          </cell>
          <cell r="G591">
            <v>9.6920000000000006E-2</v>
          </cell>
          <cell r="I591">
            <v>0.24879999999999999</v>
          </cell>
        </row>
        <row r="592">
          <cell r="B592" t="str">
            <v>КЫРГЫЗСТАH</v>
          </cell>
          <cell r="D592">
            <v>3.0100000000000001E-3</v>
          </cell>
          <cell r="F592">
            <v>9.0999999999999998E-2</v>
          </cell>
          <cell r="G592">
            <v>0.183</v>
          </cell>
          <cell r="I592">
            <v>0.36057</v>
          </cell>
        </row>
        <row r="593">
          <cell r="B593" t="str">
            <v>РОССИЯ</v>
          </cell>
          <cell r="D593">
            <v>62.30256</v>
          </cell>
          <cell r="F593">
            <v>376.80696999999998</v>
          </cell>
          <cell r="G593">
            <v>167.25908999999999</v>
          </cell>
          <cell r="I593">
            <v>591.15346999999997</v>
          </cell>
        </row>
        <row r="594">
          <cell r="A594" t="str">
            <v>4002</v>
          </cell>
          <cell r="B594" t="str">
            <v>Каучук синтетический и фактис, полученный из масел, в первичных формах или в виде пластин, листов или полос, или лент; смеси любого продукта товарной позиции 4001 с любым продуктом данной товарной позиции, в первичных формах или в виде пластин, листов и</v>
          </cell>
          <cell r="D594">
            <v>0.34799999999999998</v>
          </cell>
          <cell r="F594">
            <v>0.71040999999999999</v>
          </cell>
          <cell r="G594">
            <v>11.028309999999999</v>
          </cell>
          <cell r="I594">
            <v>17.178820000000002</v>
          </cell>
        </row>
        <row r="595">
          <cell r="B595" t="str">
            <v>РОССИЯ</v>
          </cell>
          <cell r="D595">
            <v>0.34799999999999998</v>
          </cell>
          <cell r="F595">
            <v>0.71040999999999999</v>
          </cell>
          <cell r="G595">
            <v>11.028309999999999</v>
          </cell>
          <cell r="I595">
            <v>17.178820000000002</v>
          </cell>
        </row>
        <row r="596">
          <cell r="A596" t="str">
            <v>4005</v>
          </cell>
          <cell r="B596" t="str">
            <v>Невулканизованная резиновая смесь, в первичных формах или в виде пластин, листов или полос, или лент</v>
          </cell>
          <cell r="G596">
            <v>40.037999999999997</v>
          </cell>
          <cell r="I596">
            <v>74.394480000000001</v>
          </cell>
        </row>
        <row r="597">
          <cell r="B597" t="str">
            <v>РОССИЯ</v>
          </cell>
          <cell r="G597">
            <v>40.037999999999997</v>
          </cell>
          <cell r="I597">
            <v>74.394480000000001</v>
          </cell>
        </row>
        <row r="598">
          <cell r="A598" t="str">
            <v>4006</v>
          </cell>
          <cell r="B598" t="str">
            <v>Прочие формы (например, прутки, трубы и профили фасонные) и изделия (например, диски и кольца) из невулканизованной резины</v>
          </cell>
          <cell r="G598">
            <v>3.9E-2</v>
          </cell>
          <cell r="I598">
            <v>8.7033100000000001</v>
          </cell>
        </row>
        <row r="599">
          <cell r="B599" t="str">
            <v>РОССИЯ</v>
          </cell>
          <cell r="G599">
            <v>3.9E-2</v>
          </cell>
          <cell r="I599">
            <v>8.7033100000000001</v>
          </cell>
        </row>
        <row r="600">
          <cell r="A600" t="str">
            <v>4007</v>
          </cell>
          <cell r="B600" t="str">
            <v>Вулканизованные резиновые нити и корд</v>
          </cell>
          <cell r="D600">
            <v>6.4430000000000001E-2</v>
          </cell>
          <cell r="F600">
            <v>0.24499000000000001</v>
          </cell>
        </row>
        <row r="601">
          <cell r="B601" t="str">
            <v>РОССИЯ</v>
          </cell>
          <cell r="D601">
            <v>6.4430000000000001E-2</v>
          </cell>
          <cell r="F601">
            <v>0.24499000000000001</v>
          </cell>
        </row>
        <row r="602">
          <cell r="A602" t="str">
            <v>4008</v>
          </cell>
          <cell r="B602" t="str">
            <v>Пластины, листы, полосы или ленты, прутки и профили фасонные из вулканизованной резины, кроме твердой резины</v>
          </cell>
          <cell r="D602">
            <v>0.1865</v>
          </cell>
          <cell r="F602">
            <v>1.34389</v>
          </cell>
          <cell r="G602">
            <v>1.90621</v>
          </cell>
          <cell r="I602">
            <v>6.2412299999999998</v>
          </cell>
        </row>
        <row r="603">
          <cell r="B603" t="str">
            <v>РОССИЯ</v>
          </cell>
          <cell r="D603">
            <v>0.1865</v>
          </cell>
          <cell r="F603">
            <v>1.34389</v>
          </cell>
          <cell r="G603">
            <v>1.90621</v>
          </cell>
          <cell r="I603">
            <v>6.2412299999999998</v>
          </cell>
        </row>
        <row r="604">
          <cell r="A604" t="str">
            <v>4009</v>
          </cell>
          <cell r="B604" t="str">
            <v>Трубы, трубки и шланги из вулканизованной резины, кроме твердой резины, без фитингов или с фитингами (например, соединениями, патрубками, фланцами)</v>
          </cell>
          <cell r="D604">
            <v>1.5497799999999999</v>
          </cell>
          <cell r="F604">
            <v>12.770239999999999</v>
          </cell>
          <cell r="G604">
            <v>15.94394</v>
          </cell>
          <cell r="I604">
            <v>77.969229999999996</v>
          </cell>
        </row>
        <row r="605">
          <cell r="B605" t="str">
            <v>АРМЕHИЯ</v>
          </cell>
          <cell r="D605">
            <v>2.1999999999999999E-2</v>
          </cell>
          <cell r="F605">
            <v>4.8899999999999997</v>
          </cell>
        </row>
        <row r="606">
          <cell r="B606" t="str">
            <v>КЫРГЫЗСТАH</v>
          </cell>
          <cell r="D606">
            <v>5.3E-3</v>
          </cell>
          <cell r="F606">
            <v>1.25</v>
          </cell>
        </row>
        <row r="607">
          <cell r="B607" t="str">
            <v>РОССИЯ</v>
          </cell>
          <cell r="D607">
            <v>1.5224800000000001</v>
          </cell>
          <cell r="F607">
            <v>6.6302399999999997</v>
          </cell>
          <cell r="G607">
            <v>15.94394</v>
          </cell>
          <cell r="I607">
            <v>77.969229999999996</v>
          </cell>
        </row>
        <row r="608">
          <cell r="A608" t="str">
            <v>4010</v>
          </cell>
          <cell r="B608" t="str">
            <v>Ленты конвейерные или ремни приводные, или бельтинг, из вулканизованной резины</v>
          </cell>
          <cell r="D608">
            <v>1.2050700000000001</v>
          </cell>
          <cell r="F608">
            <v>4.9532800000000003</v>
          </cell>
          <cell r="G608">
            <v>8.5957399999999993</v>
          </cell>
          <cell r="I608">
            <v>47.047690000000003</v>
          </cell>
        </row>
        <row r="609">
          <cell r="B609" t="str">
            <v>РОССИЯ</v>
          </cell>
          <cell r="D609">
            <v>1.2050700000000001</v>
          </cell>
          <cell r="F609">
            <v>4.9532800000000003</v>
          </cell>
          <cell r="G609">
            <v>8.5957399999999993</v>
          </cell>
          <cell r="I609">
            <v>47.047690000000003</v>
          </cell>
        </row>
        <row r="610">
          <cell r="A610" t="str">
            <v>4011</v>
          </cell>
          <cell r="B610" t="str">
            <v>Шины и покрышки пневматические резиновые новые</v>
          </cell>
          <cell r="C610" t="str">
            <v>Штука</v>
          </cell>
          <cell r="D610">
            <v>527.79385000000002</v>
          </cell>
          <cell r="E610">
            <v>2856</v>
          </cell>
          <cell r="F610">
            <v>6034.7544200000002</v>
          </cell>
          <cell r="G610">
            <v>14114.90712</v>
          </cell>
          <cell r="H610">
            <v>834604</v>
          </cell>
          <cell r="I610">
            <v>41530.545469999997</v>
          </cell>
        </row>
        <row r="611">
          <cell r="B611" t="str">
            <v>РОССИЯ</v>
          </cell>
          <cell r="D611">
            <v>527.79385000000002</v>
          </cell>
          <cell r="E611">
            <v>2856</v>
          </cell>
          <cell r="F611">
            <v>6034.7544200000002</v>
          </cell>
          <cell r="G611">
            <v>14114.90712</v>
          </cell>
          <cell r="H611">
            <v>834604</v>
          </cell>
          <cell r="I611">
            <v>41530.545469999997</v>
          </cell>
        </row>
        <row r="612">
          <cell r="A612" t="str">
            <v>4012</v>
          </cell>
          <cell r="B612" t="str">
            <v>Шины и покрышки пневматические резиновые, восстановленные или бывшие в употреблении; шины и покрышки массивные или полупневматические, шинные протекторы и ободные ленты, резиновые</v>
          </cell>
          <cell r="C612" t="str">
            <v>Штука</v>
          </cell>
          <cell r="D612">
            <v>0.02</v>
          </cell>
          <cell r="E612">
            <v>2</v>
          </cell>
          <cell r="F612">
            <v>0.40482000000000001</v>
          </cell>
          <cell r="G612">
            <v>2.5143499999999999</v>
          </cell>
          <cell r="H612">
            <v>1197</v>
          </cell>
          <cell r="I612">
            <v>5.8200500000000002</v>
          </cell>
        </row>
        <row r="613">
          <cell r="B613" t="str">
            <v>РОССИЯ</v>
          </cell>
          <cell r="D613">
            <v>0.02</v>
          </cell>
          <cell r="E613">
            <v>2</v>
          </cell>
          <cell r="F613">
            <v>0.40482000000000001</v>
          </cell>
          <cell r="G613">
            <v>2.5143499999999999</v>
          </cell>
          <cell r="H613">
            <v>1197</v>
          </cell>
          <cell r="I613">
            <v>5.8200500000000002</v>
          </cell>
        </row>
        <row r="614">
          <cell r="A614" t="str">
            <v>4013</v>
          </cell>
          <cell r="B614" t="str">
            <v>Камеры резиновые</v>
          </cell>
          <cell r="C614" t="str">
            <v>Штука</v>
          </cell>
          <cell r="D614">
            <v>0.29970999999999998</v>
          </cell>
          <cell r="E614">
            <v>70</v>
          </cell>
          <cell r="F614">
            <v>0.95277999999999996</v>
          </cell>
          <cell r="G614">
            <v>242.59284</v>
          </cell>
          <cell r="H614">
            <v>148467</v>
          </cell>
          <cell r="I614">
            <v>750.75298999999995</v>
          </cell>
        </row>
        <row r="615">
          <cell r="B615" t="str">
            <v>РОССИЯ</v>
          </cell>
          <cell r="D615">
            <v>0.29970999999999998</v>
          </cell>
          <cell r="E615">
            <v>70</v>
          </cell>
          <cell r="F615">
            <v>0.95277999999999996</v>
          </cell>
          <cell r="G615">
            <v>242.59284</v>
          </cell>
          <cell r="H615">
            <v>148467</v>
          </cell>
          <cell r="I615">
            <v>750.75298999999995</v>
          </cell>
        </row>
        <row r="616">
          <cell r="A616" t="str">
            <v>4014</v>
          </cell>
          <cell r="B616" t="str">
            <v>Изделия гигиенические или фармацевтические (включая соски) из вулканизованной резины, кроме твердой резины, с фитингами из твердой резины или без них</v>
          </cell>
          <cell r="G616">
            <v>1.1199999999999999E-3</v>
          </cell>
          <cell r="I616">
            <v>3.5409999999999997E-2</v>
          </cell>
        </row>
        <row r="617">
          <cell r="B617" t="str">
            <v>РОССИЯ</v>
          </cell>
          <cell r="G617">
            <v>1.1199999999999999E-3</v>
          </cell>
          <cell r="I617">
            <v>3.5409999999999997E-2</v>
          </cell>
        </row>
        <row r="618">
          <cell r="A618" t="str">
            <v>4015</v>
          </cell>
          <cell r="B618" t="str">
            <v>Одежда и принадлежности к одежде (включая перчатки, рукавицы и митенки) из вулканизованной резины, кроме твердой резины, для различных целей</v>
          </cell>
          <cell r="D618">
            <v>2.5000000000000001E-3</v>
          </cell>
          <cell r="E618">
            <v>33</v>
          </cell>
          <cell r="F618">
            <v>1.277E-2</v>
          </cell>
          <cell r="G618">
            <v>0.14684</v>
          </cell>
          <cell r="H618">
            <v>3280</v>
          </cell>
          <cell r="I618">
            <v>1.7307999999999999</v>
          </cell>
        </row>
        <row r="619">
          <cell r="B619" t="str">
            <v>РОССИЯ</v>
          </cell>
          <cell r="D619">
            <v>2.5000000000000001E-3</v>
          </cell>
          <cell r="E619">
            <v>33</v>
          </cell>
          <cell r="F619">
            <v>1.277E-2</v>
          </cell>
          <cell r="G619">
            <v>0.14684</v>
          </cell>
          <cell r="H619">
            <v>3280</v>
          </cell>
          <cell r="I619">
            <v>1.7307999999999999</v>
          </cell>
        </row>
        <row r="620">
          <cell r="A620" t="str">
            <v>4016</v>
          </cell>
          <cell r="B620" t="str">
            <v>Изделия из вулканизованной резины, кроме твердой резины, прочие</v>
          </cell>
          <cell r="D620">
            <v>7.7490399999999999</v>
          </cell>
          <cell r="F620">
            <v>56.015839999999997</v>
          </cell>
          <cell r="G620">
            <v>24.328199999999999</v>
          </cell>
          <cell r="I620">
            <v>166.67944</v>
          </cell>
        </row>
        <row r="621">
          <cell r="B621" t="str">
            <v>КЫРГЫЗСТАH</v>
          </cell>
          <cell r="D621">
            <v>2.2599999999999999E-3</v>
          </cell>
          <cell r="F621">
            <v>1.4259999999999999</v>
          </cell>
        </row>
        <row r="622">
          <cell r="B622" t="str">
            <v>РОССИЯ</v>
          </cell>
          <cell r="D622">
            <v>7.7467800000000002</v>
          </cell>
          <cell r="F622">
            <v>54.589840000000002</v>
          </cell>
          <cell r="G622">
            <v>24.328199999999999</v>
          </cell>
          <cell r="I622">
            <v>166.67944</v>
          </cell>
        </row>
        <row r="623">
          <cell r="A623" t="str">
            <v>4017</v>
          </cell>
          <cell r="B623" t="str">
            <v>Резина твердая (например, эбонит) во всех формах, включая отходы и скрап; изделия из твердой резины</v>
          </cell>
          <cell r="G623">
            <v>1.4999999999999999E-2</v>
          </cell>
          <cell r="I623">
            <v>0.505</v>
          </cell>
        </row>
        <row r="624">
          <cell r="B624" t="str">
            <v>РОССИЯ</v>
          </cell>
          <cell r="G624">
            <v>1.4999999999999999E-2</v>
          </cell>
          <cell r="I624">
            <v>0.505</v>
          </cell>
        </row>
        <row r="625">
          <cell r="A625" t="str">
            <v>4107</v>
          </cell>
          <cell r="B625" t="str">
            <v>Кожа, дополнительно обработанная после дубления или в виде кожевенного краста, включая выделанную под пергамент, из шкур крупного рогатого скота (включая буйволов) или животных семейства лошадиных, без волосяного покрова, двоеная или недвоеная, кроме ко</v>
          </cell>
          <cell r="D625">
            <v>51.378</v>
          </cell>
          <cell r="E625">
            <v>44420</v>
          </cell>
          <cell r="F625">
            <v>55.64884</v>
          </cell>
          <cell r="G625">
            <v>4.97</v>
          </cell>
          <cell r="H625">
            <v>280054</v>
          </cell>
          <cell r="I625">
            <v>59.588000000000001</v>
          </cell>
        </row>
        <row r="626">
          <cell r="B626" t="str">
            <v>КЫРГЫЗСТАH</v>
          </cell>
          <cell r="G626">
            <v>0.6</v>
          </cell>
          <cell r="H626">
            <v>264</v>
          </cell>
          <cell r="I626">
            <v>5.0190000000000001</v>
          </cell>
        </row>
        <row r="627">
          <cell r="B627" t="str">
            <v>РОССИЯ</v>
          </cell>
          <cell r="D627">
            <v>51.378</v>
          </cell>
          <cell r="E627">
            <v>44420</v>
          </cell>
          <cell r="F627">
            <v>55.64884</v>
          </cell>
          <cell r="G627">
            <v>4.37</v>
          </cell>
          <cell r="H627">
            <v>279790</v>
          </cell>
          <cell r="I627">
            <v>54.569000000000003</v>
          </cell>
        </row>
        <row r="628">
          <cell r="A628" t="str">
            <v>4113</v>
          </cell>
          <cell r="B628" t="str">
            <v>Кожа, дополнительно обработанная после дубления или в виде кожевенного краста, включая выделанную под пергамент, из шкур прочих животных, без шерстного или волосяного покрова, двоеная или недвоеная, кроме кожи товарной позиции 4114</v>
          </cell>
          <cell r="C628" t="str">
            <v>Метр квадратный</v>
          </cell>
          <cell r="G628">
            <v>0.3</v>
          </cell>
          <cell r="H628">
            <v>616</v>
          </cell>
          <cell r="I628">
            <v>9.1660000000000004</v>
          </cell>
        </row>
        <row r="629">
          <cell r="B629" t="str">
            <v>РОССИЯ</v>
          </cell>
          <cell r="G629">
            <v>0.3</v>
          </cell>
          <cell r="H629">
            <v>616</v>
          </cell>
          <cell r="I629">
            <v>9.1660000000000004</v>
          </cell>
        </row>
        <row r="630">
          <cell r="A630" t="str">
            <v>4201</v>
          </cell>
          <cell r="B630" t="str">
            <v>Изделия шорно-седельные и упряжь для любых животных (включая постромки, поводья, наколенники, попоны и аналог.изд.), изготовленные из любогоматериала</v>
          </cell>
          <cell r="D630">
            <v>1.6633500000000001</v>
          </cell>
          <cell r="F630">
            <v>10.92981</v>
          </cell>
        </row>
        <row r="631">
          <cell r="B631" t="str">
            <v>РОССИЯ</v>
          </cell>
          <cell r="D631">
            <v>1.6633500000000001</v>
          </cell>
          <cell r="F631">
            <v>10.92981</v>
          </cell>
        </row>
        <row r="632">
          <cell r="A632" t="str">
            <v>4202</v>
          </cell>
          <cell r="B632" t="str">
            <v>Саквояжи, чемоданы, дамские сумки-чемоданчики, кейсы для деловых бумаг, портфели, школьные ранцы, футляры для очков, биноклей, фотоаппаратов, музыкальных инструментов, ружей, кобура и аналогичные изделия; сумки дорожные, сумки-термосы для пищевых продук</v>
          </cell>
          <cell r="D632">
            <v>3.7134399999999999</v>
          </cell>
          <cell r="E632">
            <v>77161</v>
          </cell>
          <cell r="F632">
            <v>37.464759999999998</v>
          </cell>
          <cell r="G632">
            <v>0.77610999999999997</v>
          </cell>
          <cell r="H632">
            <v>1463</v>
          </cell>
          <cell r="I632">
            <v>15.079230000000001</v>
          </cell>
        </row>
        <row r="633">
          <cell r="B633" t="str">
            <v>РОССИЯ</v>
          </cell>
          <cell r="D633">
            <v>3.7134399999999999</v>
          </cell>
          <cell r="E633">
            <v>77161</v>
          </cell>
          <cell r="F633">
            <v>37.464759999999998</v>
          </cell>
          <cell r="G633">
            <v>0.77610999999999997</v>
          </cell>
          <cell r="H633">
            <v>1463</v>
          </cell>
          <cell r="I633">
            <v>15.079230000000001</v>
          </cell>
        </row>
        <row r="634">
          <cell r="A634" t="str">
            <v>4203</v>
          </cell>
          <cell r="B634" t="str">
            <v>Предметы одежды и принадлежности к одежде, из натуральной кожи или композиционной кожи</v>
          </cell>
          <cell r="D634">
            <v>8.4209999999999993E-2</v>
          </cell>
          <cell r="E634">
            <v>6</v>
          </cell>
          <cell r="F634">
            <v>0.33102999999999999</v>
          </cell>
          <cell r="G634">
            <v>0.14030999999999999</v>
          </cell>
          <cell r="H634">
            <v>201</v>
          </cell>
          <cell r="I634">
            <v>2.68893</v>
          </cell>
        </row>
        <row r="635">
          <cell r="B635" t="str">
            <v>РОССИЯ</v>
          </cell>
          <cell r="D635">
            <v>8.4209999999999993E-2</v>
          </cell>
          <cell r="E635">
            <v>6</v>
          </cell>
          <cell r="F635">
            <v>0.33102999999999999</v>
          </cell>
          <cell r="G635">
            <v>0.14030999999999999</v>
          </cell>
          <cell r="H635">
            <v>201</v>
          </cell>
          <cell r="I635">
            <v>2.68893</v>
          </cell>
        </row>
        <row r="636">
          <cell r="A636" t="str">
            <v>4205</v>
          </cell>
          <cell r="B636" t="str">
            <v>Прочие изделия из натуральной кожи или композиционной кожи</v>
          </cell>
          <cell r="G636">
            <v>0.30259999999999998</v>
          </cell>
          <cell r="I636">
            <v>1.288</v>
          </cell>
        </row>
        <row r="637">
          <cell r="B637" t="str">
            <v>РОССИЯ</v>
          </cell>
          <cell r="G637">
            <v>0.30259999999999998</v>
          </cell>
          <cell r="I637">
            <v>1.288</v>
          </cell>
        </row>
        <row r="638">
          <cell r="A638" t="str">
            <v>4304</v>
          </cell>
          <cell r="B638" t="str">
            <v>Мех искусственный и изделия из него</v>
          </cell>
          <cell r="G638">
            <v>4.8999999999999998E-3</v>
          </cell>
          <cell r="I638">
            <v>0.53500000000000003</v>
          </cell>
        </row>
        <row r="639">
          <cell r="B639" t="str">
            <v>РОССИЯ</v>
          </cell>
          <cell r="G639">
            <v>4.8999999999999998E-3</v>
          </cell>
          <cell r="I639">
            <v>0.53500000000000003</v>
          </cell>
        </row>
        <row r="640">
          <cell r="A640" t="str">
            <v>4401</v>
          </cell>
          <cell r="B640" t="str">
            <v>Древесина топливная в виде бревен, поленьев, сучьев, вязанок хвороста или в аналогичных видах; щепа или стружка древесная; опилки и древесные отходы и скрап, неагломерированные или агломерированные в виде бревен, брикетов, гранул или в аналогичных видах</v>
          </cell>
          <cell r="G640">
            <v>1300.1587300000001</v>
          </cell>
          <cell r="I640">
            <v>13.55142</v>
          </cell>
        </row>
        <row r="641">
          <cell r="B641" t="str">
            <v>РОССИЯ</v>
          </cell>
          <cell r="G641">
            <v>1300.1587300000001</v>
          </cell>
          <cell r="I641">
            <v>13.55142</v>
          </cell>
        </row>
        <row r="642">
          <cell r="A642" t="str">
            <v>4402</v>
          </cell>
          <cell r="B642" t="str">
            <v>Уголь древесный (включая уголь, полученный из скорлупы или орехов), агломерированный или неагломерированный</v>
          </cell>
          <cell r="G642">
            <v>46.105899999999998</v>
          </cell>
          <cell r="I642">
            <v>22.142230000000001</v>
          </cell>
        </row>
        <row r="643">
          <cell r="B643" t="str">
            <v>РОССИЯ</v>
          </cell>
          <cell r="G643">
            <v>46.105899999999998</v>
          </cell>
          <cell r="I643">
            <v>22.142230000000001</v>
          </cell>
        </row>
        <row r="644">
          <cell r="A644" t="str">
            <v>4403</v>
          </cell>
          <cell r="B644" t="str">
            <v>Лесоматериалы необработанные, с удаленной или неудаленной корой или заболонью или грубо брусованные или небрусованные</v>
          </cell>
          <cell r="C644" t="str">
            <v>Метр кубический</v>
          </cell>
          <cell r="G644">
            <v>36357.359799999998</v>
          </cell>
          <cell r="H644">
            <v>50472.200000000004</v>
          </cell>
          <cell r="I644">
            <v>3137.8330299999998</v>
          </cell>
        </row>
        <row r="645">
          <cell r="B645" t="str">
            <v>РОССИЯ</v>
          </cell>
          <cell r="G645">
            <v>36357.359799999998</v>
          </cell>
          <cell r="H645">
            <v>50472.200000000004</v>
          </cell>
          <cell r="I645">
            <v>3137.8330299999998</v>
          </cell>
        </row>
        <row r="646">
          <cell r="A646" t="str">
            <v>4404</v>
          </cell>
          <cell r="B646" t="str">
            <v>Древесина бондарная; бревна расколотые; сваи, колья и столбы из дерева, заостренные, но не распиленные вдоль; лесоматериалы, грубо обтесанные, но не обточенные, не изогнутые или не обработанные другим способом, используемые для производства тростей, зон</v>
          </cell>
          <cell r="G646">
            <v>96.328999999999994</v>
          </cell>
          <cell r="I646">
            <v>39.537950000000002</v>
          </cell>
        </row>
        <row r="647">
          <cell r="B647" t="str">
            <v>РОССИЯ</v>
          </cell>
          <cell r="G647">
            <v>96.328999999999994</v>
          </cell>
          <cell r="I647">
            <v>39.537950000000002</v>
          </cell>
        </row>
        <row r="648">
          <cell r="A648" t="str">
            <v>4406</v>
          </cell>
          <cell r="B648" t="str">
            <v>Шпалы деревянные для железнодорожных или трамвайных путей</v>
          </cell>
          <cell r="C648" t="str">
            <v>Метр кубический</v>
          </cell>
          <cell r="G648">
            <v>10430.889800000001</v>
          </cell>
          <cell r="H648">
            <v>17166.300000000003</v>
          </cell>
          <cell r="I648">
            <v>1496.9512299999999</v>
          </cell>
        </row>
        <row r="649">
          <cell r="B649" t="str">
            <v>РОССИЯ</v>
          </cell>
          <cell r="G649">
            <v>10430.889800000001</v>
          </cell>
          <cell r="H649">
            <v>17166.300000000003</v>
          </cell>
          <cell r="I649">
            <v>1496.9512299999999</v>
          </cell>
        </row>
        <row r="650">
          <cell r="A650" t="str">
            <v>4407</v>
          </cell>
          <cell r="B650" t="str">
            <v>Лесоматериалы распиленные или расколотые вдоль, разделенные на слои или лущеные, строганые или нестроганые, шлифованные или нешлифованные, имеющие или не имеющие торцевые соединения, толщиной более 6 мм</v>
          </cell>
          <cell r="G650">
            <v>48746.527670000003</v>
          </cell>
          <cell r="H650">
            <v>85638.2</v>
          </cell>
          <cell r="I650">
            <v>9733.7037700000001</v>
          </cell>
        </row>
        <row r="651">
          <cell r="B651" t="str">
            <v>РОССИЯ</v>
          </cell>
          <cell r="G651">
            <v>48746.527670000003</v>
          </cell>
          <cell r="H651">
            <v>85638.2</v>
          </cell>
          <cell r="I651">
            <v>9733.7037700000001</v>
          </cell>
        </row>
        <row r="652">
          <cell r="A652" t="str">
            <v>4409</v>
          </cell>
          <cell r="B652" t="str">
            <v>Пиломатериалы (включая планки и фриз для паркетного покрытия пола, несобранные) в виде профилированного погонажа (с гребнями, пазами, шпунтованные, со стесанными краями, с соединением в виде полукруглой калевки, фасонные, закругленные или аналогичные) п</v>
          </cell>
          <cell r="G652">
            <v>677.82890999999995</v>
          </cell>
          <cell r="I652">
            <v>374.93943000000002</v>
          </cell>
        </row>
        <row r="653">
          <cell r="B653" t="str">
            <v>РОССИЯ</v>
          </cell>
          <cell r="G653">
            <v>677.82890999999995</v>
          </cell>
          <cell r="I653">
            <v>374.93943000000002</v>
          </cell>
        </row>
        <row r="654">
          <cell r="A654" t="str">
            <v>4410</v>
          </cell>
          <cell r="B654" t="str">
            <v>Плиты древесностружечные, плиты с ориентированной стружкой (osb) и аналогичные плиты (например, вафельные плиты) из древесины или других одревесневших материалов, пропитанные или не пропитанные смолами или другими органическими связующими веществами</v>
          </cell>
          <cell r="C654" t="str">
            <v>Метр кубический</v>
          </cell>
          <cell r="G654">
            <v>11660.42179</v>
          </cell>
          <cell r="H654">
            <v>23946.399999999998</v>
          </cell>
          <cell r="I654">
            <v>3573.0634100000002</v>
          </cell>
        </row>
        <row r="655">
          <cell r="B655" t="str">
            <v>РОССИЯ</v>
          </cell>
          <cell r="G655">
            <v>11660.42179</v>
          </cell>
          <cell r="H655">
            <v>23946.399999999998</v>
          </cell>
          <cell r="I655">
            <v>3573.0634100000002</v>
          </cell>
        </row>
        <row r="656">
          <cell r="A656" t="str">
            <v>4411</v>
          </cell>
          <cell r="B656" t="str">
            <v>Плиты древесноволокнистые из древесины или других одревесневших материалов с добавлением или без добавления смол или других органических веществ</v>
          </cell>
          <cell r="C656" t="str">
            <v>Метр квадратный</v>
          </cell>
          <cell r="G656">
            <v>1734.9996900000001</v>
          </cell>
          <cell r="H656">
            <v>210056.9</v>
          </cell>
          <cell r="I656">
            <v>616.90881000000002</v>
          </cell>
        </row>
        <row r="657">
          <cell r="B657" t="str">
            <v>БЕЛАРУСЬ</v>
          </cell>
          <cell r="G657">
            <v>187.179</v>
          </cell>
          <cell r="H657">
            <v>44647.4</v>
          </cell>
          <cell r="I657">
            <v>81.301910000000007</v>
          </cell>
        </row>
        <row r="658">
          <cell r="B658" t="str">
            <v>РОССИЯ</v>
          </cell>
          <cell r="G658">
            <v>1547.82069</v>
          </cell>
          <cell r="H658">
            <v>165409.5</v>
          </cell>
          <cell r="I658">
            <v>535.6069</v>
          </cell>
        </row>
        <row r="659">
          <cell r="A659" t="str">
            <v>4412</v>
          </cell>
          <cell r="B659" t="str">
            <v>Фанера клееная, панели фанерованные и аналогичные материалы из слоистой древесины</v>
          </cell>
          <cell r="C659" t="str">
            <v>Метр кубический</v>
          </cell>
          <cell r="G659">
            <v>43.4</v>
          </cell>
          <cell r="H659">
            <v>59.9</v>
          </cell>
          <cell r="I659">
            <v>33.634160000000001</v>
          </cell>
        </row>
        <row r="660">
          <cell r="B660" t="str">
            <v>РОССИЯ</v>
          </cell>
          <cell r="G660">
            <v>43.4</v>
          </cell>
          <cell r="H660">
            <v>59.9</v>
          </cell>
          <cell r="I660">
            <v>33.634160000000001</v>
          </cell>
        </row>
        <row r="661">
          <cell r="A661" t="str">
            <v>4413</v>
          </cell>
          <cell r="B661" t="str">
            <v>Древесина прессованная в виде плит, блоков, брусьев или профилированных (изделий) форм</v>
          </cell>
          <cell r="C661" t="str">
            <v>Метр кубический</v>
          </cell>
          <cell r="G661">
            <v>0.21</v>
          </cell>
          <cell r="H661">
            <v>24.1</v>
          </cell>
          <cell r="I661">
            <v>2.7663000000000002</v>
          </cell>
        </row>
        <row r="662">
          <cell r="B662" t="str">
            <v>РОССИЯ</v>
          </cell>
          <cell r="G662">
            <v>0.21</v>
          </cell>
          <cell r="H662">
            <v>24.1</v>
          </cell>
          <cell r="I662">
            <v>2.7663000000000002</v>
          </cell>
        </row>
        <row r="663">
          <cell r="A663" t="str">
            <v>4414</v>
          </cell>
          <cell r="B663" t="str">
            <v>Рамы деревянные для картин, фотографий, зеркал или аналогичных предметов</v>
          </cell>
          <cell r="D663">
            <v>0.75366999999999995</v>
          </cell>
          <cell r="F663">
            <v>2.5477799999999999</v>
          </cell>
          <cell r="G663">
            <v>7.0980000000000001E-2</v>
          </cell>
          <cell r="I663">
            <v>0.13453000000000001</v>
          </cell>
        </row>
        <row r="664">
          <cell r="B664" t="str">
            <v>РОССИЯ</v>
          </cell>
          <cell r="D664">
            <v>0.75366999999999995</v>
          </cell>
          <cell r="F664">
            <v>2.5477799999999999</v>
          </cell>
          <cell r="G664">
            <v>7.0980000000000001E-2</v>
          </cell>
          <cell r="I664">
            <v>0.13453000000000001</v>
          </cell>
        </row>
        <row r="665">
          <cell r="A665" t="str">
            <v>4415</v>
          </cell>
          <cell r="B665" t="str">
            <v>Ящики, коробки, упаковочные клети или корзины, барабаны и аналогичная тара, из древесины; кабельные барабаны деревянные; паллеты, поддоны и прочие погрузочные щиты, деревянные; обечайки деревянные</v>
          </cell>
          <cell r="G665">
            <v>135.72999999999999</v>
          </cell>
          <cell r="I665">
            <v>40.153820000000003</v>
          </cell>
        </row>
        <row r="666">
          <cell r="B666" t="str">
            <v>РОССИЯ</v>
          </cell>
          <cell r="G666">
            <v>135.72999999999999</v>
          </cell>
          <cell r="I666">
            <v>40.153820000000003</v>
          </cell>
        </row>
        <row r="667">
          <cell r="A667" t="str">
            <v>4416</v>
          </cell>
          <cell r="B667" t="str">
            <v>Бочки, бочонки, чаны, кадки и прочие бондарные изделия и их части, из древесины, включая клепку</v>
          </cell>
          <cell r="G667">
            <v>1.0030000000000001E-2</v>
          </cell>
          <cell r="I667">
            <v>0.11931</v>
          </cell>
        </row>
        <row r="668">
          <cell r="B668" t="str">
            <v>РОССИЯ</v>
          </cell>
          <cell r="G668">
            <v>1.0030000000000001E-2</v>
          </cell>
          <cell r="I668">
            <v>0.11931</v>
          </cell>
        </row>
        <row r="669">
          <cell r="A669" t="str">
            <v>4417</v>
          </cell>
          <cell r="B669" t="str">
            <v>Инструменты, корпуса и ручки для инструментов, из древесины, деревянные части и ручки метел или щеток; деревянные сапожные колодки и растяжки для обуви</v>
          </cell>
          <cell r="G669">
            <v>18.87</v>
          </cell>
          <cell r="I669">
            <v>3.1792199999999999</v>
          </cell>
        </row>
        <row r="670">
          <cell r="B670" t="str">
            <v>РОССИЯ</v>
          </cell>
          <cell r="G670">
            <v>18.87</v>
          </cell>
          <cell r="I670">
            <v>3.1792199999999999</v>
          </cell>
        </row>
        <row r="671">
          <cell r="A671" t="str">
            <v>4418</v>
          </cell>
          <cell r="B671" t="str">
            <v>Изделия столярные и плотницкие, деревянные, строительные, включая ячеистые деревянные панели, панели напольные собранные, гонт и дранку кровельные</v>
          </cell>
          <cell r="G671">
            <v>277.92428999999998</v>
          </cell>
          <cell r="I671">
            <v>238.57248000000001</v>
          </cell>
        </row>
        <row r="672">
          <cell r="B672" t="str">
            <v>РОССИЯ</v>
          </cell>
          <cell r="G672">
            <v>277.92428999999998</v>
          </cell>
          <cell r="I672">
            <v>238.57248000000001</v>
          </cell>
        </row>
        <row r="673">
          <cell r="A673" t="str">
            <v>4419</v>
          </cell>
          <cell r="B673" t="str">
            <v>Принадлежности столовые и кухонные, деревянные</v>
          </cell>
          <cell r="D673">
            <v>7.9638099999999996</v>
          </cell>
          <cell r="F673">
            <v>19.351900000000001</v>
          </cell>
          <cell r="G673">
            <v>2.0918000000000001</v>
          </cell>
          <cell r="I673">
            <v>8.4249100000000006</v>
          </cell>
        </row>
        <row r="674">
          <cell r="B674" t="str">
            <v>РОССИЯ</v>
          </cell>
          <cell r="D674">
            <v>7.9638099999999996</v>
          </cell>
          <cell r="F674">
            <v>19.351900000000001</v>
          </cell>
          <cell r="G674">
            <v>2.0918000000000001</v>
          </cell>
          <cell r="I674">
            <v>8.4249100000000006</v>
          </cell>
        </row>
        <row r="675">
          <cell r="A675" t="str">
            <v>4420</v>
          </cell>
          <cell r="B675" t="str">
            <v>Изделия деревянные мозаичные и инкрустированные; шкатулки и коробки для ювелирных или ножевых и аналогичных изделий, деревянные; статуэтки и прочие декоративные изделия, деревянные; деревянные предметы мебели, не указанные в группе 94</v>
          </cell>
          <cell r="D675">
            <v>4.0160000000000001E-2</v>
          </cell>
          <cell r="F675">
            <v>9.8970000000000002E-2</v>
          </cell>
          <cell r="G675">
            <v>0.62168999999999996</v>
          </cell>
          <cell r="I675">
            <v>0.83640000000000003</v>
          </cell>
        </row>
        <row r="676">
          <cell r="B676" t="str">
            <v>БЕЛАРУСЬ</v>
          </cell>
          <cell r="G676">
            <v>0.34889999999999999</v>
          </cell>
          <cell r="I676">
            <v>0.79649999999999999</v>
          </cell>
        </row>
        <row r="677">
          <cell r="B677" t="str">
            <v>РОССИЯ</v>
          </cell>
          <cell r="D677">
            <v>4.0160000000000001E-2</v>
          </cell>
          <cell r="F677">
            <v>9.8970000000000002E-2</v>
          </cell>
          <cell r="G677">
            <v>0.27278999999999998</v>
          </cell>
          <cell r="I677">
            <v>3.9899999999999998E-2</v>
          </cell>
        </row>
        <row r="678">
          <cell r="A678" t="str">
            <v>4421</v>
          </cell>
          <cell r="B678" t="str">
            <v>Изделия деревянные прочие</v>
          </cell>
          <cell r="D678">
            <v>1.091</v>
          </cell>
          <cell r="E678">
            <v>100</v>
          </cell>
          <cell r="F678">
            <v>4.4170999999999996</v>
          </cell>
          <cell r="G678">
            <v>14.529870000000001</v>
          </cell>
          <cell r="H678">
            <v>17</v>
          </cell>
          <cell r="I678">
            <v>9.6776499999999999</v>
          </cell>
        </row>
        <row r="679">
          <cell r="B679" t="str">
            <v>РОССИЯ</v>
          </cell>
          <cell r="D679">
            <v>1.091</v>
          </cell>
          <cell r="E679">
            <v>100</v>
          </cell>
          <cell r="F679">
            <v>4.4170999999999996</v>
          </cell>
          <cell r="G679">
            <v>14.529870000000001</v>
          </cell>
          <cell r="H679">
            <v>17</v>
          </cell>
          <cell r="I679">
            <v>9.6776499999999999</v>
          </cell>
        </row>
        <row r="680">
          <cell r="A680" t="str">
            <v>4504</v>
          </cell>
          <cell r="B680" t="str">
            <v>Пробка агломерированная (со связующим веществом или без него) и изделия из нее</v>
          </cell>
          <cell r="D680">
            <v>0.3135</v>
          </cell>
          <cell r="F680">
            <v>1.2151000000000001</v>
          </cell>
        </row>
        <row r="681">
          <cell r="B681" t="str">
            <v>РОССИЯ</v>
          </cell>
          <cell r="D681">
            <v>0.3135</v>
          </cell>
          <cell r="F681">
            <v>1.2151000000000001</v>
          </cell>
        </row>
        <row r="682">
          <cell r="A682" t="str">
            <v>4601</v>
          </cell>
          <cell r="B682" t="str">
            <v>Плетеные и аналогичные изделия из материалов для плетения, соединенные или не соединенные в полосы или ленты; материалы для плетения, плетеные и аналогичные изделия из материалов для плетения, связанные в параллельные пряди или сотканные, в виде листов,</v>
          </cell>
          <cell r="D682">
            <v>3.2129999999999999E-2</v>
          </cell>
          <cell r="F682">
            <v>6.5570000000000003E-2</v>
          </cell>
          <cell r="G682">
            <v>4.4099999999999999E-3</v>
          </cell>
          <cell r="I682">
            <v>3.1820000000000001E-2</v>
          </cell>
        </row>
        <row r="683">
          <cell r="B683" t="str">
            <v>РОССИЯ</v>
          </cell>
          <cell r="D683">
            <v>3.2129999999999999E-2</v>
          </cell>
          <cell r="F683">
            <v>6.5570000000000003E-2</v>
          </cell>
          <cell r="G683">
            <v>4.4099999999999999E-3</v>
          </cell>
          <cell r="I683">
            <v>3.1820000000000001E-2</v>
          </cell>
        </row>
        <row r="684">
          <cell r="A684" t="str">
            <v>4602</v>
          </cell>
          <cell r="B684" t="str">
            <v>Корзиночные, плетеные и другие изделия, изготовленные непосредственно по форме из материалов для плетения или из товаров товарной позиции 4601; изделия из люфы</v>
          </cell>
          <cell r="D684">
            <v>1.7999999999999999E-2</v>
          </cell>
          <cell r="F684">
            <v>3.9309999999999998E-2</v>
          </cell>
          <cell r="G684">
            <v>1.48E-3</v>
          </cell>
          <cell r="I684">
            <v>7.7340000000000006E-2</v>
          </cell>
        </row>
        <row r="685">
          <cell r="B685" t="str">
            <v>РОССИЯ</v>
          </cell>
          <cell r="D685">
            <v>1.7999999999999999E-2</v>
          </cell>
          <cell r="F685">
            <v>3.9309999999999998E-2</v>
          </cell>
          <cell r="G685">
            <v>1.48E-3</v>
          </cell>
          <cell r="I685">
            <v>7.7340000000000006E-2</v>
          </cell>
        </row>
        <row r="686">
          <cell r="A686" t="str">
            <v>4802</v>
          </cell>
          <cell r="B686" t="str">
            <v>Бумага и картон немелованные, используемые для письма, печати или других графических целей, и неперфорированные карты и неперфорированные бумажные ленты, в рулонах или прямоугольных (включая квадратные) листах любого размера, кроме бумаги товарной позиц</v>
          </cell>
          <cell r="D686">
            <v>0.26</v>
          </cell>
          <cell r="F686">
            <v>0.35360000000000003</v>
          </cell>
          <cell r="G686">
            <v>204.14404999999999</v>
          </cell>
          <cell r="I686">
            <v>238.39535000000001</v>
          </cell>
        </row>
        <row r="687">
          <cell r="B687" t="str">
            <v>РОССИЯ</v>
          </cell>
          <cell r="D687">
            <v>0.26</v>
          </cell>
          <cell r="F687">
            <v>0.35360000000000003</v>
          </cell>
          <cell r="G687">
            <v>204.14404999999999</v>
          </cell>
          <cell r="I687">
            <v>238.39535000000001</v>
          </cell>
        </row>
        <row r="688">
          <cell r="A688" t="str">
            <v>4803</v>
          </cell>
          <cell r="B688" t="str">
            <v>Бумажные туалетные салфетки, салфетки для лица, полотенца, скатерти и другие виды бумаги хозяйственно-бытового или санитарно-гигиенического назначения, целлюл. Вата и полотно из целлюлозн. Волокон</v>
          </cell>
          <cell r="G688">
            <v>62.567999999999998</v>
          </cell>
          <cell r="I688">
            <v>15.24775</v>
          </cell>
        </row>
        <row r="689">
          <cell r="B689" t="str">
            <v>РОССИЯ</v>
          </cell>
          <cell r="G689">
            <v>62.567999999999998</v>
          </cell>
          <cell r="I689">
            <v>15.24775</v>
          </cell>
        </row>
        <row r="690">
          <cell r="A690" t="str">
            <v>4804</v>
          </cell>
          <cell r="B690" t="str">
            <v>Крафт-бумага и крафт-картон немелованные, в рулонах или листах, кроме указанных в товарной позиции 4802 или 4803</v>
          </cell>
          <cell r="D690">
            <v>2.8500000000000001E-2</v>
          </cell>
          <cell r="F690">
            <v>8.2739999999999994E-2</v>
          </cell>
          <cell r="G690">
            <v>178.58189999999999</v>
          </cell>
          <cell r="I690">
            <v>128.58085</v>
          </cell>
        </row>
        <row r="691">
          <cell r="B691" t="str">
            <v>РОССИЯ</v>
          </cell>
          <cell r="D691">
            <v>2.8500000000000001E-2</v>
          </cell>
          <cell r="F691">
            <v>8.2739999999999994E-2</v>
          </cell>
          <cell r="G691">
            <v>178.58189999999999</v>
          </cell>
          <cell r="I691">
            <v>128.58085</v>
          </cell>
        </row>
        <row r="692">
          <cell r="A692" t="str">
            <v>4805</v>
          </cell>
          <cell r="B692" t="str">
            <v>Бумага и картон немелованные прочие, в рулонах или листах, без дальнейшей обработки или обработанные, как это указано в примечании 3 к данной группе</v>
          </cell>
          <cell r="G692">
            <v>1228.6780000000001</v>
          </cell>
          <cell r="I692">
            <v>541.20267000000001</v>
          </cell>
        </row>
        <row r="693">
          <cell r="B693" t="str">
            <v>КЫРГЫЗСТАH</v>
          </cell>
          <cell r="G693">
            <v>440.26400000000001</v>
          </cell>
          <cell r="I693">
            <v>232.69775999999999</v>
          </cell>
        </row>
        <row r="694">
          <cell r="B694" t="str">
            <v>РОССИЯ</v>
          </cell>
          <cell r="G694">
            <v>788.41399999999999</v>
          </cell>
          <cell r="I694">
            <v>308.50491</v>
          </cell>
        </row>
        <row r="695">
          <cell r="A695" t="str">
            <v>4806</v>
          </cell>
          <cell r="B695" t="str">
            <v>Пергамент растительный, бумага жиронепроницаемая, калька и пергамин и прочая лощеная прозрачная или полупрозрачная бумага, в рулонах или листах</v>
          </cell>
          <cell r="D695">
            <v>0.85899999999999999</v>
          </cell>
          <cell r="F695">
            <v>1.403</v>
          </cell>
          <cell r="G695">
            <v>0.17423</v>
          </cell>
          <cell r="I695">
            <v>0.61146999999999996</v>
          </cell>
        </row>
        <row r="696">
          <cell r="B696" t="str">
            <v>РОССИЯ</v>
          </cell>
          <cell r="D696">
            <v>0.85899999999999999</v>
          </cell>
          <cell r="F696">
            <v>1.403</v>
          </cell>
          <cell r="G696">
            <v>0.17423</v>
          </cell>
          <cell r="I696">
            <v>0.61146999999999996</v>
          </cell>
        </row>
        <row r="697">
          <cell r="A697" t="str">
            <v>4807</v>
          </cell>
          <cell r="B697" t="str">
            <v>Бумага и картон многослойные (изготовленные путем склеивания с помощью адгезива плоских слоев бумаги или картона) без поверхностного покрытия или пропитки, армированные или нет, в рулонах или листах</v>
          </cell>
          <cell r="G697">
            <v>0.46400000000000002</v>
          </cell>
          <cell r="I697">
            <v>0.48599999999999999</v>
          </cell>
        </row>
        <row r="698">
          <cell r="B698" t="str">
            <v>РОССИЯ</v>
          </cell>
          <cell r="G698">
            <v>0.46400000000000002</v>
          </cell>
          <cell r="I698">
            <v>0.48599999999999999</v>
          </cell>
        </row>
        <row r="699">
          <cell r="A699" t="str">
            <v>4808</v>
          </cell>
          <cell r="B699" t="str">
            <v>Бумага и картон гофрированные (оклеенные или не оклеенные гладкими наружными листами), крепированные, тисненые или перфорированные, в рулонах или листах, кроме указанных в товарной позиции 4803</v>
          </cell>
          <cell r="G699">
            <v>7.6099999999999996E-3</v>
          </cell>
          <cell r="I699">
            <v>6.2010000000000003E-2</v>
          </cell>
        </row>
        <row r="700">
          <cell r="B700" t="str">
            <v>РОССИЯ</v>
          </cell>
          <cell r="G700">
            <v>7.6099999999999996E-3</v>
          </cell>
          <cell r="I700">
            <v>6.2010000000000003E-2</v>
          </cell>
        </row>
        <row r="701">
          <cell r="A701" t="str">
            <v>4810</v>
          </cell>
          <cell r="B701" t="str">
            <v>Бумага и картон, покрытые с одной или с обеих сторон каолином (китайской глиной) или другими неорганическими веществами, с использованием связующего вещества или без него, и без какого-либо другого покрытия, с окрашенной или неокрашенной, декорированной</v>
          </cell>
          <cell r="G701">
            <v>0.35680000000000001</v>
          </cell>
          <cell r="I701">
            <v>2.1339399999999999</v>
          </cell>
        </row>
        <row r="702">
          <cell r="B702" t="str">
            <v>РОССИЯ</v>
          </cell>
          <cell r="G702">
            <v>0.35680000000000001</v>
          </cell>
          <cell r="I702">
            <v>2.1339399999999999</v>
          </cell>
        </row>
        <row r="703">
          <cell r="A703" t="str">
            <v>4811</v>
          </cell>
          <cell r="B703" t="str">
            <v>Бумага, картон, целлюлозная вата и полотно из целлюлозных волокон, с покрытием, пропитанные, ламинированные, с окрашенной или декорированной поверхностью или напечатанные, в рулонах или прямоугольных (включая квадратные) листах любого размера, кроме тов</v>
          </cell>
          <cell r="D703">
            <v>40.768180000000001</v>
          </cell>
          <cell r="F703">
            <v>132.14904999999999</v>
          </cell>
          <cell r="G703">
            <v>9.4640599999999999</v>
          </cell>
          <cell r="I703">
            <v>33.650390000000002</v>
          </cell>
        </row>
        <row r="704">
          <cell r="B704" t="str">
            <v>РОССИЯ</v>
          </cell>
          <cell r="D704">
            <v>40.768180000000001</v>
          </cell>
          <cell r="F704">
            <v>132.14904999999999</v>
          </cell>
          <cell r="G704">
            <v>9.4640599999999999</v>
          </cell>
          <cell r="I704">
            <v>33.650390000000002</v>
          </cell>
        </row>
        <row r="705">
          <cell r="A705" t="str">
            <v>4814</v>
          </cell>
          <cell r="B705" t="str">
            <v>Обои и аналогичные настенные покрытия; бумага прозрачная для окон</v>
          </cell>
          <cell r="G705">
            <v>7.2030000000000003</v>
          </cell>
          <cell r="I705">
            <v>29.106100000000001</v>
          </cell>
        </row>
        <row r="706">
          <cell r="B706" t="str">
            <v>РОССИЯ</v>
          </cell>
          <cell r="G706">
            <v>7.2030000000000003</v>
          </cell>
          <cell r="I706">
            <v>29.106100000000001</v>
          </cell>
        </row>
        <row r="707">
          <cell r="A707" t="str">
            <v>4816</v>
          </cell>
          <cell r="B707" t="str">
            <v>Бумага копировальная, самокопировальная и прочая копировальная или переводная бумага (кроме бумаги товарной позиции 4809), трафареты для копировальных аппаратов и офсетные пластины из бумаги, упакованные или не упакованные в коробки</v>
          </cell>
          <cell r="G707">
            <v>8.6700000000000006E-3</v>
          </cell>
          <cell r="I707">
            <v>7.6780000000000001E-2</v>
          </cell>
        </row>
        <row r="708">
          <cell r="B708" t="str">
            <v>РОССИЯ</v>
          </cell>
          <cell r="G708">
            <v>8.6700000000000006E-3</v>
          </cell>
          <cell r="I708">
            <v>7.6780000000000001E-2</v>
          </cell>
        </row>
        <row r="709">
          <cell r="A709" t="str">
            <v>4817</v>
          </cell>
          <cell r="B709" t="str">
            <v>Конверты, карточки для писем, почтовые открытки без рисунков и карточки для переписки, из бумаги или картона; коробки, сумки, футляры и компендиумы, из бумаги или картона, содержащие наборы бумажных канцелярских принадлежностей</v>
          </cell>
          <cell r="G709">
            <v>0.36459999999999998</v>
          </cell>
          <cell r="I709">
            <v>1.20733</v>
          </cell>
        </row>
        <row r="710">
          <cell r="B710" t="str">
            <v>РОССИЯ</v>
          </cell>
          <cell r="G710">
            <v>0.36459999999999998</v>
          </cell>
          <cell r="I710">
            <v>1.20733</v>
          </cell>
        </row>
        <row r="711">
          <cell r="A711" t="str">
            <v>4818</v>
          </cell>
          <cell r="B711" t="str">
            <v>Бумага туалетная и аналогичная бумага, целлюлозная вата или полотно из целлюлозных волокон хозяйственно-бытового или санитарно-гигиенического назначения, в рулонах шириной не более 36 см или разрезанные по размеру или форме; носовые платки, косметически</v>
          </cell>
          <cell r="D711">
            <v>8.5000000000000006E-2</v>
          </cell>
          <cell r="F711">
            <v>0.33223999999999998</v>
          </cell>
          <cell r="G711">
            <v>1104.8347100000001</v>
          </cell>
          <cell r="I711">
            <v>160.44644</v>
          </cell>
        </row>
        <row r="712">
          <cell r="B712" t="str">
            <v>РОССИЯ</v>
          </cell>
          <cell r="D712">
            <v>8.5000000000000006E-2</v>
          </cell>
          <cell r="F712">
            <v>0.33223999999999998</v>
          </cell>
          <cell r="G712">
            <v>1104.8347100000001</v>
          </cell>
          <cell r="I712">
            <v>160.44644</v>
          </cell>
        </row>
        <row r="713">
          <cell r="A713" t="str">
            <v>4819</v>
          </cell>
          <cell r="B713" t="str">
            <v>Картонки, ящики, коробки, мешки, пакеты и другая упаковочная тара, из бумаги, картона, целлюлозной ваты или полотна из целлюлозных волокон; коробки для картотек, лотки для писем и аналогичные изделия, из бумаги или картона, используемые в учреждениях, м</v>
          </cell>
          <cell r="D713">
            <v>1097.1337699999999</v>
          </cell>
          <cell r="F713">
            <v>3545.1812599999998</v>
          </cell>
          <cell r="G713">
            <v>62.242820000000002</v>
          </cell>
          <cell r="I713">
            <v>135.63776999999999</v>
          </cell>
        </row>
        <row r="714">
          <cell r="B714" t="str">
            <v>КЫРГЫЗСТАH</v>
          </cell>
          <cell r="D714">
            <v>626.85619999999994</v>
          </cell>
          <cell r="F714">
            <v>1866.37851</v>
          </cell>
        </row>
        <row r="715">
          <cell r="B715" t="str">
            <v>РОССИЯ</v>
          </cell>
          <cell r="D715">
            <v>470.27757000000003</v>
          </cell>
          <cell r="F715">
            <v>1678.8027500000001</v>
          </cell>
          <cell r="G715">
            <v>62.242820000000002</v>
          </cell>
          <cell r="I715">
            <v>135.63776999999999</v>
          </cell>
        </row>
        <row r="716">
          <cell r="A716" t="str">
            <v>4820</v>
          </cell>
          <cell r="B716" t="str">
            <v>Журналы регистрационные, бухгалтерские книги, записные книжки, книги заказов, квитанционные книжки, блокноты для писем, памятных записок, дневники и аналогичные изделия, тетради, блокноты с промокательной бумагой, съемные переплеты (для отрывных листов</v>
          </cell>
          <cell r="D716">
            <v>2.5787200000000001</v>
          </cell>
          <cell r="F716">
            <v>8.7883700000000005</v>
          </cell>
          <cell r="G716">
            <v>6.6898099999999996</v>
          </cell>
          <cell r="I716">
            <v>17.630600000000001</v>
          </cell>
        </row>
        <row r="717">
          <cell r="B717" t="str">
            <v>РОССИЯ</v>
          </cell>
          <cell r="D717">
            <v>2.5787200000000001</v>
          </cell>
          <cell r="F717">
            <v>8.7883700000000005</v>
          </cell>
          <cell r="G717">
            <v>6.6898099999999996</v>
          </cell>
          <cell r="I717">
            <v>17.630600000000001</v>
          </cell>
        </row>
        <row r="718">
          <cell r="A718" t="str">
            <v>4821</v>
          </cell>
          <cell r="B718" t="str">
            <v>Ярлыки и этикетки всех видов, из бумаги или картона, напечатанные или ненапечатанные</v>
          </cell>
          <cell r="D718">
            <v>1.07</v>
          </cell>
          <cell r="F718">
            <v>1.67405</v>
          </cell>
          <cell r="G718">
            <v>3.4628899999999998</v>
          </cell>
          <cell r="I718">
            <v>8.8387100000000007</v>
          </cell>
        </row>
        <row r="719">
          <cell r="B719" t="str">
            <v>РОССИЯ</v>
          </cell>
          <cell r="D719">
            <v>1.07</v>
          </cell>
          <cell r="F719">
            <v>1.67405</v>
          </cell>
          <cell r="G719">
            <v>3.4628899999999998</v>
          </cell>
          <cell r="I719">
            <v>8.8387100000000007</v>
          </cell>
        </row>
        <row r="720">
          <cell r="A720" t="str">
            <v>4822</v>
          </cell>
          <cell r="B720" t="str">
            <v>Бобины, катушки, шпули и аналогичные держатели, из бумажной массы, бумаги или картона (перфорированные или неперфорированные, армированные или неармированные)</v>
          </cell>
          <cell r="G720">
            <v>7.1999999999999995E-2</v>
          </cell>
          <cell r="I720">
            <v>0.93300000000000005</v>
          </cell>
        </row>
        <row r="721">
          <cell r="B721" t="str">
            <v>РОССИЯ</v>
          </cell>
          <cell r="G721">
            <v>7.1999999999999995E-2</v>
          </cell>
          <cell r="I721">
            <v>0.93300000000000005</v>
          </cell>
        </row>
        <row r="722">
          <cell r="A722" t="str">
            <v>4823</v>
          </cell>
          <cell r="B722" t="str">
            <v>Бумага, картон, целлюлозная вата и полотно из целлюлозных волокон, прочие, нарезанные по размеру или форме; изделия из бумажной массы, бумаги, картона, целлюлозной ваты или полотна из целлюлозных волокон, прочие</v>
          </cell>
          <cell r="D722">
            <v>2.6009099999999998</v>
          </cell>
          <cell r="F722">
            <v>15.492100000000001</v>
          </cell>
          <cell r="G722">
            <v>10.33123</v>
          </cell>
          <cell r="I722">
            <v>18.710730000000002</v>
          </cell>
        </row>
        <row r="723">
          <cell r="B723" t="str">
            <v>РОССИЯ</v>
          </cell>
          <cell r="D723">
            <v>2.6009099999999998</v>
          </cell>
          <cell r="F723">
            <v>15.492100000000001</v>
          </cell>
          <cell r="G723">
            <v>10.33123</v>
          </cell>
          <cell r="I723">
            <v>18.710730000000002</v>
          </cell>
        </row>
        <row r="724">
          <cell r="A724" t="str">
            <v>4901</v>
          </cell>
          <cell r="B724" t="str">
            <v>Печатные книги, брошюры, листовки и аналогичные печатные материалы, сброшюрованные или в виде отдельных листов</v>
          </cell>
          <cell r="D724">
            <v>5.9999999999999995E-4</v>
          </cell>
          <cell r="F724">
            <v>1.0780000000000001</v>
          </cell>
          <cell r="G724">
            <v>0.12239</v>
          </cell>
          <cell r="I724">
            <v>21.68648</v>
          </cell>
        </row>
        <row r="725">
          <cell r="B725" t="str">
            <v>БЕЛАРУСЬ</v>
          </cell>
          <cell r="D725">
            <v>5.9999999999999995E-4</v>
          </cell>
          <cell r="F725">
            <v>1.0780000000000001</v>
          </cell>
        </row>
        <row r="726">
          <cell r="B726" t="str">
            <v>РОССИЯ</v>
          </cell>
          <cell r="G726">
            <v>0.12239</v>
          </cell>
          <cell r="I726">
            <v>21.68648</v>
          </cell>
        </row>
        <row r="727">
          <cell r="A727" t="str">
            <v>4902</v>
          </cell>
          <cell r="B727" t="str">
            <v>Газеты, журналы и прочие периодические издания, иллюстрированные или неиллюстрированные, содержащие или не содержащие рекламный материал</v>
          </cell>
          <cell r="G727">
            <v>0.04</v>
          </cell>
          <cell r="I727">
            <v>1.3509599999999999</v>
          </cell>
        </row>
        <row r="728">
          <cell r="B728" t="str">
            <v>РОССИЯ</v>
          </cell>
          <cell r="G728">
            <v>0.04</v>
          </cell>
          <cell r="I728">
            <v>1.3509599999999999</v>
          </cell>
        </row>
        <row r="729">
          <cell r="A729" t="str">
            <v>4903</v>
          </cell>
          <cell r="B729" t="str">
            <v>Книги-картинки, книги для рисования или для раскрашивания, детские</v>
          </cell>
          <cell r="G729">
            <v>3.4549999999999997E-2</v>
          </cell>
          <cell r="I729">
            <v>0.29181000000000001</v>
          </cell>
        </row>
        <row r="730">
          <cell r="B730" t="str">
            <v>РОССИЯ</v>
          </cell>
          <cell r="G730">
            <v>3.4549999999999997E-2</v>
          </cell>
          <cell r="I730">
            <v>0.29181000000000001</v>
          </cell>
        </row>
        <row r="731">
          <cell r="A731" t="str">
            <v>4905</v>
          </cell>
          <cell r="B731" t="str">
            <v>Карты географические и гидрографические или аналогичные карты всех видов, включая атласы, настенные карты, топографические планы и глобусы, отпечатанные</v>
          </cell>
          <cell r="G731">
            <v>1.8589999999999999E-2</v>
          </cell>
          <cell r="I731">
            <v>0.19089999999999999</v>
          </cell>
        </row>
        <row r="732">
          <cell r="B732" t="str">
            <v>РОССИЯ</v>
          </cell>
          <cell r="G732">
            <v>1.8589999999999999E-2</v>
          </cell>
          <cell r="I732">
            <v>0.19089999999999999</v>
          </cell>
        </row>
        <row r="733">
          <cell r="A733" t="str">
            <v>4908</v>
          </cell>
          <cell r="B733" t="str">
            <v>Картинки переводные (декалькомания)</v>
          </cell>
          <cell r="D733">
            <v>0.23618</v>
          </cell>
          <cell r="F733">
            <v>0.66959000000000002</v>
          </cell>
        </row>
        <row r="734">
          <cell r="B734" t="str">
            <v>РОССИЯ</v>
          </cell>
          <cell r="D734">
            <v>0.23618</v>
          </cell>
          <cell r="F734">
            <v>0.66959000000000002</v>
          </cell>
        </row>
        <row r="735">
          <cell r="A735" t="str">
            <v>4909</v>
          </cell>
          <cell r="B735" t="str">
            <v>Открытки почтовые печатные или иллюстриров.; поздравительные, пригласительные и аналог. Карточки, иллюстриров. Или неиллюстрированные, с конвертами или без конвертов, с украшениями или без украшений</v>
          </cell>
          <cell r="D735">
            <v>1E-3</v>
          </cell>
          <cell r="F735">
            <v>4.9699999999999996E-3</v>
          </cell>
          <cell r="G735">
            <v>0.11524</v>
          </cell>
          <cell r="I735">
            <v>0.12995999999999999</v>
          </cell>
        </row>
        <row r="736">
          <cell r="B736" t="str">
            <v>РОССИЯ</v>
          </cell>
          <cell r="D736">
            <v>1E-3</v>
          </cell>
          <cell r="F736">
            <v>4.9699999999999996E-3</v>
          </cell>
          <cell r="G736">
            <v>0.11524</v>
          </cell>
          <cell r="I736">
            <v>0.12995999999999999</v>
          </cell>
        </row>
        <row r="737">
          <cell r="A737" t="str">
            <v>4910</v>
          </cell>
          <cell r="B737" t="str">
            <v>Печатные календари всех видов, включая отрывные</v>
          </cell>
          <cell r="D737">
            <v>0.36720000000000003</v>
          </cell>
          <cell r="F737">
            <v>1.3809100000000001</v>
          </cell>
          <cell r="G737">
            <v>1.059E-2</v>
          </cell>
          <cell r="I737">
            <v>5.0619999999999998E-2</v>
          </cell>
        </row>
        <row r="738">
          <cell r="B738" t="str">
            <v>РОССИЯ</v>
          </cell>
          <cell r="D738">
            <v>0.36720000000000003</v>
          </cell>
          <cell r="F738">
            <v>1.3809100000000001</v>
          </cell>
          <cell r="G738">
            <v>1.059E-2</v>
          </cell>
          <cell r="I738">
            <v>5.0619999999999998E-2</v>
          </cell>
        </row>
        <row r="739">
          <cell r="A739" t="str">
            <v>4911</v>
          </cell>
          <cell r="B739" t="str">
            <v>Прочая печатная продукция, включая печатные репродукции и фотографии</v>
          </cell>
          <cell r="D739">
            <v>3.9100000000000003E-3</v>
          </cell>
          <cell r="F739">
            <v>1.481E-2</v>
          </cell>
          <cell r="G739">
            <v>2.9147400000000001</v>
          </cell>
          <cell r="I739">
            <v>2.3589799999999999</v>
          </cell>
        </row>
        <row r="740">
          <cell r="B740" t="str">
            <v>БЕЛАРУСЬ</v>
          </cell>
          <cell r="G740">
            <v>4.1489999999999999E-2</v>
          </cell>
          <cell r="I740">
            <v>0.38361000000000001</v>
          </cell>
        </row>
        <row r="741">
          <cell r="B741" t="str">
            <v>РОССИЯ</v>
          </cell>
          <cell r="D741">
            <v>3.9100000000000003E-3</v>
          </cell>
          <cell r="F741">
            <v>1.481E-2</v>
          </cell>
          <cell r="G741">
            <v>2.8732500000000001</v>
          </cell>
          <cell r="I741">
            <v>1.9753700000000001</v>
          </cell>
        </row>
        <row r="742">
          <cell r="A742" t="str">
            <v>5109</v>
          </cell>
          <cell r="B742" t="str">
            <v>Пряжа из шерсти или тонкого волоса животных, расфасованная для розничной продажи</v>
          </cell>
          <cell r="G742">
            <v>6.83012</v>
          </cell>
          <cell r="I742">
            <v>66.325000000000003</v>
          </cell>
        </row>
        <row r="743">
          <cell r="B743" t="str">
            <v>БЕЛАРУСЬ</v>
          </cell>
          <cell r="G743">
            <v>5.4324000000000003</v>
          </cell>
          <cell r="I743">
            <v>51.095999999999997</v>
          </cell>
        </row>
        <row r="744">
          <cell r="B744" t="str">
            <v>РОССИЯ</v>
          </cell>
          <cell r="G744">
            <v>1.3977200000000001</v>
          </cell>
          <cell r="I744">
            <v>15.228999999999999</v>
          </cell>
        </row>
        <row r="745">
          <cell r="A745" t="str">
            <v>5204</v>
          </cell>
          <cell r="B745" t="str">
            <v>Нитки хлопчатобумажные швейные, расфасованные или не расфасованные для розничной продажи</v>
          </cell>
          <cell r="G745">
            <v>1E-3</v>
          </cell>
          <cell r="I745">
            <v>1.2800000000000001E-3</v>
          </cell>
        </row>
        <row r="746">
          <cell r="B746" t="str">
            <v>РОССИЯ</v>
          </cell>
          <cell r="G746">
            <v>1E-3</v>
          </cell>
          <cell r="I746">
            <v>1.2800000000000001E-3</v>
          </cell>
        </row>
        <row r="747">
          <cell r="A747" t="str">
            <v>5205</v>
          </cell>
          <cell r="B747" t="str">
            <v>Пряжа хлопчатобумажная (кроме швейных ниток), содержащая хлопковых волокон 85 мас.% или более, не расфасованная для розничной продажи</v>
          </cell>
          <cell r="D747">
            <v>0.65159999999999996</v>
          </cell>
          <cell r="F747">
            <v>1.47051</v>
          </cell>
          <cell r="G747">
            <v>0.15</v>
          </cell>
          <cell r="I747">
            <v>8.6999999999999994E-2</v>
          </cell>
        </row>
        <row r="748">
          <cell r="B748" t="str">
            <v>РОССИЯ</v>
          </cell>
          <cell r="D748">
            <v>0.65159999999999996</v>
          </cell>
          <cell r="F748">
            <v>1.47051</v>
          </cell>
          <cell r="G748">
            <v>0.15</v>
          </cell>
          <cell r="I748">
            <v>8.6999999999999994E-2</v>
          </cell>
        </row>
        <row r="749">
          <cell r="A749" t="str">
            <v>5206</v>
          </cell>
          <cell r="B749" t="str">
            <v>Пряжа хлопчатобумажная (кроме швейных ниток), содержащая менее 85 мас.% хлопковых волокон, не расфасованная для розничной продажи</v>
          </cell>
          <cell r="G749">
            <v>4.0090000000000003</v>
          </cell>
          <cell r="I749">
            <v>6.5066199999999998</v>
          </cell>
        </row>
        <row r="750">
          <cell r="B750" t="str">
            <v>РОССИЯ</v>
          </cell>
          <cell r="G750">
            <v>4.0090000000000003</v>
          </cell>
          <cell r="I750">
            <v>6.5066199999999998</v>
          </cell>
        </row>
        <row r="751">
          <cell r="A751" t="str">
            <v>5207</v>
          </cell>
          <cell r="B751" t="str">
            <v>Пряжа хлопчатобумажная (кроме швейных ниток), расфасованная для розничной продажи</v>
          </cell>
          <cell r="G751">
            <v>5.8500000000000002E-3</v>
          </cell>
          <cell r="I751">
            <v>6.0999999999999999E-2</v>
          </cell>
        </row>
        <row r="752">
          <cell r="B752" t="str">
            <v>РОССИЯ</v>
          </cell>
          <cell r="G752">
            <v>5.8500000000000002E-3</v>
          </cell>
          <cell r="I752">
            <v>6.0999999999999999E-2</v>
          </cell>
        </row>
        <row r="753">
          <cell r="A753" t="str">
            <v>5208</v>
          </cell>
          <cell r="B753" t="str">
            <v>Ткани хлопчатобумажные, содержащие 85 мас.% или более хлопковых волокон, с поверхностной плотностью не более 200 г/м2</v>
          </cell>
          <cell r="C753" t="str">
            <v>Метр квадратный</v>
          </cell>
          <cell r="G753">
            <v>15.12092</v>
          </cell>
          <cell r="H753">
            <v>75044.599999999991</v>
          </cell>
          <cell r="I753">
            <v>52.970390000000002</v>
          </cell>
        </row>
        <row r="754">
          <cell r="B754" t="str">
            <v>РОССИЯ</v>
          </cell>
          <cell r="G754">
            <v>15.12092</v>
          </cell>
          <cell r="H754">
            <v>75044.599999999991</v>
          </cell>
          <cell r="I754">
            <v>52.970390000000002</v>
          </cell>
        </row>
        <row r="755">
          <cell r="A755" t="str">
            <v>5209</v>
          </cell>
          <cell r="B755" t="str">
            <v>Ткани хлопчатобумажные, содержащие 85 мас.% или более хлопковых волокон, с поверхностной плотностью более 200 г/м2</v>
          </cell>
          <cell r="C755" t="str">
            <v>Метр квадратный</v>
          </cell>
          <cell r="G755">
            <v>10.7431</v>
          </cell>
          <cell r="H755">
            <v>58802</v>
          </cell>
          <cell r="I755">
            <v>27.817229999999999</v>
          </cell>
        </row>
        <row r="756">
          <cell r="B756" t="str">
            <v>РОССИЯ</v>
          </cell>
          <cell r="G756">
            <v>10.7431</v>
          </cell>
          <cell r="H756">
            <v>58802</v>
          </cell>
          <cell r="I756">
            <v>27.817229999999999</v>
          </cell>
        </row>
        <row r="757">
          <cell r="A757" t="str">
            <v>5210</v>
          </cell>
          <cell r="B757" t="str">
            <v>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не более 200 г/м2</v>
          </cell>
          <cell r="C757" t="str">
            <v>Метр квадратный</v>
          </cell>
          <cell r="G757">
            <v>7.3899999999999993E-2</v>
          </cell>
          <cell r="H757">
            <v>528</v>
          </cell>
          <cell r="I757">
            <v>0.50863999999999998</v>
          </cell>
        </row>
        <row r="758">
          <cell r="B758" t="str">
            <v>РОССИЯ</v>
          </cell>
          <cell r="G758">
            <v>7.3899999999999993E-2</v>
          </cell>
          <cell r="H758">
            <v>528</v>
          </cell>
          <cell r="I758">
            <v>0.50863999999999998</v>
          </cell>
        </row>
        <row r="759">
          <cell r="A759" t="str">
            <v>5211</v>
          </cell>
          <cell r="B759" t="str">
            <v>Ткани хлопчатобумажные, содержащие менее 85 мас.% хлопковых волокон, смешанные в основном или исключительно с химическими волокнами, с поверхностной плотностью более 200 г/м2</v>
          </cell>
          <cell r="C759" t="str">
            <v>Метр квадратный</v>
          </cell>
          <cell r="G759">
            <v>8.7355699999999992</v>
          </cell>
          <cell r="H759">
            <v>17406.7</v>
          </cell>
          <cell r="I759">
            <v>79.767989999999998</v>
          </cell>
        </row>
        <row r="760">
          <cell r="B760" t="str">
            <v>РОССИЯ</v>
          </cell>
          <cell r="G760">
            <v>8.7355699999999992</v>
          </cell>
          <cell r="H760">
            <v>17406.7</v>
          </cell>
          <cell r="I760">
            <v>79.767989999999998</v>
          </cell>
        </row>
        <row r="761">
          <cell r="A761" t="str">
            <v>5301</v>
          </cell>
          <cell r="B761" t="str">
            <v>Лен-сырец или лен обработанный, но не подвергнутый прядению; очесы и отходы льна (включая прядильные отходы и расщипанное сырье)</v>
          </cell>
          <cell r="G761">
            <v>3.2000000000000001E-2</v>
          </cell>
          <cell r="I761">
            <v>0.191</v>
          </cell>
        </row>
        <row r="762">
          <cell r="B762" t="str">
            <v>РОССИЯ</v>
          </cell>
          <cell r="G762">
            <v>3.2000000000000001E-2</v>
          </cell>
          <cell r="I762">
            <v>0.191</v>
          </cell>
        </row>
        <row r="763">
          <cell r="A763" t="str">
            <v>5305</v>
          </cell>
          <cell r="B763" t="str">
            <v>Волокно кокосового ореха,абаки,рами и другие растительные текстильные волокна</v>
          </cell>
          <cell r="G763">
            <v>0.42</v>
          </cell>
          <cell r="I763">
            <v>2.19651</v>
          </cell>
        </row>
        <row r="764">
          <cell r="B764" t="str">
            <v>РОССИЯ</v>
          </cell>
          <cell r="G764">
            <v>0.42</v>
          </cell>
          <cell r="I764">
            <v>2.19651</v>
          </cell>
        </row>
        <row r="765">
          <cell r="A765" t="str">
            <v>5309</v>
          </cell>
          <cell r="B765" t="str">
            <v>Ткани льняные</v>
          </cell>
          <cell r="C765" t="str">
            <v>Метр квадратный</v>
          </cell>
          <cell r="G765">
            <v>4.0885999999999996</v>
          </cell>
          <cell r="H765">
            <v>9160</v>
          </cell>
          <cell r="I765">
            <v>12.739509999999999</v>
          </cell>
        </row>
        <row r="766">
          <cell r="B766" t="str">
            <v>РОССИЯ</v>
          </cell>
          <cell r="G766">
            <v>4.0885999999999996</v>
          </cell>
          <cell r="H766">
            <v>9160</v>
          </cell>
          <cell r="I766">
            <v>12.739509999999999</v>
          </cell>
        </row>
        <row r="767">
          <cell r="A767" t="str">
            <v>5401</v>
          </cell>
          <cell r="B767" t="str">
            <v>Нитки швейные из химических нитей, расфасованные или не расфасованные для розничной продажи</v>
          </cell>
          <cell r="D767">
            <v>0.76832999999999996</v>
          </cell>
          <cell r="F767">
            <v>2.4474999999999998</v>
          </cell>
          <cell r="G767">
            <v>1.4457199999999999</v>
          </cell>
          <cell r="I767">
            <v>9.3304799999999997</v>
          </cell>
        </row>
        <row r="768">
          <cell r="B768" t="str">
            <v>РОССИЯ</v>
          </cell>
          <cell r="D768">
            <v>0.76832999999999996</v>
          </cell>
          <cell r="F768">
            <v>2.4474999999999998</v>
          </cell>
          <cell r="G768">
            <v>1.4457199999999999</v>
          </cell>
          <cell r="I768">
            <v>9.3304799999999997</v>
          </cell>
        </row>
        <row r="769">
          <cell r="A769" t="str">
            <v>5402</v>
          </cell>
          <cell r="B769" t="str">
            <v>Нити комплексные синтетические (кроме швейных ниток), не расфасованные для розничной продажи, включая синтетические мононити линейной плотности менее 67 дтекс</v>
          </cell>
          <cell r="D769">
            <v>0.60389999999999999</v>
          </cell>
          <cell r="F769">
            <v>1.9444600000000001</v>
          </cell>
          <cell r="G769">
            <v>33.936799999999998</v>
          </cell>
          <cell r="I769">
            <v>73.031949999999995</v>
          </cell>
        </row>
        <row r="770">
          <cell r="B770" t="str">
            <v>КЫРГЫЗСТАH</v>
          </cell>
          <cell r="G770">
            <v>0.128</v>
          </cell>
          <cell r="I770">
            <v>7.4359999999999996E-2</v>
          </cell>
        </row>
        <row r="771">
          <cell r="B771" t="str">
            <v>РОССИЯ</v>
          </cell>
          <cell r="D771">
            <v>0.60389999999999999</v>
          </cell>
          <cell r="F771">
            <v>1.9444600000000001</v>
          </cell>
          <cell r="G771">
            <v>33.808799999999998</v>
          </cell>
          <cell r="I771">
            <v>72.957589999999996</v>
          </cell>
        </row>
        <row r="772">
          <cell r="A772" t="str">
            <v>5404</v>
          </cell>
          <cell r="B772" t="str">
            <v>Мононити синтетические линейной плотности 67 дтекс или более и с размером поперечного сечения не более 1 мм; плоские и аналогичные нити (например, искусственная соломка) из синтетических текстильных материалов с шириной не более 5 мм</v>
          </cell>
          <cell r="D772">
            <v>0.98450000000000004</v>
          </cell>
          <cell r="F772">
            <v>3.1719599999999999</v>
          </cell>
          <cell r="G772">
            <v>4.2619999999999998E-2</v>
          </cell>
          <cell r="I772">
            <v>0.66022999999999998</v>
          </cell>
        </row>
        <row r="773">
          <cell r="B773" t="str">
            <v>РОССИЯ</v>
          </cell>
          <cell r="D773">
            <v>0.98450000000000004</v>
          </cell>
          <cell r="F773">
            <v>3.1719599999999999</v>
          </cell>
          <cell r="G773">
            <v>4.2619999999999998E-2</v>
          </cell>
          <cell r="I773">
            <v>0.66022999999999998</v>
          </cell>
        </row>
        <row r="774">
          <cell r="A774" t="str">
            <v>5407</v>
          </cell>
          <cell r="B774" t="str">
            <v>Ткани из синтетических комплексных нитей, включая ткани, изготавливаемые из материалов товарной позиции 5404</v>
          </cell>
          <cell r="C774" t="str">
            <v>Метр квадратный</v>
          </cell>
          <cell r="D774">
            <v>0.28000000000000003</v>
          </cell>
          <cell r="E774">
            <v>307</v>
          </cell>
          <cell r="F774">
            <v>0.97397999999999996</v>
          </cell>
          <cell r="G774">
            <v>34.454729999999998</v>
          </cell>
          <cell r="H774">
            <v>135270.6</v>
          </cell>
          <cell r="I774">
            <v>48.753399999999999</v>
          </cell>
        </row>
        <row r="775">
          <cell r="B775" t="str">
            <v>КЫРГЫЗСТАH</v>
          </cell>
          <cell r="G775">
            <v>13.680999999999999</v>
          </cell>
          <cell r="H775">
            <v>27776</v>
          </cell>
          <cell r="I775">
            <v>12.049289999999999</v>
          </cell>
        </row>
        <row r="776">
          <cell r="B776" t="str">
            <v>РОССИЯ</v>
          </cell>
          <cell r="D776">
            <v>0.28000000000000003</v>
          </cell>
          <cell r="E776">
            <v>307</v>
          </cell>
          <cell r="F776">
            <v>0.97397999999999996</v>
          </cell>
          <cell r="G776">
            <v>20.77373</v>
          </cell>
          <cell r="H776">
            <v>107494.6</v>
          </cell>
          <cell r="I776">
            <v>36.70411</v>
          </cell>
        </row>
        <row r="777">
          <cell r="A777" t="str">
            <v>5501</v>
          </cell>
          <cell r="B777" t="str">
            <v>Жгут синтетических нитей</v>
          </cell>
          <cell r="G777">
            <v>3.0000000000000001E-3</v>
          </cell>
          <cell r="I777">
            <v>0.24671999999999999</v>
          </cell>
        </row>
        <row r="778">
          <cell r="B778" t="str">
            <v>РОССИЯ</v>
          </cell>
          <cell r="G778">
            <v>3.0000000000000001E-3</v>
          </cell>
          <cell r="I778">
            <v>0.24671999999999999</v>
          </cell>
        </row>
        <row r="779">
          <cell r="A779" t="str">
            <v>5508</v>
          </cell>
          <cell r="B779" t="str">
            <v>Нитки швейные из химических волокон, расфасованные или не расфасованные для розничной продажи</v>
          </cell>
          <cell r="G779">
            <v>4.2730699999999997</v>
          </cell>
          <cell r="I779">
            <v>29.202539999999999</v>
          </cell>
        </row>
        <row r="780">
          <cell r="B780" t="str">
            <v>РОССИЯ</v>
          </cell>
          <cell r="G780">
            <v>4.2730699999999997</v>
          </cell>
          <cell r="I780">
            <v>29.202539999999999</v>
          </cell>
        </row>
        <row r="781">
          <cell r="A781" t="str">
            <v>5509</v>
          </cell>
          <cell r="B781" t="str">
            <v>Пряжа из синтетических волокон (кроме швейных ниток), не расфасованная для розничной продажи</v>
          </cell>
          <cell r="G781">
            <v>15.989100000000001</v>
          </cell>
          <cell r="I781">
            <v>136.52095</v>
          </cell>
        </row>
        <row r="782">
          <cell r="B782" t="str">
            <v>РОССИЯ</v>
          </cell>
          <cell r="G782">
            <v>15.989100000000001</v>
          </cell>
          <cell r="I782">
            <v>136.52095</v>
          </cell>
        </row>
        <row r="783">
          <cell r="A783" t="str">
            <v>5511</v>
          </cell>
          <cell r="B783" t="str">
            <v>Пряжа из химических волокон (кроме швейных ниток), расфасованная для розничной продажи</v>
          </cell>
          <cell r="D783">
            <v>2.35E-2</v>
          </cell>
          <cell r="F783">
            <v>7.7249999999999999E-2</v>
          </cell>
          <cell r="G783">
            <v>3.5000000000000003E-2</v>
          </cell>
          <cell r="I783">
            <v>0.309</v>
          </cell>
        </row>
        <row r="784">
          <cell r="B784" t="str">
            <v>РОССИЯ</v>
          </cell>
          <cell r="D784">
            <v>2.35E-2</v>
          </cell>
          <cell r="F784">
            <v>7.7249999999999999E-2</v>
          </cell>
          <cell r="G784">
            <v>3.5000000000000003E-2</v>
          </cell>
          <cell r="I784">
            <v>0.309</v>
          </cell>
        </row>
        <row r="785">
          <cell r="A785" t="str">
            <v>5512</v>
          </cell>
          <cell r="B785" t="str">
            <v>Ткани из синтетических волокон, содержащие 85 мас.% или более этих волокон</v>
          </cell>
          <cell r="C785" t="str">
            <v>Метр квадратный</v>
          </cell>
          <cell r="D785">
            <v>8.9456900000000008</v>
          </cell>
          <cell r="E785">
            <v>20145.599999999999</v>
          </cell>
          <cell r="F785">
            <v>28.717569999999998</v>
          </cell>
          <cell r="G785">
            <v>4.8439999999999997E-2</v>
          </cell>
          <cell r="H785">
            <v>239</v>
          </cell>
          <cell r="I785">
            <v>0.315</v>
          </cell>
        </row>
        <row r="786">
          <cell r="B786" t="str">
            <v>РОССИЯ</v>
          </cell>
          <cell r="D786">
            <v>8.9456900000000008</v>
          </cell>
          <cell r="E786">
            <v>20145.599999999999</v>
          </cell>
          <cell r="F786">
            <v>28.717569999999998</v>
          </cell>
          <cell r="G786">
            <v>4.8439999999999997E-2</v>
          </cell>
          <cell r="H786">
            <v>239</v>
          </cell>
          <cell r="I786">
            <v>0.315</v>
          </cell>
        </row>
        <row r="787">
          <cell r="A787" t="str">
            <v>5513</v>
          </cell>
          <cell r="B787" t="str">
            <v>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не более 170 г/м2</v>
          </cell>
          <cell r="C787" t="str">
            <v>Метр квадратный</v>
          </cell>
          <cell r="G787">
            <v>8.8999999999999996E-2</v>
          </cell>
          <cell r="H787">
            <v>297</v>
          </cell>
          <cell r="I787">
            <v>0.65700000000000003</v>
          </cell>
        </row>
        <row r="788">
          <cell r="B788" t="str">
            <v>РОССИЯ</v>
          </cell>
          <cell r="G788">
            <v>8.8999999999999996E-2</v>
          </cell>
          <cell r="H788">
            <v>297</v>
          </cell>
          <cell r="I788">
            <v>0.65700000000000003</v>
          </cell>
        </row>
        <row r="789">
          <cell r="A789" t="str">
            <v>5514</v>
          </cell>
          <cell r="B789" t="str">
            <v>Ткани из синтетических волокон, содержащие менее 85 мас.% этих волокон, смешанные в основном или исключительно с хлопковыми волокнами, имеющие поверхностную плотность более 170 г/м2</v>
          </cell>
          <cell r="C789" t="str">
            <v>Метр квадратный</v>
          </cell>
          <cell r="G789">
            <v>63.718359999999997</v>
          </cell>
          <cell r="H789">
            <v>251539.4</v>
          </cell>
          <cell r="I789">
            <v>512.56786</v>
          </cell>
        </row>
        <row r="790">
          <cell r="B790" t="str">
            <v>РОССИЯ</v>
          </cell>
          <cell r="G790">
            <v>63.718359999999997</v>
          </cell>
          <cell r="H790">
            <v>251539.4</v>
          </cell>
          <cell r="I790">
            <v>512.56786</v>
          </cell>
        </row>
        <row r="791">
          <cell r="A791" t="str">
            <v>5515</v>
          </cell>
          <cell r="B791" t="str">
            <v>Ткани из синтетических волокон прочие</v>
          </cell>
          <cell r="C791" t="str">
            <v>Метр квадратный</v>
          </cell>
          <cell r="G791">
            <v>107.99294</v>
          </cell>
          <cell r="H791">
            <v>234683.5</v>
          </cell>
          <cell r="I791">
            <v>175.52612999999999</v>
          </cell>
        </row>
        <row r="792">
          <cell r="B792" t="str">
            <v>КЫРГЫЗСТАH</v>
          </cell>
          <cell r="G792">
            <v>82.841999999999999</v>
          </cell>
          <cell r="H792">
            <v>172665</v>
          </cell>
          <cell r="I792">
            <v>16.52843</v>
          </cell>
        </row>
        <row r="793">
          <cell r="B793" t="str">
            <v>РОССИЯ</v>
          </cell>
          <cell r="G793">
            <v>25.150939999999999</v>
          </cell>
          <cell r="H793">
            <v>62018.5</v>
          </cell>
          <cell r="I793">
            <v>158.99770000000001</v>
          </cell>
        </row>
        <row r="794">
          <cell r="A794" t="str">
            <v>5601</v>
          </cell>
          <cell r="B794" t="str">
            <v>Вата из текстильных материалов и изделия из нее; текстильные волокна, не превышающие по длине 5 мм (пух), текстильная пыль и узелки</v>
          </cell>
          <cell r="D794">
            <v>8.2710000000000006E-2</v>
          </cell>
          <cell r="F794">
            <v>0.26463999999999999</v>
          </cell>
          <cell r="G794">
            <v>1.22428</v>
          </cell>
          <cell r="I794">
            <v>10.54092</v>
          </cell>
        </row>
        <row r="795">
          <cell r="B795" t="str">
            <v>РОССИЯ</v>
          </cell>
          <cell r="D795">
            <v>8.2710000000000006E-2</v>
          </cell>
          <cell r="F795">
            <v>0.26463999999999999</v>
          </cell>
          <cell r="G795">
            <v>1.22428</v>
          </cell>
          <cell r="I795">
            <v>10.54092</v>
          </cell>
        </row>
        <row r="796">
          <cell r="A796" t="str">
            <v>5602</v>
          </cell>
          <cell r="B796" t="str">
            <v>Войлок или фетр, пропитанные или непропитанные, с покрытием или без покрытия, дублированные или недублированные</v>
          </cell>
          <cell r="D796">
            <v>2.23</v>
          </cell>
          <cell r="F796">
            <v>8.1311599999999995</v>
          </cell>
          <cell r="G796">
            <v>1.127</v>
          </cell>
          <cell r="I796">
            <v>5.8003200000000001</v>
          </cell>
        </row>
        <row r="797">
          <cell r="B797" t="str">
            <v>РОССИЯ</v>
          </cell>
          <cell r="D797">
            <v>2.23</v>
          </cell>
          <cell r="F797">
            <v>8.1311599999999995</v>
          </cell>
          <cell r="G797">
            <v>1.127</v>
          </cell>
          <cell r="I797">
            <v>5.8003200000000001</v>
          </cell>
        </row>
        <row r="798">
          <cell r="A798" t="str">
            <v>5603</v>
          </cell>
          <cell r="B798" t="str">
            <v>Нетканые материалы, пропитанные или непропитанные, с покрытием или без покрытия, дублированные или недублированные</v>
          </cell>
          <cell r="G798">
            <v>8.7948699999999995</v>
          </cell>
          <cell r="I798">
            <v>19.79175</v>
          </cell>
        </row>
        <row r="799">
          <cell r="B799" t="str">
            <v>РОССИЯ</v>
          </cell>
          <cell r="G799">
            <v>8.7948699999999995</v>
          </cell>
          <cell r="I799">
            <v>19.79175</v>
          </cell>
        </row>
        <row r="800">
          <cell r="A800" t="str">
            <v>5604</v>
          </cell>
          <cell r="B800" t="str">
            <v>Резиновые нить и шнур, с текстильным покрытием; текстильные нити, плоские и аналогичные нити товарной позиции 5404 или 5405, пропитанные, с покрытием или имеющие оболочку из резины или пластмассы</v>
          </cell>
          <cell r="D800">
            <v>0.37837999999999999</v>
          </cell>
          <cell r="F800">
            <v>1.2157199999999999</v>
          </cell>
          <cell r="G800">
            <v>1.8673299999999999</v>
          </cell>
          <cell r="I800">
            <v>13.626300000000001</v>
          </cell>
        </row>
        <row r="801">
          <cell r="B801" t="str">
            <v>РОССИЯ</v>
          </cell>
          <cell r="D801">
            <v>0.37837999999999999</v>
          </cell>
          <cell r="F801">
            <v>1.2157199999999999</v>
          </cell>
          <cell r="G801">
            <v>1.8673299999999999</v>
          </cell>
          <cell r="I801">
            <v>13.626300000000001</v>
          </cell>
        </row>
        <row r="802">
          <cell r="A802" t="str">
            <v>5607</v>
          </cell>
          <cell r="B802" t="str">
            <v>Бечевки, веревки, канаты и тросы, плетеные или неплетеные, или в оплетке или без оплетки, и пропитанные или непропитанные, с покрытием или без покрытия, в оболочке или без оболочки из резины или пластмассы</v>
          </cell>
          <cell r="D802">
            <v>1.01874</v>
          </cell>
          <cell r="F802">
            <v>3.45641</v>
          </cell>
          <cell r="G802">
            <v>5.0460700000000003</v>
          </cell>
          <cell r="I802">
            <v>3.2280899999999999</v>
          </cell>
        </row>
        <row r="803">
          <cell r="B803" t="str">
            <v>РОССИЯ</v>
          </cell>
          <cell r="D803">
            <v>1.01874</v>
          </cell>
          <cell r="F803">
            <v>3.45641</v>
          </cell>
          <cell r="G803">
            <v>5.0460700000000003</v>
          </cell>
          <cell r="I803">
            <v>3.2280899999999999</v>
          </cell>
        </row>
        <row r="804">
          <cell r="A804" t="str">
            <v>5608</v>
          </cell>
          <cell r="B804" t="str">
            <v>Сетки и сети, плетеные из бечевок, веревок или канатов; готовые рыболовные сети и другие готовые сети, из текстильных материалов</v>
          </cell>
          <cell r="D804">
            <v>0.09</v>
          </cell>
          <cell r="F804">
            <v>0.29204999999999998</v>
          </cell>
        </row>
        <row r="805">
          <cell r="B805" t="str">
            <v>РОССИЯ</v>
          </cell>
          <cell r="D805">
            <v>0.09</v>
          </cell>
          <cell r="F805">
            <v>0.29204999999999998</v>
          </cell>
        </row>
        <row r="806">
          <cell r="A806" t="str">
            <v>5609</v>
          </cell>
          <cell r="B806" t="str">
            <v>Изделия из нитей, лент и аналогичных нитей, указанных в тов. Поз. 5404, 5405, бечевка, шнуры, веревки или канаты, в другом месте не поименованные</v>
          </cell>
          <cell r="G806">
            <v>0.62839</v>
          </cell>
          <cell r="I806">
            <v>4.8900800000000002</v>
          </cell>
        </row>
        <row r="807">
          <cell r="B807" t="str">
            <v>РОССИЯ</v>
          </cell>
          <cell r="G807">
            <v>0.62839</v>
          </cell>
          <cell r="I807">
            <v>4.8900800000000002</v>
          </cell>
        </row>
        <row r="808">
          <cell r="A808" t="str">
            <v>5701</v>
          </cell>
          <cell r="B808" t="str">
            <v>Узелковые ковры и прочие текстильные напольные покрытия, готовые или неготовые</v>
          </cell>
          <cell r="C808" t="str">
            <v>Метр квадратный</v>
          </cell>
          <cell r="D808">
            <v>2.00508</v>
          </cell>
          <cell r="E808">
            <v>2165.1</v>
          </cell>
          <cell r="F808">
            <v>9.11754</v>
          </cell>
        </row>
        <row r="809">
          <cell r="B809" t="str">
            <v>РОССИЯ</v>
          </cell>
          <cell r="D809">
            <v>2.00508</v>
          </cell>
          <cell r="E809">
            <v>2165.1</v>
          </cell>
          <cell r="F809">
            <v>9.11754</v>
          </cell>
        </row>
        <row r="810">
          <cell r="A810" t="str">
            <v>5703</v>
          </cell>
          <cell r="B810" t="str">
            <v>Ковры и прочие текстильные напольные покрытия тафтинговые, готовые или неготовые</v>
          </cell>
          <cell r="C810" t="str">
            <v>Метр квадратный</v>
          </cell>
          <cell r="D810">
            <v>0.21123</v>
          </cell>
          <cell r="E810">
            <v>10</v>
          </cell>
          <cell r="F810">
            <v>0.72109000000000001</v>
          </cell>
          <cell r="G810">
            <v>0.04</v>
          </cell>
          <cell r="H810">
            <v>30</v>
          </cell>
          <cell r="I810">
            <v>0.41399999999999998</v>
          </cell>
        </row>
        <row r="811">
          <cell r="B811" t="str">
            <v>РОССИЯ</v>
          </cell>
          <cell r="D811">
            <v>0.21123</v>
          </cell>
          <cell r="E811">
            <v>10</v>
          </cell>
          <cell r="F811">
            <v>0.72109000000000001</v>
          </cell>
          <cell r="G811">
            <v>0.04</v>
          </cell>
          <cell r="H811">
            <v>30</v>
          </cell>
          <cell r="I811">
            <v>0.41399999999999998</v>
          </cell>
        </row>
        <row r="812">
          <cell r="A812" t="str">
            <v>5705</v>
          </cell>
          <cell r="B812" t="str">
            <v>Ковры и текстильные напольные покрытия прочие, отделанные или неотделанные</v>
          </cell>
          <cell r="C812" t="str">
            <v>Метр квадратный</v>
          </cell>
          <cell r="G812">
            <v>0.76124000000000003</v>
          </cell>
          <cell r="H812">
            <v>18.5</v>
          </cell>
          <cell r="I812">
            <v>3.4926599999999999</v>
          </cell>
        </row>
        <row r="813">
          <cell r="B813" t="str">
            <v>РОССИЯ</v>
          </cell>
          <cell r="G813">
            <v>0.76124000000000003</v>
          </cell>
          <cell r="H813">
            <v>18.5</v>
          </cell>
          <cell r="I813">
            <v>3.4926599999999999</v>
          </cell>
        </row>
        <row r="814">
          <cell r="A814" t="str">
            <v>5801</v>
          </cell>
          <cell r="B814" t="str">
            <v>Ткани ворсовые и ткани из синели, кроме тканей товарной позиции 5802 или 5806</v>
          </cell>
          <cell r="C814" t="str">
            <v>Метр квадратный</v>
          </cell>
          <cell r="G814">
            <v>0.05</v>
          </cell>
          <cell r="H814">
            <v>44.8</v>
          </cell>
          <cell r="I814">
            <v>0.27276</v>
          </cell>
        </row>
        <row r="815">
          <cell r="B815" t="str">
            <v>РОССИЯ</v>
          </cell>
          <cell r="G815">
            <v>0.05</v>
          </cell>
          <cell r="H815">
            <v>44.8</v>
          </cell>
          <cell r="I815">
            <v>0.27276</v>
          </cell>
        </row>
        <row r="816">
          <cell r="A816" t="str">
            <v>5804</v>
          </cell>
          <cell r="B816" t="str">
            <v>ш?лтер и прочие сетчатые полотна, за исключением тканых полотен, трикотажных полотен машинного или ручного вязания; кружева в куске, в лентах или в виде отдельных орнаментов, кроме полотен товарных позиций 6002 - 6006</v>
          </cell>
          <cell r="D816">
            <v>0.22670000000000001</v>
          </cell>
          <cell r="F816">
            <v>0.89610000000000001</v>
          </cell>
        </row>
        <row r="817">
          <cell r="B817" t="str">
            <v>РОССИЯ</v>
          </cell>
          <cell r="D817">
            <v>0.22670000000000001</v>
          </cell>
          <cell r="F817">
            <v>0.89610000000000001</v>
          </cell>
        </row>
        <row r="818">
          <cell r="A818" t="str">
            <v>5806</v>
          </cell>
          <cell r="B818" t="str">
            <v>Узкие ткани, кроме изделий товарной позиции 5807; узкие ткани безуточные, скрепленные склеиванием (болдюк)</v>
          </cell>
          <cell r="D818">
            <v>10.267060000000001</v>
          </cell>
          <cell r="F818">
            <v>19.117629999999998</v>
          </cell>
          <cell r="G818">
            <v>2.76267</v>
          </cell>
          <cell r="I818">
            <v>8.8058099999999992</v>
          </cell>
        </row>
        <row r="819">
          <cell r="B819" t="str">
            <v>КЫРГЫЗСТАH</v>
          </cell>
          <cell r="G819">
            <v>8.0000000000000002E-3</v>
          </cell>
          <cell r="I819">
            <v>6.4999999999999997E-3</v>
          </cell>
        </row>
        <row r="820">
          <cell r="B820" t="str">
            <v>РОССИЯ</v>
          </cell>
          <cell r="D820">
            <v>10.267060000000001</v>
          </cell>
          <cell r="F820">
            <v>19.117629999999998</v>
          </cell>
          <cell r="G820">
            <v>2.75467</v>
          </cell>
          <cell r="I820">
            <v>8.7993100000000002</v>
          </cell>
        </row>
        <row r="821">
          <cell r="A821" t="str">
            <v>5807</v>
          </cell>
          <cell r="B821" t="str">
            <v>Ярлыки, эмблемы и аналогичные изделия из текстильных материалов, в кусках, в лентах или выкроенные по форме или размеру, но не вышитые</v>
          </cell>
          <cell r="D821">
            <v>1.585E-2</v>
          </cell>
          <cell r="F821">
            <v>6.3060000000000005E-2</v>
          </cell>
          <cell r="G821">
            <v>1.49882</v>
          </cell>
          <cell r="I821">
            <v>12.352539999999999</v>
          </cell>
        </row>
        <row r="822">
          <cell r="B822" t="str">
            <v>РОССИЯ</v>
          </cell>
          <cell r="D822">
            <v>1.585E-2</v>
          </cell>
          <cell r="F822">
            <v>6.3060000000000005E-2</v>
          </cell>
          <cell r="G822">
            <v>1.49882</v>
          </cell>
          <cell r="I822">
            <v>12.352539999999999</v>
          </cell>
        </row>
        <row r="823">
          <cell r="A823" t="str">
            <v>5808</v>
          </cell>
          <cell r="B823" t="str">
            <v>Тесьма плетеная в куске; отделочные материалы без вышивки в куске, кроме трикотажных машинного или ручного вязания; кисточки, помпоны и аналогичные изделия</v>
          </cell>
          <cell r="G823">
            <v>0.1278</v>
          </cell>
          <cell r="I823">
            <v>0.34966000000000003</v>
          </cell>
        </row>
        <row r="824">
          <cell r="B824" t="str">
            <v>КЫРГЫЗСТАH</v>
          </cell>
          <cell r="G824">
            <v>3.4000000000000002E-2</v>
          </cell>
          <cell r="I824">
            <v>2.7359999999999999E-2</v>
          </cell>
        </row>
        <row r="825">
          <cell r="B825" t="str">
            <v>РОССИЯ</v>
          </cell>
          <cell r="G825">
            <v>9.3799999999999994E-2</v>
          </cell>
          <cell r="I825">
            <v>0.32229999999999998</v>
          </cell>
        </row>
        <row r="826">
          <cell r="A826" t="str">
            <v>5810</v>
          </cell>
          <cell r="B826" t="str">
            <v>Вышивки в куске, в лентах или в виде отдельных орнаментов</v>
          </cell>
          <cell r="D826">
            <v>3.5999999999999997E-2</v>
          </cell>
          <cell r="F826">
            <v>0.13378999999999999</v>
          </cell>
        </row>
        <row r="827">
          <cell r="B827" t="str">
            <v>РОССИЯ</v>
          </cell>
          <cell r="D827">
            <v>3.5999999999999997E-2</v>
          </cell>
          <cell r="F827">
            <v>0.13378999999999999</v>
          </cell>
        </row>
        <row r="828">
          <cell r="A828" t="str">
            <v>5901</v>
          </cell>
          <cell r="B828" t="str">
            <v>Текстильные материалы, просмоленные или накрахмаленные, используемые для изготовления книжных переплетов или аналогичных целей; калька; загрунтованный холст для живописи; бортовка и аналогичные жесткие текстильные материалы для каркасов шляп</v>
          </cell>
          <cell r="C828" t="str">
            <v>Метр квадратный</v>
          </cell>
          <cell r="D828">
            <v>9.6669999999999998</v>
          </cell>
          <cell r="E828">
            <v>5911</v>
          </cell>
          <cell r="F828">
            <v>36.704520000000002</v>
          </cell>
        </row>
        <row r="829">
          <cell r="B829" t="str">
            <v>РОССИЯ</v>
          </cell>
          <cell r="D829">
            <v>9.6669999999999998</v>
          </cell>
          <cell r="E829">
            <v>5911</v>
          </cell>
          <cell r="F829">
            <v>36.704520000000002</v>
          </cell>
        </row>
        <row r="830">
          <cell r="A830" t="str">
            <v>5903</v>
          </cell>
          <cell r="B830" t="str">
            <v>Текстильные материалы, пропитанные, с покрытием или дублированные пластмассами, кроме материалов товарной позиции 5902</v>
          </cell>
          <cell r="C830" t="str">
            <v>Метр квадратный</v>
          </cell>
          <cell r="D830">
            <v>0.10150000000000001</v>
          </cell>
          <cell r="E830">
            <v>559.1</v>
          </cell>
          <cell r="F830">
            <v>0.38740000000000002</v>
          </cell>
          <cell r="G830">
            <v>12.0936</v>
          </cell>
          <cell r="H830">
            <v>55520.5</v>
          </cell>
          <cell r="I830">
            <v>57.511719999999997</v>
          </cell>
        </row>
        <row r="831">
          <cell r="B831" t="str">
            <v>РОССИЯ</v>
          </cell>
          <cell r="D831">
            <v>0.10150000000000001</v>
          </cell>
          <cell r="E831">
            <v>559.1</v>
          </cell>
          <cell r="F831">
            <v>0.38740000000000002</v>
          </cell>
          <cell r="G831">
            <v>12.0936</v>
          </cell>
          <cell r="H831">
            <v>55520.5</v>
          </cell>
          <cell r="I831">
            <v>57.511719999999997</v>
          </cell>
        </row>
        <row r="832">
          <cell r="A832" t="str">
            <v>5904</v>
          </cell>
          <cell r="B832" t="str">
            <v>Линолеум, выкроенный или не выкроенный по форме; напольные покрытия на текстильной основе, выкроенные или не выкроенные по форме</v>
          </cell>
          <cell r="C832" t="str">
            <v>Метр квадратный</v>
          </cell>
          <cell r="G832">
            <v>83.885000000000005</v>
          </cell>
          <cell r="H832">
            <v>41942</v>
          </cell>
          <cell r="I832">
            <v>128.61099999999999</v>
          </cell>
        </row>
        <row r="833">
          <cell r="B833" t="str">
            <v>РОССИЯ</v>
          </cell>
          <cell r="G833">
            <v>83.885000000000005</v>
          </cell>
          <cell r="H833">
            <v>41942</v>
          </cell>
          <cell r="I833">
            <v>128.61099999999999</v>
          </cell>
        </row>
        <row r="834">
          <cell r="A834" t="str">
            <v>5906</v>
          </cell>
          <cell r="B834" t="str">
            <v>Текстильные материалы прорезиненные, кроме материалов товарной позиции 5902</v>
          </cell>
          <cell r="G834">
            <v>2.7910000000000001E-2</v>
          </cell>
          <cell r="I834">
            <v>0.25680999999999998</v>
          </cell>
        </row>
        <row r="835">
          <cell r="B835" t="str">
            <v>РОССИЯ</v>
          </cell>
          <cell r="G835">
            <v>2.7910000000000001E-2</v>
          </cell>
          <cell r="I835">
            <v>0.25680999999999998</v>
          </cell>
        </row>
        <row r="836">
          <cell r="A836" t="str">
            <v>5907</v>
          </cell>
          <cell r="B836" t="str">
            <v>Текстильные материалы, с покрытием или пропитанные другим способом; расписанные холсты для театральных декораций, художественных студий или аналогичные</v>
          </cell>
          <cell r="C836" t="str">
            <v>Метр квадратный</v>
          </cell>
          <cell r="G836">
            <v>1.8380000000000001</v>
          </cell>
          <cell r="H836">
            <v>9112</v>
          </cell>
          <cell r="I836">
            <v>5.4176099999999998</v>
          </cell>
        </row>
        <row r="837">
          <cell r="B837" t="str">
            <v>РОССИЯ</v>
          </cell>
          <cell r="G837">
            <v>1.8380000000000001</v>
          </cell>
          <cell r="H837">
            <v>9112</v>
          </cell>
          <cell r="I837">
            <v>5.4176099999999998</v>
          </cell>
        </row>
        <row r="838">
          <cell r="A838" t="str">
            <v>5908</v>
          </cell>
          <cell r="B838" t="str">
            <v>Фитили текстильные, тканые, плетеные или трикотажные для ламп, керосинок, зажигалок и т.п.; колпачки для ламп накаливания и трубчатое трикотажное полотно для газовых горелок, с пропиткой или без нее</v>
          </cell>
          <cell r="D838">
            <v>0.11700000000000001</v>
          </cell>
          <cell r="F838">
            <v>0.49968000000000001</v>
          </cell>
        </row>
        <row r="839">
          <cell r="B839" t="str">
            <v>РОССИЯ</v>
          </cell>
          <cell r="D839">
            <v>0.11700000000000001</v>
          </cell>
          <cell r="F839">
            <v>0.49968000000000001</v>
          </cell>
        </row>
        <row r="840">
          <cell r="A840" t="str">
            <v>5909</v>
          </cell>
          <cell r="B840" t="str">
            <v>Шланги текстильные и аналогичные текстильные трубки с подкладкой, обшивкой или с принадлежностями из других материалов или без них</v>
          </cell>
          <cell r="D840">
            <v>5.0000000000000001E-3</v>
          </cell>
          <cell r="F840">
            <v>4.6300000000000001E-2</v>
          </cell>
          <cell r="G840">
            <v>1.7230000000000001</v>
          </cell>
          <cell r="I840">
            <v>5.8697800000000004</v>
          </cell>
        </row>
        <row r="841">
          <cell r="B841" t="str">
            <v>РОССИЯ</v>
          </cell>
          <cell r="D841">
            <v>5.0000000000000001E-3</v>
          </cell>
          <cell r="F841">
            <v>4.6300000000000001E-2</v>
          </cell>
          <cell r="G841">
            <v>1.7230000000000001</v>
          </cell>
          <cell r="I841">
            <v>5.8697800000000004</v>
          </cell>
        </row>
        <row r="842">
          <cell r="A842" t="str">
            <v>5910</v>
          </cell>
          <cell r="B842" t="str">
            <v>Приводные ремни, конвейерные ленты или бельтинг, из текстил. Мат-лов, пропитанных или нет, с покрытием или без него, дублированных или нет полимер. Мат-ми или армирован. Металлом или проч. Мат-лом</v>
          </cell>
          <cell r="G842">
            <v>0.11899999999999999</v>
          </cell>
          <cell r="I842">
            <v>1.6627700000000001</v>
          </cell>
        </row>
        <row r="843">
          <cell r="B843" t="str">
            <v>РОССИЯ</v>
          </cell>
          <cell r="G843">
            <v>0.11899999999999999</v>
          </cell>
          <cell r="I843">
            <v>1.6627700000000001</v>
          </cell>
        </row>
        <row r="844">
          <cell r="A844" t="str">
            <v>5911</v>
          </cell>
          <cell r="B844" t="str">
            <v>Текстильные материалы и изделия для технических целей, упомянутые в примечании 7 к данной группе</v>
          </cell>
          <cell r="D844">
            <v>0.58152000000000004</v>
          </cell>
          <cell r="F844">
            <v>2.52203</v>
          </cell>
          <cell r="G844">
            <v>1.7982499999999999</v>
          </cell>
          <cell r="I844">
            <v>79.419089999999997</v>
          </cell>
        </row>
        <row r="845">
          <cell r="B845" t="str">
            <v>РОССИЯ</v>
          </cell>
          <cell r="D845">
            <v>0.58152000000000004</v>
          </cell>
          <cell r="F845">
            <v>2.52203</v>
          </cell>
          <cell r="G845">
            <v>1.7982499999999999</v>
          </cell>
          <cell r="I845">
            <v>79.419089999999997</v>
          </cell>
        </row>
        <row r="846">
          <cell r="A846" t="str">
            <v>6002</v>
          </cell>
          <cell r="B846" t="str">
            <v>Трикотажные полотна машинного или ручного вязания шириной не более 30 см, содержащие 5 мас.% или более эластомерных или резиновых нитей, кроме полотен товарной позиции 6001</v>
          </cell>
          <cell r="G846">
            <v>1.78E-2</v>
          </cell>
          <cell r="I846">
            <v>0.12998000000000001</v>
          </cell>
        </row>
        <row r="847">
          <cell r="B847" t="str">
            <v>РОССИЯ</v>
          </cell>
          <cell r="G847">
            <v>1.78E-2</v>
          </cell>
          <cell r="I847">
            <v>0.12998000000000001</v>
          </cell>
        </row>
        <row r="848">
          <cell r="A848" t="str">
            <v>6003</v>
          </cell>
          <cell r="B848" t="str">
            <v>Трикотажные полотна машинного или ручного вязания шириной не более 30 см, кроме трикотажных полотен товарной позиции 6001 или 6002</v>
          </cell>
          <cell r="G848">
            <v>7.0000000000000001E-3</v>
          </cell>
          <cell r="I848">
            <v>0.11700000000000001</v>
          </cell>
        </row>
        <row r="849">
          <cell r="B849" t="str">
            <v>РОССИЯ</v>
          </cell>
          <cell r="G849">
            <v>7.0000000000000001E-3</v>
          </cell>
          <cell r="I849">
            <v>0.11700000000000001</v>
          </cell>
        </row>
        <row r="850">
          <cell r="A850" t="str">
            <v>6005</v>
          </cell>
          <cell r="B850" t="str">
            <v>Полотна основовязаные (включая вязаные на трикотажных машинах для изготовления галунов), кроме трикотажных полотен товарных позиций 6001 - 6004</v>
          </cell>
          <cell r="D850">
            <v>4.5159999999999999E-2</v>
          </cell>
          <cell r="F850">
            <v>4.2889999999999998E-2</v>
          </cell>
          <cell r="G850">
            <v>1.6875</v>
          </cell>
          <cell r="I850">
            <v>5.2766700000000002</v>
          </cell>
        </row>
        <row r="851">
          <cell r="B851" t="str">
            <v>РОССИЯ</v>
          </cell>
          <cell r="D851">
            <v>4.5159999999999999E-2</v>
          </cell>
          <cell r="F851">
            <v>4.2889999999999998E-2</v>
          </cell>
          <cell r="G851">
            <v>1.6875</v>
          </cell>
          <cell r="I851">
            <v>5.2766700000000002</v>
          </cell>
        </row>
        <row r="852">
          <cell r="A852" t="str">
            <v>6006</v>
          </cell>
          <cell r="B852" t="str">
            <v>Трикотажные полотна машинного или ручного вязания прочие</v>
          </cell>
          <cell r="G852">
            <v>0.52629999999999999</v>
          </cell>
          <cell r="I852">
            <v>9.29922</v>
          </cell>
        </row>
        <row r="853">
          <cell r="B853" t="str">
            <v>РОССИЯ</v>
          </cell>
          <cell r="G853">
            <v>0.52629999999999999</v>
          </cell>
          <cell r="I853">
            <v>9.29922</v>
          </cell>
        </row>
        <row r="854">
          <cell r="A854" t="str">
            <v>6103</v>
          </cell>
          <cell r="B854" t="str">
            <v>Костюмы, комплекты, пиджаки, блайзеры, брюки, комбинезоны с нагрудниками и лямками, бриджи и шорты (кроме купальных) трикотажные машинного или ручного вязания, мужские или для мальчиков</v>
          </cell>
          <cell r="C854" t="str">
            <v>Штука</v>
          </cell>
          <cell r="D854">
            <v>1.2999999999999999E-2</v>
          </cell>
          <cell r="E854">
            <v>150</v>
          </cell>
          <cell r="F854">
            <v>0.95352999999999999</v>
          </cell>
          <cell r="G854">
            <v>0.73072000000000004</v>
          </cell>
          <cell r="H854">
            <v>1400</v>
          </cell>
          <cell r="I854">
            <v>21.759370000000001</v>
          </cell>
        </row>
        <row r="855">
          <cell r="B855" t="str">
            <v>БЕЛАРУСЬ</v>
          </cell>
          <cell r="G855">
            <v>3.5500000000000002E-3</v>
          </cell>
          <cell r="H855">
            <v>19</v>
          </cell>
          <cell r="I855">
            <v>0.23699999999999999</v>
          </cell>
        </row>
        <row r="856">
          <cell r="B856" t="str">
            <v>РОССИЯ</v>
          </cell>
          <cell r="D856">
            <v>1.2999999999999999E-2</v>
          </cell>
          <cell r="E856">
            <v>150</v>
          </cell>
          <cell r="F856">
            <v>0.95352999999999999</v>
          </cell>
          <cell r="G856">
            <v>0.72716999999999998</v>
          </cell>
          <cell r="H856">
            <v>1381</v>
          </cell>
          <cell r="I856">
            <v>21.522369999999999</v>
          </cell>
        </row>
        <row r="857">
          <cell r="A857" t="str">
            <v>6104</v>
          </cell>
          <cell r="B857" t="str">
            <v>Костюмы, комплекты, жакеты, блайзеры, платья, юбки, юбки-брюки, брюки, комбинезоны с нагрудниками и лямками, бриджи и шорты (кроме купальных) трикотажные машинного или ручного вязания, женские или для девочек</v>
          </cell>
          <cell r="C857" t="str">
            <v>Штука</v>
          </cell>
          <cell r="D857">
            <v>3.5790000000000002E-2</v>
          </cell>
          <cell r="E857">
            <v>120</v>
          </cell>
          <cell r="F857">
            <v>0.62031999999999998</v>
          </cell>
          <cell r="G857">
            <v>0.29387999999999997</v>
          </cell>
          <cell r="H857">
            <v>514</v>
          </cell>
          <cell r="I857">
            <v>8.4804200000000005</v>
          </cell>
        </row>
        <row r="858">
          <cell r="B858" t="str">
            <v>БЕЛАРУСЬ</v>
          </cell>
          <cell r="G858">
            <v>3.0000000000000001E-3</v>
          </cell>
          <cell r="H858">
            <v>14</v>
          </cell>
          <cell r="I858">
            <v>0.17</v>
          </cell>
        </row>
        <row r="859">
          <cell r="B859" t="str">
            <v>РОССИЯ</v>
          </cell>
          <cell r="D859">
            <v>3.5790000000000002E-2</v>
          </cell>
          <cell r="E859">
            <v>120</v>
          </cell>
          <cell r="F859">
            <v>0.62031999999999998</v>
          </cell>
          <cell r="G859">
            <v>0.29088000000000003</v>
          </cell>
          <cell r="H859">
            <v>500</v>
          </cell>
          <cell r="I859">
            <v>8.3104200000000006</v>
          </cell>
        </row>
        <row r="860">
          <cell r="A860" t="str">
            <v>6105</v>
          </cell>
          <cell r="B860" t="str">
            <v>Рубашки трикотажные машинного или ручного вязания, мужские или для мальчиков</v>
          </cell>
          <cell r="C860" t="str">
            <v>Штука</v>
          </cell>
          <cell r="G860">
            <v>1.2200000000000001E-2</v>
          </cell>
          <cell r="H860">
            <v>61</v>
          </cell>
          <cell r="I860">
            <v>1.105</v>
          </cell>
        </row>
        <row r="861">
          <cell r="B861" t="str">
            <v>РОССИЯ</v>
          </cell>
          <cell r="G861">
            <v>1.2200000000000001E-2</v>
          </cell>
          <cell r="H861">
            <v>61</v>
          </cell>
          <cell r="I861">
            <v>1.105</v>
          </cell>
        </row>
        <row r="862">
          <cell r="A862" t="str">
            <v>6106</v>
          </cell>
          <cell r="B862" t="str">
            <v>Блузки, блузы и блузоны трикотажные машинного или ручного вязания, женские или для девочек</v>
          </cell>
          <cell r="C862" t="str">
            <v>Штука</v>
          </cell>
          <cell r="G862">
            <v>8.3499999999999998E-3</v>
          </cell>
          <cell r="H862">
            <v>51</v>
          </cell>
          <cell r="I862">
            <v>0.879</v>
          </cell>
        </row>
        <row r="863">
          <cell r="B863" t="str">
            <v>РОССИЯ</v>
          </cell>
          <cell r="G863">
            <v>8.3499999999999998E-3</v>
          </cell>
          <cell r="H863">
            <v>51</v>
          </cell>
          <cell r="I863">
            <v>0.879</v>
          </cell>
        </row>
        <row r="864">
          <cell r="A864" t="str">
            <v>6107</v>
          </cell>
          <cell r="B864" t="str">
            <v>Кальсоны, трусы, ночные сорочки, пижамы, купальные халаты, домашние халаты и аналогичные изделия трикотажные машинного или ручного вязания, мужские или для мальчиков</v>
          </cell>
          <cell r="C864" t="str">
            <v>Штука</v>
          </cell>
          <cell r="G864">
            <v>2.8E-3</v>
          </cell>
          <cell r="H864">
            <v>4</v>
          </cell>
          <cell r="I864">
            <v>0.13011</v>
          </cell>
        </row>
        <row r="865">
          <cell r="B865" t="str">
            <v>РОССИЯ</v>
          </cell>
          <cell r="G865">
            <v>2.8E-3</v>
          </cell>
          <cell r="H865">
            <v>4</v>
          </cell>
          <cell r="I865">
            <v>0.13011</v>
          </cell>
        </row>
        <row r="866">
          <cell r="A866" t="str">
            <v>6108</v>
          </cell>
          <cell r="B866" t="str">
            <v>Комбинации, нижние юбки, трусы, панталоны, ночные сорочки, пижамы, пеньюары, купальные халаты, домашние халаты и аналогичные изделия трикотажные машинного или ручного вязания, женские или для девочек</v>
          </cell>
          <cell r="C866" t="str">
            <v>Штука</v>
          </cell>
          <cell r="D866">
            <v>0.43830000000000002</v>
          </cell>
          <cell r="E866">
            <v>4200</v>
          </cell>
          <cell r="F866">
            <v>7.6221800000000002</v>
          </cell>
          <cell r="G866">
            <v>8.8599999999999998E-3</v>
          </cell>
          <cell r="H866">
            <v>5</v>
          </cell>
          <cell r="I866">
            <v>0.46548</v>
          </cell>
        </row>
        <row r="867">
          <cell r="B867" t="str">
            <v>РОССИЯ</v>
          </cell>
          <cell r="D867">
            <v>0.43830000000000002</v>
          </cell>
          <cell r="E867">
            <v>4200</v>
          </cell>
          <cell r="F867">
            <v>7.6221800000000002</v>
          </cell>
          <cell r="G867">
            <v>8.8599999999999998E-3</v>
          </cell>
          <cell r="H867">
            <v>5</v>
          </cell>
          <cell r="I867">
            <v>0.46548</v>
          </cell>
        </row>
        <row r="868">
          <cell r="A868" t="str">
            <v>6109</v>
          </cell>
          <cell r="B868" t="str">
            <v>Майки, фуфайки с рукавами и прочие нательные фуфайки трикотажные машинного или ручного вязания</v>
          </cell>
          <cell r="C868" t="str">
            <v>Штука</v>
          </cell>
          <cell r="D868">
            <v>1.5129999999999999E-2</v>
          </cell>
          <cell r="E868">
            <v>120</v>
          </cell>
          <cell r="F868">
            <v>0.26157999999999998</v>
          </cell>
          <cell r="G868">
            <v>0.36664999999999998</v>
          </cell>
          <cell r="H868">
            <v>977</v>
          </cell>
          <cell r="I868">
            <v>8.3609399999999994</v>
          </cell>
        </row>
        <row r="869">
          <cell r="B869" t="str">
            <v>РОССИЯ</v>
          </cell>
          <cell r="D869">
            <v>1.5129999999999999E-2</v>
          </cell>
          <cell r="E869">
            <v>120</v>
          </cell>
          <cell r="F869">
            <v>0.26157999999999998</v>
          </cell>
          <cell r="G869">
            <v>0.36664999999999998</v>
          </cell>
          <cell r="H869">
            <v>977</v>
          </cell>
          <cell r="I869">
            <v>8.3609399999999994</v>
          </cell>
        </row>
        <row r="870">
          <cell r="A870" t="str">
            <v>6110</v>
          </cell>
          <cell r="B870" t="str">
            <v>Свитеры, полуверы, кардиганы, жилеты и аналогичные изделия трикотажные машинного или ручного вязания</v>
          </cell>
          <cell r="C870" t="str">
            <v>Штука</v>
          </cell>
          <cell r="G870">
            <v>0.23438999999999999</v>
          </cell>
          <cell r="H870">
            <v>518</v>
          </cell>
          <cell r="I870">
            <v>9.4247899999999998</v>
          </cell>
        </row>
        <row r="871">
          <cell r="B871" t="str">
            <v>БЕЛАРУСЬ</v>
          </cell>
          <cell r="G871">
            <v>1.15E-2</v>
          </cell>
          <cell r="H871">
            <v>61</v>
          </cell>
          <cell r="I871">
            <v>0.53500000000000003</v>
          </cell>
        </row>
        <row r="872">
          <cell r="B872" t="str">
            <v>РОССИЯ</v>
          </cell>
          <cell r="G872">
            <v>0.22289</v>
          </cell>
          <cell r="H872">
            <v>457</v>
          </cell>
          <cell r="I872">
            <v>8.8897899999999996</v>
          </cell>
        </row>
        <row r="873">
          <cell r="A873" t="str">
            <v>6111</v>
          </cell>
          <cell r="B873" t="str">
            <v>Детская одежда и принадлежности к детской одежде трикотажные машинного или ручного вязания</v>
          </cell>
          <cell r="G873">
            <v>3.2750000000000001E-2</v>
          </cell>
          <cell r="I873">
            <v>0.80293999999999999</v>
          </cell>
        </row>
        <row r="874">
          <cell r="B874" t="str">
            <v>РОССИЯ</v>
          </cell>
          <cell r="G874">
            <v>3.2750000000000001E-2</v>
          </cell>
          <cell r="I874">
            <v>0.80293999999999999</v>
          </cell>
        </row>
        <row r="875">
          <cell r="A875" t="str">
            <v>6115</v>
          </cell>
          <cell r="B875" t="str">
            <v>Колготы, чулки, гольфы, носки и подследники и прочие чулочно-носочные изделия, включая компрессионные чулочно-носочные изделия с распределенным давлением (например, чулки для страдающих варикозным расширением вен) и обувь без подошв, трикотажные машинно</v>
          </cell>
          <cell r="D875">
            <v>0.76737</v>
          </cell>
          <cell r="E875">
            <v>28200</v>
          </cell>
          <cell r="F875">
            <v>4.2527100000000004</v>
          </cell>
          <cell r="G875">
            <v>0.12218999999999999</v>
          </cell>
          <cell r="H875">
            <v>2193</v>
          </cell>
          <cell r="I875">
            <v>2.7664200000000001</v>
          </cell>
        </row>
        <row r="876">
          <cell r="B876" t="str">
            <v>РОССИЯ</v>
          </cell>
          <cell r="D876">
            <v>0.76737</v>
          </cell>
          <cell r="E876">
            <v>28200</v>
          </cell>
          <cell r="F876">
            <v>4.2527100000000004</v>
          </cell>
          <cell r="G876">
            <v>0.12218999999999999</v>
          </cell>
          <cell r="H876">
            <v>2193</v>
          </cell>
          <cell r="I876">
            <v>2.7664200000000001</v>
          </cell>
        </row>
        <row r="877">
          <cell r="A877" t="str">
            <v>6116</v>
          </cell>
          <cell r="B877" t="str">
            <v>Перчатки, рукавицы и митенки трикотажные машинного или ручного вязания</v>
          </cell>
          <cell r="C877" t="str">
            <v>Пара</v>
          </cell>
          <cell r="D877">
            <v>3.3388599999999999</v>
          </cell>
          <cell r="E877">
            <v>77752</v>
          </cell>
          <cell r="F877">
            <v>6.6509600000000004</v>
          </cell>
          <cell r="G877">
            <v>0.49913999999999997</v>
          </cell>
          <cell r="H877">
            <v>10300</v>
          </cell>
          <cell r="I877">
            <v>4.0199699999999998</v>
          </cell>
        </row>
        <row r="878">
          <cell r="B878" t="str">
            <v>РОССИЯ</v>
          </cell>
          <cell r="D878">
            <v>3.3388599999999999</v>
          </cell>
          <cell r="E878">
            <v>77752</v>
          </cell>
          <cell r="F878">
            <v>6.6509600000000004</v>
          </cell>
          <cell r="G878">
            <v>0.49913999999999997</v>
          </cell>
          <cell r="H878">
            <v>10300</v>
          </cell>
          <cell r="I878">
            <v>4.0199699999999998</v>
          </cell>
        </row>
        <row r="879">
          <cell r="A879" t="str">
            <v>6117</v>
          </cell>
          <cell r="B879" t="str">
            <v>Принадлежности к одежде трикотажные машинного или ручного вязания готовые прочие; части одежды или принадлежностей к одежде трикотажные машинного или ручного вязания</v>
          </cell>
          <cell r="D879">
            <v>7.8E-2</v>
          </cell>
          <cell r="E879">
            <v>3</v>
          </cell>
          <cell r="F879">
            <v>8.0780000000000005E-2</v>
          </cell>
          <cell r="G879">
            <v>6.7999999999999996E-3</v>
          </cell>
          <cell r="H879">
            <v>24</v>
          </cell>
          <cell r="I879">
            <v>0.21095</v>
          </cell>
        </row>
        <row r="880">
          <cell r="B880" t="str">
            <v>РОССИЯ</v>
          </cell>
          <cell r="D880">
            <v>7.8E-2</v>
          </cell>
          <cell r="E880">
            <v>3</v>
          </cell>
          <cell r="F880">
            <v>8.0780000000000005E-2</v>
          </cell>
          <cell r="G880">
            <v>6.7999999999999996E-3</v>
          </cell>
          <cell r="H880">
            <v>24</v>
          </cell>
          <cell r="I880">
            <v>0.21095</v>
          </cell>
        </row>
        <row r="881">
          <cell r="A881" t="str">
            <v>6201</v>
          </cell>
          <cell r="B881" t="str">
            <v>Пальто, полупальто, накидки, плащи, куртки (включая лыжные), ветровки, штормовки и аналогичные изделия мужские или для мальчиков, кроме изделий товарной позиции 6203</v>
          </cell>
          <cell r="C881" t="str">
            <v>Штука</v>
          </cell>
          <cell r="D881">
            <v>13.53768</v>
          </cell>
          <cell r="E881">
            <v>29318</v>
          </cell>
          <cell r="F881">
            <v>530.93101999999999</v>
          </cell>
          <cell r="G881">
            <v>0.31303999999999998</v>
          </cell>
          <cell r="H881">
            <v>313</v>
          </cell>
          <cell r="I881">
            <v>13.659459999999999</v>
          </cell>
        </row>
        <row r="882">
          <cell r="B882" t="str">
            <v>РОССИЯ</v>
          </cell>
          <cell r="D882">
            <v>13.53768</v>
          </cell>
          <cell r="E882">
            <v>29318</v>
          </cell>
          <cell r="F882">
            <v>530.93101999999999</v>
          </cell>
          <cell r="G882">
            <v>0.31303999999999998</v>
          </cell>
          <cell r="H882">
            <v>313</v>
          </cell>
          <cell r="I882">
            <v>13.659459999999999</v>
          </cell>
        </row>
        <row r="883">
          <cell r="A883" t="str">
            <v>6202</v>
          </cell>
          <cell r="B883" t="str">
            <v>Пальто, полупальто, накидки, плащи, куртки (включая лыжные), ветровки, штормовки и аналогичные изделия женские или для девочек, кроме изделий товарной позиции 6204</v>
          </cell>
          <cell r="C883" t="str">
            <v>Штука</v>
          </cell>
          <cell r="G883">
            <v>0.15129999999999999</v>
          </cell>
          <cell r="H883">
            <v>146</v>
          </cell>
          <cell r="I883">
            <v>11.824299999999999</v>
          </cell>
        </row>
        <row r="884">
          <cell r="B884" t="str">
            <v>РОССИЯ</v>
          </cell>
          <cell r="G884">
            <v>0.15129999999999999</v>
          </cell>
          <cell r="H884">
            <v>146</v>
          </cell>
          <cell r="I884">
            <v>11.824299999999999</v>
          </cell>
        </row>
        <row r="885">
          <cell r="A885" t="str">
            <v>6203</v>
          </cell>
          <cell r="B885" t="str">
            <v>Костюмы, комплекты, пиджаки, блайзеры, брюки, комбинезоны с нагрудниками и лямками, бриджи и шорты (кроме купальных) мужские или для мальчиков</v>
          </cell>
          <cell r="C885" t="str">
            <v>Штука</v>
          </cell>
          <cell r="D885">
            <v>13.51465</v>
          </cell>
          <cell r="E885">
            <v>25041</v>
          </cell>
          <cell r="F885">
            <v>387.02278999999999</v>
          </cell>
          <cell r="G885">
            <v>17.937989999999999</v>
          </cell>
          <cell r="H885">
            <v>18182</v>
          </cell>
          <cell r="I885">
            <v>805.37815000000001</v>
          </cell>
        </row>
        <row r="886">
          <cell r="B886" t="str">
            <v>КЫРГЫЗСТАH</v>
          </cell>
          <cell r="G886">
            <v>17.5792</v>
          </cell>
          <cell r="H886">
            <v>17776</v>
          </cell>
          <cell r="I886">
            <v>780.55723</v>
          </cell>
        </row>
        <row r="887">
          <cell r="B887" t="str">
            <v>РОССИЯ</v>
          </cell>
          <cell r="D887">
            <v>13.51465</v>
          </cell>
          <cell r="E887">
            <v>25041</v>
          </cell>
          <cell r="F887">
            <v>387.02278999999999</v>
          </cell>
          <cell r="G887">
            <v>0.35879</v>
          </cell>
          <cell r="H887">
            <v>406</v>
          </cell>
          <cell r="I887">
            <v>24.820920000000001</v>
          </cell>
        </row>
        <row r="888">
          <cell r="A888" t="str">
            <v>6204</v>
          </cell>
          <cell r="B888" t="str">
            <v>Костюмы, комплекты, жакеты, блайзеры, платья, юбки, юбки-брюки, брюки, комбинезоны с нагрудниками и лямками, бриджи и шорты (кроме купальных) женские или для девочек</v>
          </cell>
          <cell r="C888" t="str">
            <v>Штука</v>
          </cell>
          <cell r="D888">
            <v>3.6509999999999998</v>
          </cell>
          <cell r="E888">
            <v>11004</v>
          </cell>
          <cell r="F888">
            <v>121.907</v>
          </cell>
          <cell r="G888">
            <v>0.11960999999999999</v>
          </cell>
          <cell r="H888">
            <v>292</v>
          </cell>
          <cell r="I888">
            <v>8.38612</v>
          </cell>
        </row>
        <row r="889">
          <cell r="B889" t="str">
            <v>РОССИЯ</v>
          </cell>
          <cell r="D889">
            <v>3.6509999999999998</v>
          </cell>
          <cell r="E889">
            <v>11004</v>
          </cell>
          <cell r="F889">
            <v>121.907</v>
          </cell>
          <cell r="G889">
            <v>0.11960999999999999</v>
          </cell>
          <cell r="H889">
            <v>292</v>
          </cell>
          <cell r="I889">
            <v>8.38612</v>
          </cell>
        </row>
        <row r="890">
          <cell r="A890" t="str">
            <v>6205</v>
          </cell>
          <cell r="B890" t="str">
            <v>Рубашки мужские или для мальчиков</v>
          </cell>
          <cell r="C890" t="str">
            <v>Штука</v>
          </cell>
          <cell r="G890">
            <v>1.175E-2</v>
          </cell>
          <cell r="H890">
            <v>42</v>
          </cell>
          <cell r="I890">
            <v>0.76861000000000002</v>
          </cell>
        </row>
        <row r="891">
          <cell r="B891" t="str">
            <v>БЕЛАРУСЬ</v>
          </cell>
          <cell r="G891">
            <v>7.5000000000000002E-4</v>
          </cell>
          <cell r="H891">
            <v>5</v>
          </cell>
          <cell r="I891">
            <v>6.4000000000000001E-2</v>
          </cell>
        </row>
        <row r="892">
          <cell r="B892" t="str">
            <v>РОССИЯ</v>
          </cell>
          <cell r="G892">
            <v>1.0999999999999999E-2</v>
          </cell>
          <cell r="H892">
            <v>37</v>
          </cell>
          <cell r="I892">
            <v>0.70460999999999996</v>
          </cell>
        </row>
        <row r="893">
          <cell r="A893" t="str">
            <v>6206</v>
          </cell>
          <cell r="B893" t="str">
            <v>Блузки, блузы и блузоны женские или для девочек</v>
          </cell>
          <cell r="C893" t="str">
            <v>Штука</v>
          </cell>
          <cell r="D893">
            <v>1.59</v>
          </cell>
          <cell r="E893">
            <v>6155</v>
          </cell>
          <cell r="F893">
            <v>55.53</v>
          </cell>
          <cell r="G893">
            <v>2.0080000000000001E-2</v>
          </cell>
          <cell r="H893">
            <v>77</v>
          </cell>
          <cell r="I893">
            <v>2.1850000000000001</v>
          </cell>
        </row>
        <row r="894">
          <cell r="B894" t="str">
            <v>РОССИЯ</v>
          </cell>
          <cell r="D894">
            <v>1.59</v>
          </cell>
          <cell r="E894">
            <v>6155</v>
          </cell>
          <cell r="F894">
            <v>55.53</v>
          </cell>
          <cell r="G894">
            <v>2.0080000000000001E-2</v>
          </cell>
          <cell r="H894">
            <v>77</v>
          </cell>
          <cell r="I894">
            <v>2.1850000000000001</v>
          </cell>
        </row>
        <row r="895">
          <cell r="A895" t="str">
            <v>6207</v>
          </cell>
          <cell r="B895" t="str">
            <v>Майки и нательные фуфайки прочие, кальсоны, трусы, ночные сорочки, пижамы, купальные халаты, домашние халаты и аналогичные изделия мужские или для мальчиков</v>
          </cell>
          <cell r="G895">
            <v>2E-3</v>
          </cell>
          <cell r="H895">
            <v>10</v>
          </cell>
          <cell r="I895">
            <v>9.9940000000000001E-2</v>
          </cell>
        </row>
        <row r="896">
          <cell r="B896" t="str">
            <v>РОССИЯ</v>
          </cell>
          <cell r="G896">
            <v>2E-3</v>
          </cell>
          <cell r="H896">
            <v>10</v>
          </cell>
          <cell r="I896">
            <v>9.9940000000000001E-2</v>
          </cell>
        </row>
        <row r="897">
          <cell r="A897" t="str">
            <v>6209</v>
          </cell>
          <cell r="B897" t="str">
            <v>Детская одежда и принадлежности к детской одежде</v>
          </cell>
          <cell r="G897">
            <v>5.568E-2</v>
          </cell>
          <cell r="I897">
            <v>1.6977</v>
          </cell>
        </row>
        <row r="898">
          <cell r="B898" t="str">
            <v>РОССИЯ</v>
          </cell>
          <cell r="G898">
            <v>5.568E-2</v>
          </cell>
          <cell r="I898">
            <v>1.6977</v>
          </cell>
        </row>
        <row r="899">
          <cell r="A899" t="str">
            <v>6210</v>
          </cell>
          <cell r="B899" t="str">
            <v>Предметы одежды, изготовленные из материалов товарной позиции 5602, 5603, 5903, 5906 или 5907</v>
          </cell>
          <cell r="D899">
            <v>3.0000000000000001E-3</v>
          </cell>
          <cell r="F899">
            <v>2.087E-2</v>
          </cell>
          <cell r="G899">
            <v>0.11811000000000001</v>
          </cell>
          <cell r="I899">
            <v>4.9270300000000002</v>
          </cell>
        </row>
        <row r="900">
          <cell r="B900" t="str">
            <v>БЕЛАРУСЬ</v>
          </cell>
          <cell r="G900">
            <v>1.25E-3</v>
          </cell>
          <cell r="I900">
            <v>5.3999999999999999E-2</v>
          </cell>
        </row>
        <row r="901">
          <cell r="B901" t="str">
            <v>РОССИЯ</v>
          </cell>
          <cell r="D901">
            <v>3.0000000000000001E-3</v>
          </cell>
          <cell r="F901">
            <v>2.087E-2</v>
          </cell>
          <cell r="G901">
            <v>0.11686000000000001</v>
          </cell>
          <cell r="I901">
            <v>4.87303</v>
          </cell>
        </row>
        <row r="902">
          <cell r="A902" t="str">
            <v>6211</v>
          </cell>
          <cell r="B902" t="str">
            <v>Костюмы спортивные, лыжные и купальные; предметы одежды прочие</v>
          </cell>
          <cell r="D902">
            <v>4.08887</v>
          </cell>
          <cell r="F902">
            <v>142.30376000000001</v>
          </cell>
          <cell r="G902">
            <v>17.149889999999999</v>
          </cell>
          <cell r="I902">
            <v>564.69826</v>
          </cell>
        </row>
        <row r="903">
          <cell r="B903" t="str">
            <v>КЫРГЫЗСТАH</v>
          </cell>
          <cell r="G903">
            <v>16.245999999999999</v>
          </cell>
          <cell r="I903">
            <v>558.05150000000003</v>
          </cell>
        </row>
        <row r="904">
          <cell r="B904" t="str">
            <v>РОССИЯ</v>
          </cell>
          <cell r="D904">
            <v>4.08887</v>
          </cell>
          <cell r="F904">
            <v>142.30376000000001</v>
          </cell>
          <cell r="G904">
            <v>0.90388999999999997</v>
          </cell>
          <cell r="I904">
            <v>6.6467599999999996</v>
          </cell>
        </row>
        <row r="905">
          <cell r="A905" t="str">
            <v>6212</v>
          </cell>
          <cell r="B905" t="str">
            <v>Бюстгальтеры, пояса, корсеты, подтяжки, подвязки и аналогичные изделия и их части трикотажные машинного или ручного вязания или нетрикотажные</v>
          </cell>
          <cell r="D905">
            <v>7.0040000000000005E-2</v>
          </cell>
          <cell r="F905">
            <v>1.2026600000000001</v>
          </cell>
          <cell r="G905">
            <v>0.36520000000000002</v>
          </cell>
          <cell r="H905">
            <v>120</v>
          </cell>
          <cell r="I905">
            <v>3.1337999999999999</v>
          </cell>
        </row>
        <row r="906">
          <cell r="B906" t="str">
            <v>РОССИЯ</v>
          </cell>
          <cell r="D906">
            <v>7.0040000000000005E-2</v>
          </cell>
          <cell r="F906">
            <v>1.2026600000000001</v>
          </cell>
          <cell r="G906">
            <v>0.36520000000000002</v>
          </cell>
          <cell r="H906">
            <v>120</v>
          </cell>
          <cell r="I906">
            <v>3.1337999999999999</v>
          </cell>
        </row>
        <row r="907">
          <cell r="A907" t="str">
            <v>6214</v>
          </cell>
          <cell r="B907" t="str">
            <v>Шали, шарфы, кашне, мантильи, вуали и аналогичные изделия</v>
          </cell>
          <cell r="C907" t="str">
            <v>Штука</v>
          </cell>
          <cell r="D907">
            <v>0.28799999999999998</v>
          </cell>
          <cell r="E907">
            <v>22500</v>
          </cell>
          <cell r="F907">
            <v>6.1195500000000003</v>
          </cell>
          <cell r="G907">
            <v>3.6999999999999998E-2</v>
          </cell>
          <cell r="H907">
            <v>324</v>
          </cell>
          <cell r="I907">
            <v>4.5175999999999998</v>
          </cell>
        </row>
        <row r="908">
          <cell r="B908" t="str">
            <v>РОССИЯ</v>
          </cell>
          <cell r="D908">
            <v>0.28799999999999998</v>
          </cell>
          <cell r="E908">
            <v>22500</v>
          </cell>
          <cell r="F908">
            <v>6.1195500000000003</v>
          </cell>
          <cell r="G908">
            <v>3.6999999999999998E-2</v>
          </cell>
          <cell r="H908">
            <v>324</v>
          </cell>
          <cell r="I908">
            <v>4.5175999999999998</v>
          </cell>
        </row>
        <row r="909">
          <cell r="A909" t="str">
            <v>6215</v>
          </cell>
          <cell r="B909" t="str">
            <v>Галстуки, галстуки-бабочки и шейные платки</v>
          </cell>
          <cell r="C909" t="str">
            <v>Штука</v>
          </cell>
          <cell r="G909">
            <v>8.9999999999999998E-4</v>
          </cell>
          <cell r="H909">
            <v>18</v>
          </cell>
          <cell r="I909">
            <v>4.8000000000000001E-2</v>
          </cell>
        </row>
        <row r="910">
          <cell r="B910" t="str">
            <v>РОССИЯ</v>
          </cell>
          <cell r="G910">
            <v>8.9999999999999998E-4</v>
          </cell>
          <cell r="H910">
            <v>18</v>
          </cell>
          <cell r="I910">
            <v>4.8000000000000001E-2</v>
          </cell>
        </row>
        <row r="911">
          <cell r="A911" t="str">
            <v>6216</v>
          </cell>
          <cell r="B911" t="str">
            <v>Перчатки, рукавицы и митенки</v>
          </cell>
          <cell r="G911">
            <v>0.16378999999999999</v>
          </cell>
          <cell r="I911">
            <v>1.80139</v>
          </cell>
        </row>
        <row r="912">
          <cell r="B912" t="str">
            <v>РОССИЯ</v>
          </cell>
          <cell r="G912">
            <v>0.16378999999999999</v>
          </cell>
          <cell r="I912">
            <v>1.80139</v>
          </cell>
        </row>
        <row r="913">
          <cell r="A913" t="str">
            <v>6217</v>
          </cell>
          <cell r="B913" t="str">
            <v>Принадлежности к одежде готовые прочие; части одежды или принадлежностей к одежде, кроме включенных в товарную позицию 6212</v>
          </cell>
          <cell r="G913">
            <v>1.4279999999999999E-2</v>
          </cell>
          <cell r="I913">
            <v>0.35124</v>
          </cell>
        </row>
        <row r="914">
          <cell r="B914" t="str">
            <v>РОССИЯ</v>
          </cell>
          <cell r="G914">
            <v>1.4279999999999999E-2</v>
          </cell>
          <cell r="I914">
            <v>0.35124</v>
          </cell>
        </row>
        <row r="915">
          <cell r="A915" t="str">
            <v>6301</v>
          </cell>
          <cell r="B915" t="str">
            <v>Одеяла и пледы дорожные</v>
          </cell>
          <cell r="C915" t="str">
            <v>Штука</v>
          </cell>
          <cell r="D915">
            <v>0.26128000000000001</v>
          </cell>
          <cell r="E915">
            <v>1601</v>
          </cell>
          <cell r="F915">
            <v>3.1977799999999998</v>
          </cell>
          <cell r="G915">
            <v>5.6500000000000002E-2</v>
          </cell>
          <cell r="H915">
            <v>39</v>
          </cell>
          <cell r="I915">
            <v>0.34042</v>
          </cell>
        </row>
        <row r="916">
          <cell r="B916" t="str">
            <v>РОССИЯ</v>
          </cell>
          <cell r="D916">
            <v>0.26128000000000001</v>
          </cell>
          <cell r="E916">
            <v>1601</v>
          </cell>
          <cell r="F916">
            <v>3.1977799999999998</v>
          </cell>
          <cell r="G916">
            <v>5.6500000000000002E-2</v>
          </cell>
          <cell r="H916">
            <v>39</v>
          </cell>
          <cell r="I916">
            <v>0.34042</v>
          </cell>
        </row>
        <row r="917">
          <cell r="A917" t="str">
            <v>6302</v>
          </cell>
          <cell r="B917" t="str">
            <v>Белье постельное, столовое, туалетное и кухонное</v>
          </cell>
          <cell r="D917">
            <v>34.226999999999997</v>
          </cell>
          <cell r="F917">
            <v>13.74433</v>
          </cell>
          <cell r="G917">
            <v>1.3896900000000001</v>
          </cell>
          <cell r="I917">
            <v>20.447040000000001</v>
          </cell>
        </row>
        <row r="918">
          <cell r="B918" t="str">
            <v>РОССИЯ</v>
          </cell>
          <cell r="D918">
            <v>34.226999999999997</v>
          </cell>
          <cell r="F918">
            <v>13.74433</v>
          </cell>
          <cell r="G918">
            <v>1.3896900000000001</v>
          </cell>
          <cell r="I918">
            <v>20.447040000000001</v>
          </cell>
        </row>
        <row r="919">
          <cell r="A919" t="str">
            <v>6303</v>
          </cell>
          <cell r="B919" t="str">
            <v>Занавеси (включая портьеры) и внутренние шторы; ламбрекены или подзоры для кроватей</v>
          </cell>
          <cell r="C919" t="str">
            <v>Метр квадратный</v>
          </cell>
          <cell r="D919">
            <v>0.22331999999999999</v>
          </cell>
          <cell r="E919">
            <v>158</v>
          </cell>
          <cell r="F919">
            <v>1.6959500000000001</v>
          </cell>
        </row>
        <row r="920">
          <cell r="B920" t="str">
            <v>РОССИЯ</v>
          </cell>
          <cell r="D920">
            <v>0.22331999999999999</v>
          </cell>
          <cell r="E920">
            <v>158</v>
          </cell>
          <cell r="F920">
            <v>1.6959500000000001</v>
          </cell>
        </row>
        <row r="921">
          <cell r="A921" t="str">
            <v>6304</v>
          </cell>
          <cell r="B921" t="str">
            <v>Изделия декоративные прочие, кроме изделий товарной позиции 9404</v>
          </cell>
          <cell r="D921">
            <v>0.33355000000000001</v>
          </cell>
          <cell r="F921">
            <v>2.1038199999999998</v>
          </cell>
          <cell r="G921">
            <v>0.81259000000000003</v>
          </cell>
          <cell r="H921">
            <v>17</v>
          </cell>
          <cell r="I921">
            <v>0.91476999999999997</v>
          </cell>
        </row>
        <row r="922">
          <cell r="B922" t="str">
            <v>КЫРГЫЗСТАH</v>
          </cell>
          <cell r="G922">
            <v>0.79400000000000004</v>
          </cell>
          <cell r="I922">
            <v>0.78027000000000002</v>
          </cell>
        </row>
        <row r="923">
          <cell r="B923" t="str">
            <v>РОССИЯ</v>
          </cell>
          <cell r="D923">
            <v>0.33355000000000001</v>
          </cell>
          <cell r="F923">
            <v>2.1038199999999998</v>
          </cell>
          <cell r="G923">
            <v>1.8589999999999999E-2</v>
          </cell>
          <cell r="H923">
            <v>17</v>
          </cell>
          <cell r="I923">
            <v>0.13450000000000001</v>
          </cell>
        </row>
        <row r="924">
          <cell r="A924" t="str">
            <v>6305</v>
          </cell>
          <cell r="B924" t="str">
            <v>Мешки и пакеты упаковочные</v>
          </cell>
          <cell r="D924">
            <v>0.81225000000000003</v>
          </cell>
          <cell r="F924">
            <v>5.6237399999999997</v>
          </cell>
          <cell r="G924">
            <v>401.00628</v>
          </cell>
          <cell r="I924">
            <v>1269.78178</v>
          </cell>
        </row>
        <row r="925">
          <cell r="B925" t="str">
            <v>РОССИЯ</v>
          </cell>
          <cell r="D925">
            <v>0.81225000000000003</v>
          </cell>
          <cell r="F925">
            <v>5.6237399999999997</v>
          </cell>
          <cell r="G925">
            <v>401.00628</v>
          </cell>
          <cell r="I925">
            <v>1269.78178</v>
          </cell>
        </row>
        <row r="926">
          <cell r="A926" t="str">
            <v>6306</v>
          </cell>
          <cell r="B926" t="str">
            <v>Брезенты, навесы, тенты; палатки; паруса для лодок, досок для виндсерфинга или сухопутных транспортных средств; снаряжение для кемпинга</v>
          </cell>
          <cell r="D926">
            <v>0.14369999999999999</v>
          </cell>
          <cell r="E926">
            <v>3</v>
          </cell>
          <cell r="F926">
            <v>0.32343</v>
          </cell>
          <cell r="G926">
            <v>0.21517</v>
          </cell>
          <cell r="I926">
            <v>2.1931699999999998</v>
          </cell>
        </row>
        <row r="927">
          <cell r="B927" t="str">
            <v>РОССИЯ</v>
          </cell>
          <cell r="D927">
            <v>0.14369999999999999</v>
          </cell>
          <cell r="E927">
            <v>3</v>
          </cell>
          <cell r="F927">
            <v>0.32343</v>
          </cell>
          <cell r="G927">
            <v>0.21517</v>
          </cell>
          <cell r="I927">
            <v>2.1931699999999998</v>
          </cell>
        </row>
        <row r="928">
          <cell r="A928" t="str">
            <v>6307</v>
          </cell>
          <cell r="B928" t="str">
            <v>Готовые изделия прочие, включая выкройки одежды</v>
          </cell>
          <cell r="D928">
            <v>4.9721200000000003</v>
          </cell>
          <cell r="F928">
            <v>18.642530000000001</v>
          </cell>
          <cell r="G928">
            <v>4.5457700000000001</v>
          </cell>
          <cell r="I928">
            <v>67.778869999999998</v>
          </cell>
        </row>
        <row r="929">
          <cell r="B929" t="str">
            <v>БЕЛАРУСЬ</v>
          </cell>
          <cell r="G929">
            <v>5.7999999999999996E-3</v>
          </cell>
          <cell r="I929">
            <v>5.321E-2</v>
          </cell>
        </row>
        <row r="930">
          <cell r="B930" t="str">
            <v>РОССИЯ</v>
          </cell>
          <cell r="D930">
            <v>4.9721200000000003</v>
          </cell>
          <cell r="F930">
            <v>18.642530000000001</v>
          </cell>
          <cell r="G930">
            <v>4.5399700000000003</v>
          </cell>
          <cell r="I930">
            <v>67.725660000000005</v>
          </cell>
        </row>
        <row r="931">
          <cell r="A931" t="str">
            <v>6401</v>
          </cell>
          <cell r="B931" t="str">
            <v>Водонепроницаемая обувь с подошвой и с верхом из резины или пластмассы, верх которой не крепится к подошве и не соединяется с ней ни ниточным, ни шпилечным, ни гвоздевым, ни винтовым, ни заклепочным, ни каким-либо другим аналогичным способом</v>
          </cell>
          <cell r="C931" t="str">
            <v>Пара</v>
          </cell>
          <cell r="G931">
            <v>1.4293400000000001</v>
          </cell>
          <cell r="H931">
            <v>2959</v>
          </cell>
          <cell r="I931">
            <v>3.0820099999999999</v>
          </cell>
        </row>
        <row r="932">
          <cell r="B932" t="str">
            <v>РОССИЯ</v>
          </cell>
          <cell r="G932">
            <v>1.4293400000000001</v>
          </cell>
          <cell r="H932">
            <v>2959</v>
          </cell>
          <cell r="I932">
            <v>3.0820099999999999</v>
          </cell>
        </row>
        <row r="933">
          <cell r="A933" t="str">
            <v>6402</v>
          </cell>
          <cell r="B933" t="str">
            <v>Прочая обувь с подошвой и с верхом из резины или пластмассы</v>
          </cell>
          <cell r="C933" t="str">
            <v>Пара</v>
          </cell>
          <cell r="D933">
            <v>0.13525999999999999</v>
          </cell>
          <cell r="E933">
            <v>9</v>
          </cell>
          <cell r="F933">
            <v>0.18722</v>
          </cell>
          <cell r="G933">
            <v>0.70848999999999995</v>
          </cell>
          <cell r="H933">
            <v>1052</v>
          </cell>
          <cell r="I933">
            <v>8.0291700000000006</v>
          </cell>
        </row>
        <row r="934">
          <cell r="B934" t="str">
            <v>РОССИЯ</v>
          </cell>
          <cell r="D934">
            <v>0.13525999999999999</v>
          </cell>
          <cell r="E934">
            <v>9</v>
          </cell>
          <cell r="F934">
            <v>0.18722</v>
          </cell>
          <cell r="G934">
            <v>0.70848999999999995</v>
          </cell>
          <cell r="H934">
            <v>1052</v>
          </cell>
          <cell r="I934">
            <v>8.0291700000000006</v>
          </cell>
        </row>
        <row r="935">
          <cell r="A935" t="str">
            <v>6403</v>
          </cell>
          <cell r="B935" t="str">
            <v>Обувь с подошвой из резины, пластмассы, натуральной или композиционной кожи и с верхом из натуральной кожи</v>
          </cell>
          <cell r="C935" t="str">
            <v>Пара</v>
          </cell>
          <cell r="G935">
            <v>0.31297999999999998</v>
          </cell>
          <cell r="H935">
            <v>355</v>
          </cell>
          <cell r="I935">
            <v>12.784380000000001</v>
          </cell>
        </row>
        <row r="936">
          <cell r="B936" t="str">
            <v>РОССИЯ</v>
          </cell>
          <cell r="G936">
            <v>0.31297999999999998</v>
          </cell>
          <cell r="H936">
            <v>355</v>
          </cell>
          <cell r="I936">
            <v>12.784380000000001</v>
          </cell>
        </row>
        <row r="937">
          <cell r="A937" t="str">
            <v>6404</v>
          </cell>
          <cell r="B937" t="str">
            <v>Обувь с подошвой из резины, пластмассы, натуральной или композиционной кожи и с верхом из текстильных материалов</v>
          </cell>
          <cell r="C937" t="str">
            <v>Пара</v>
          </cell>
          <cell r="G937">
            <v>0.42098999999999998</v>
          </cell>
          <cell r="H937">
            <v>369</v>
          </cell>
          <cell r="I937">
            <v>4.8312099999999996</v>
          </cell>
        </row>
        <row r="938">
          <cell r="B938" t="str">
            <v>РОССИЯ</v>
          </cell>
          <cell r="G938">
            <v>0.42098999999999998</v>
          </cell>
          <cell r="H938">
            <v>369</v>
          </cell>
          <cell r="I938">
            <v>4.8312099999999996</v>
          </cell>
        </row>
        <row r="939">
          <cell r="A939" t="str">
            <v>6405</v>
          </cell>
          <cell r="B939" t="str">
            <v>Обувь прочая</v>
          </cell>
          <cell r="C939" t="str">
            <v>Пара</v>
          </cell>
          <cell r="G939">
            <v>2.81379</v>
          </cell>
          <cell r="H939">
            <v>1024</v>
          </cell>
          <cell r="I939">
            <v>12.31396</v>
          </cell>
        </row>
        <row r="940">
          <cell r="B940" t="str">
            <v>РОССИЯ</v>
          </cell>
          <cell r="G940">
            <v>2.81379</v>
          </cell>
          <cell r="H940">
            <v>1024</v>
          </cell>
          <cell r="I940">
            <v>12.31396</v>
          </cell>
        </row>
        <row r="941">
          <cell r="A941" t="str">
            <v>6406</v>
          </cell>
          <cell r="B941" t="str">
            <v>Детали обуви (включая заготовки верха обуви с прикрепленной или неприкрепленной основной стелькой); вкладные стельки, подпяточники и аналогичные изделия; гетры, гамаши и аналогичные изделия, и их детали</v>
          </cell>
          <cell r="D941">
            <v>9.6000000000000002E-2</v>
          </cell>
          <cell r="F941">
            <v>0.58686000000000005</v>
          </cell>
          <cell r="G941">
            <v>3.91323</v>
          </cell>
          <cell r="I941">
            <v>23.478619999999999</v>
          </cell>
        </row>
        <row r="942">
          <cell r="B942" t="str">
            <v>РОССИЯ</v>
          </cell>
          <cell r="D942">
            <v>9.6000000000000002E-2</v>
          </cell>
          <cell r="F942">
            <v>0.58686000000000005</v>
          </cell>
          <cell r="G942">
            <v>3.91323</v>
          </cell>
          <cell r="I942">
            <v>23.478619999999999</v>
          </cell>
        </row>
        <row r="943">
          <cell r="A943" t="str">
            <v>6504</v>
          </cell>
          <cell r="B943" t="str">
            <v>Шляпы и прочие головные уборы, плетеные или изготовленные путем соединения полос из любого материала, с подкладкой или без подкладки, с отделкой или без отделки</v>
          </cell>
          <cell r="C943" t="str">
            <v>Штука</v>
          </cell>
          <cell r="G943">
            <v>1.6800000000000001E-3</v>
          </cell>
          <cell r="H943">
            <v>15</v>
          </cell>
          <cell r="I943">
            <v>0.12305000000000001</v>
          </cell>
        </row>
        <row r="944">
          <cell r="B944" t="str">
            <v>РОССИЯ</v>
          </cell>
          <cell r="G944">
            <v>1.6800000000000001E-3</v>
          </cell>
          <cell r="H944">
            <v>15</v>
          </cell>
          <cell r="I944">
            <v>0.12305000000000001</v>
          </cell>
        </row>
        <row r="945">
          <cell r="A945" t="str">
            <v>6505</v>
          </cell>
          <cell r="B945" t="str">
            <v>Шляпы и прочие головные уборы трикотажные машинного или ручного вязания, или изготовленные из цельного куска (но не из полос) кружева, фетра или прочего текстильного материала, с подкладкой или без подкладки или с отделкой или без отделки; сетки для вол</v>
          </cell>
          <cell r="D945">
            <v>1.1508400000000001</v>
          </cell>
          <cell r="E945">
            <v>9609</v>
          </cell>
          <cell r="F945">
            <v>6.3351699999999997</v>
          </cell>
          <cell r="G945">
            <v>2.0474399999999999</v>
          </cell>
          <cell r="H945">
            <v>3024</v>
          </cell>
          <cell r="I945">
            <v>101.52873</v>
          </cell>
        </row>
        <row r="946">
          <cell r="B946" t="str">
            <v>КЫРГЫЗСТАH</v>
          </cell>
          <cell r="G946">
            <v>1.5449999999999999</v>
          </cell>
          <cell r="H946">
            <v>3000</v>
          </cell>
          <cell r="I946">
            <v>94.814260000000004</v>
          </cell>
        </row>
        <row r="947">
          <cell r="B947" t="str">
            <v>РОССИЯ</v>
          </cell>
          <cell r="D947">
            <v>1.1508400000000001</v>
          </cell>
          <cell r="E947">
            <v>9609</v>
          </cell>
          <cell r="F947">
            <v>6.3351699999999997</v>
          </cell>
          <cell r="G947">
            <v>0.50244</v>
          </cell>
          <cell r="H947">
            <v>24</v>
          </cell>
          <cell r="I947">
            <v>6.7144700000000004</v>
          </cell>
        </row>
        <row r="948">
          <cell r="A948" t="str">
            <v>6506</v>
          </cell>
          <cell r="B948" t="str">
            <v>Головные уборы прочие, с подкладкой или без подкладки или с отделкой или без отделки</v>
          </cell>
          <cell r="D948">
            <v>0.21251</v>
          </cell>
          <cell r="E948">
            <v>6363</v>
          </cell>
          <cell r="F948">
            <v>2.2629899999999998</v>
          </cell>
          <cell r="G948">
            <v>4.718E-2</v>
          </cell>
          <cell r="H948">
            <v>73</v>
          </cell>
          <cell r="I948">
            <v>2.0799599999999998</v>
          </cell>
        </row>
        <row r="949">
          <cell r="B949" t="str">
            <v>РОССИЯ</v>
          </cell>
          <cell r="D949">
            <v>0.21251</v>
          </cell>
          <cell r="E949">
            <v>6363</v>
          </cell>
          <cell r="F949">
            <v>2.2629899999999998</v>
          </cell>
          <cell r="G949">
            <v>4.718E-2</v>
          </cell>
          <cell r="H949">
            <v>73</v>
          </cell>
          <cell r="I949">
            <v>2.0799599999999998</v>
          </cell>
        </row>
        <row r="950">
          <cell r="A950" t="str">
            <v>6601</v>
          </cell>
          <cell r="B950" t="str">
            <v>Зонты и солнцезащитные зонты (включая зонты-трости, садовые зонты и аналогичные зонты)</v>
          </cell>
          <cell r="C950" t="str">
            <v>Штука</v>
          </cell>
          <cell r="D950">
            <v>1.21309</v>
          </cell>
          <cell r="E950">
            <v>7672</v>
          </cell>
          <cell r="F950">
            <v>8.2227099999999993</v>
          </cell>
        </row>
        <row r="951">
          <cell r="B951" t="str">
            <v>РОССИЯ</v>
          </cell>
          <cell r="D951">
            <v>1.21309</v>
          </cell>
          <cell r="E951">
            <v>7672</v>
          </cell>
          <cell r="F951">
            <v>8.2227099999999993</v>
          </cell>
        </row>
        <row r="952">
          <cell r="A952" t="str">
            <v>6602</v>
          </cell>
          <cell r="B952" t="str">
            <v>Трости, трости-сиденья, хлысты, кнуты для верховой езды и аналогичные изделия</v>
          </cell>
          <cell r="C952" t="str">
            <v>Штука</v>
          </cell>
          <cell r="D952">
            <v>5.5930000000000001E-2</v>
          </cell>
          <cell r="E952">
            <v>753</v>
          </cell>
          <cell r="F952">
            <v>0.38027</v>
          </cell>
        </row>
        <row r="953">
          <cell r="B953" t="str">
            <v>РОССИЯ</v>
          </cell>
          <cell r="D953">
            <v>5.5930000000000001E-2</v>
          </cell>
          <cell r="E953">
            <v>753</v>
          </cell>
          <cell r="F953">
            <v>0.38027</v>
          </cell>
        </row>
        <row r="954">
          <cell r="A954" t="str">
            <v>6701</v>
          </cell>
          <cell r="B954" t="str">
            <v>Шкурки и прочие части птиц, покрытые перьями или пухом, перья, части перьев, пух и изделия из этих материалов (кроме изделий из тов. Поз. 0505 и обработанных стволов и стержней перьев)</v>
          </cell>
          <cell r="D954">
            <v>1.4370000000000001E-2</v>
          </cell>
          <cell r="F954">
            <v>4.0009999999999997E-2</v>
          </cell>
        </row>
        <row r="955">
          <cell r="B955" t="str">
            <v>РОССИЯ</v>
          </cell>
          <cell r="D955">
            <v>1.4370000000000001E-2</v>
          </cell>
          <cell r="F955">
            <v>4.0009999999999997E-2</v>
          </cell>
        </row>
        <row r="956">
          <cell r="A956" t="str">
            <v>6702</v>
          </cell>
          <cell r="B956" t="str">
            <v>Цветы, листья и плоды искусственные и их части; изделия из искусственных цветов, листьев или плодов</v>
          </cell>
          <cell r="D956">
            <v>4.7943800000000003</v>
          </cell>
          <cell r="F956">
            <v>19.35425</v>
          </cell>
          <cell r="G956">
            <v>0.70775999999999994</v>
          </cell>
          <cell r="I956">
            <v>0.2089</v>
          </cell>
        </row>
        <row r="957">
          <cell r="B957" t="str">
            <v>РОССИЯ</v>
          </cell>
          <cell r="D957">
            <v>4.7943800000000003</v>
          </cell>
          <cell r="F957">
            <v>19.35425</v>
          </cell>
          <cell r="G957">
            <v>0.70775999999999994</v>
          </cell>
          <cell r="I957">
            <v>0.2089</v>
          </cell>
        </row>
        <row r="958">
          <cell r="A958" t="str">
            <v>6704</v>
          </cell>
          <cell r="B958" t="str">
            <v>Парики, бороды накладные, брови и ресницы, накладки и аналогичные изделия из человеческого волоса или волоса животных или из текстильных материалов; изделия из человеческого волоса, в другом месте не поименованные или не включенные</v>
          </cell>
          <cell r="D958">
            <v>1.7000000000000001E-2</v>
          </cell>
          <cell r="F958">
            <v>0.16786000000000001</v>
          </cell>
        </row>
        <row r="959">
          <cell r="B959" t="str">
            <v>РОССИЯ</v>
          </cell>
          <cell r="D959">
            <v>1.7000000000000001E-2</v>
          </cell>
          <cell r="F959">
            <v>0.16786000000000001</v>
          </cell>
        </row>
        <row r="960">
          <cell r="A960" t="str">
            <v>6802</v>
          </cell>
          <cell r="B960" t="str">
            <v>Камень, обработанный (кроме сланца) для памятников или строительства, и изделия из него, кроме товаров товарной позиции 6801; кубики для мозаики и аналогичные изделия из природного камня (включая сланец) на основе или без основы; гранулы, крошка и порош</v>
          </cell>
          <cell r="D960">
            <v>0.97053</v>
          </cell>
          <cell r="F960">
            <v>1.71065</v>
          </cell>
          <cell r="G960">
            <v>59.226999999999997</v>
          </cell>
          <cell r="I960">
            <v>12.985760000000001</v>
          </cell>
        </row>
        <row r="961">
          <cell r="B961" t="str">
            <v>КЫРГЫЗСТАH</v>
          </cell>
          <cell r="G961">
            <v>55.2</v>
          </cell>
          <cell r="I961">
            <v>9.3344000000000005</v>
          </cell>
        </row>
        <row r="962">
          <cell r="B962" t="str">
            <v>РОССИЯ</v>
          </cell>
          <cell r="D962">
            <v>0.97053</v>
          </cell>
          <cell r="F962">
            <v>1.71065</v>
          </cell>
          <cell r="G962">
            <v>4.0270000000000001</v>
          </cell>
          <cell r="I962">
            <v>3.6513599999999999</v>
          </cell>
        </row>
        <row r="963">
          <cell r="A963" t="str">
            <v>6804</v>
          </cell>
          <cell r="B963" t="str">
            <v>Жернова, камни точильные, круги шлифовальные и аналогичные изделия без опорных конструкций, предназначенные для шлифовки, заточки, полировки, подгонки или резания, камни для ручной заточки или полировки и их части из природного камня, из агломерированны</v>
          </cell>
          <cell r="D963">
            <v>6.4571199999999997</v>
          </cell>
          <cell r="F963">
            <v>27.056809999999999</v>
          </cell>
          <cell r="G963">
            <v>5.8467700000000002</v>
          </cell>
          <cell r="I963">
            <v>32.946869999999997</v>
          </cell>
        </row>
        <row r="964">
          <cell r="B964" t="str">
            <v>РОССИЯ</v>
          </cell>
          <cell r="D964">
            <v>6.4571199999999997</v>
          </cell>
          <cell r="F964">
            <v>27.056809999999999</v>
          </cell>
          <cell r="G964">
            <v>5.8467700000000002</v>
          </cell>
          <cell r="I964">
            <v>32.946869999999997</v>
          </cell>
        </row>
        <row r="965">
          <cell r="A965" t="str">
            <v>6805</v>
          </cell>
          <cell r="B965" t="str">
            <v>Природный или искусственный абразивный порошок или зерно на тканой, бумажной, картонной или иной основе, разрезанной или сшитой, или обработанной другим способом для получения определенной формы, или необработанной</v>
          </cell>
          <cell r="D965">
            <v>6.9882799999999996</v>
          </cell>
          <cell r="F965">
            <v>18.817250000000001</v>
          </cell>
          <cell r="G965">
            <v>6.2399999999999999E-3</v>
          </cell>
          <cell r="I965">
            <v>0.12673000000000001</v>
          </cell>
        </row>
        <row r="966">
          <cell r="B966" t="str">
            <v>РОССИЯ</v>
          </cell>
          <cell r="D966">
            <v>6.9882799999999996</v>
          </cell>
          <cell r="F966">
            <v>18.817250000000001</v>
          </cell>
          <cell r="G966">
            <v>6.2399999999999999E-3</v>
          </cell>
          <cell r="I966">
            <v>0.12673000000000001</v>
          </cell>
        </row>
        <row r="967">
          <cell r="A967" t="str">
            <v>6806</v>
          </cell>
          <cell r="B967" t="str">
            <v>Шлаковата, минеральная силикатная вата и аналогичные минеральные ваты; вермикулит расслоенный, глины вспученные, шлак вспененный и аналогичные вспученные минеральные продукты; смеси и изделия из теплоизоляционных, звукоизоляционных или звукопоглощающих</v>
          </cell>
          <cell r="G967">
            <v>598.37814000000003</v>
          </cell>
          <cell r="I967">
            <v>374.80696</v>
          </cell>
        </row>
        <row r="968">
          <cell r="B968" t="str">
            <v>РОССИЯ</v>
          </cell>
          <cell r="G968">
            <v>598.37814000000003</v>
          </cell>
          <cell r="I968">
            <v>374.80696</v>
          </cell>
        </row>
        <row r="969">
          <cell r="A969" t="str">
            <v>6807</v>
          </cell>
          <cell r="B969" t="str">
            <v>Изделия из асфальта или аналогичных материалов (например, из нефтяного битума или каменноугольного пека)</v>
          </cell>
          <cell r="G969">
            <v>2467.9920000000002</v>
          </cell>
          <cell r="H969">
            <v>726744</v>
          </cell>
          <cell r="I969">
            <v>968.71159999999998</v>
          </cell>
        </row>
        <row r="970">
          <cell r="B970" t="str">
            <v>РОССИЯ</v>
          </cell>
          <cell r="G970">
            <v>2467.9920000000002</v>
          </cell>
          <cell r="H970">
            <v>726744</v>
          </cell>
          <cell r="I970">
            <v>968.71159999999998</v>
          </cell>
        </row>
        <row r="971">
          <cell r="A971" t="str">
            <v>6808</v>
          </cell>
          <cell r="B971" t="str">
            <v>Панели, плиты, плитки, блоки, и анал. Изд. Из раст. Волокон, соломы или стружки, щепы, частиц, опилок или др. Древесн. Отходов, агломерированных с цементом, гипсом или пр. Минер. Связующими веществами</v>
          </cell>
          <cell r="G971">
            <v>42.45</v>
          </cell>
          <cell r="I971">
            <v>14.772259999999999</v>
          </cell>
        </row>
        <row r="972">
          <cell r="B972" t="str">
            <v>РОССИЯ</v>
          </cell>
          <cell r="G972">
            <v>42.45</v>
          </cell>
          <cell r="I972">
            <v>14.772259999999999</v>
          </cell>
        </row>
        <row r="973">
          <cell r="A973" t="str">
            <v>6809</v>
          </cell>
          <cell r="B973" t="str">
            <v>Изделия из гипса или смесей на его основе</v>
          </cell>
          <cell r="G973">
            <v>1453.89869</v>
          </cell>
          <cell r="H973">
            <v>63357.3</v>
          </cell>
          <cell r="I973">
            <v>151.65002000000001</v>
          </cell>
        </row>
        <row r="974">
          <cell r="B974" t="str">
            <v>РОССИЯ</v>
          </cell>
          <cell r="G974">
            <v>1453.89869</v>
          </cell>
          <cell r="H974">
            <v>63357.3</v>
          </cell>
          <cell r="I974">
            <v>151.65002000000001</v>
          </cell>
        </row>
        <row r="975">
          <cell r="A975" t="str">
            <v>6810</v>
          </cell>
          <cell r="B975" t="str">
            <v>Изделия из цемента, бетона или искусственного камня, неармированные или армированные</v>
          </cell>
          <cell r="D975">
            <v>5.5886100000000001</v>
          </cell>
          <cell r="F975">
            <v>4.1439300000000001</v>
          </cell>
          <cell r="G975">
            <v>1208.94409</v>
          </cell>
          <cell r="I975">
            <v>149.86573000000001</v>
          </cell>
        </row>
        <row r="976">
          <cell r="B976" t="str">
            <v>РОССИЯ</v>
          </cell>
          <cell r="D976">
            <v>5.5886100000000001</v>
          </cell>
          <cell r="F976">
            <v>4.1439300000000001</v>
          </cell>
          <cell r="G976">
            <v>1208.94409</v>
          </cell>
          <cell r="I976">
            <v>149.86573000000001</v>
          </cell>
        </row>
        <row r="977">
          <cell r="A977" t="str">
            <v>6811</v>
          </cell>
          <cell r="B977" t="str">
            <v>Изделия из асбоцемента, из цемента с волокнами целлюлозы или из аналогичных материалов</v>
          </cell>
          <cell r="D977">
            <v>4036.3429999999998</v>
          </cell>
          <cell r="F977">
            <v>597.05781999999999</v>
          </cell>
          <cell r="G977">
            <v>0.35499999999999998</v>
          </cell>
          <cell r="I977">
            <v>0.70613000000000004</v>
          </cell>
        </row>
        <row r="978">
          <cell r="B978" t="str">
            <v>КЫРГЫЗСТАH</v>
          </cell>
          <cell r="D978">
            <v>1293.75</v>
          </cell>
          <cell r="F978">
            <v>179.88264000000001</v>
          </cell>
        </row>
        <row r="979">
          <cell r="B979" t="str">
            <v>РОССИЯ</v>
          </cell>
          <cell r="D979">
            <v>2742.5929999999998</v>
          </cell>
          <cell r="F979">
            <v>417.17518000000001</v>
          </cell>
          <cell r="G979">
            <v>0.35499999999999998</v>
          </cell>
          <cell r="I979">
            <v>0.70613000000000004</v>
          </cell>
        </row>
        <row r="980">
          <cell r="A980" t="str">
            <v>6812</v>
          </cell>
          <cell r="B980" t="str">
            <v>Волокно асбестовое обработанное; смеси на основе асбеста или асбеста и карбоната магния; изделия из этих смесей или из асбеста (например, нити, ткани, одежда, головные уборы, обувь, прокладки), армированные или неармированные, кроме товаров товарной поз</v>
          </cell>
          <cell r="D980">
            <v>5</v>
          </cell>
          <cell r="F980">
            <v>1.87161</v>
          </cell>
          <cell r="G980">
            <v>143.58627000000001</v>
          </cell>
          <cell r="I980">
            <v>57.655090000000001</v>
          </cell>
        </row>
        <row r="981">
          <cell r="B981" t="str">
            <v>РОССИЯ</v>
          </cell>
          <cell r="D981">
            <v>5</v>
          </cell>
          <cell r="F981">
            <v>1.87161</v>
          </cell>
          <cell r="G981">
            <v>143.58627000000001</v>
          </cell>
          <cell r="I981">
            <v>57.655090000000001</v>
          </cell>
        </row>
        <row r="982">
          <cell r="A982" t="str">
            <v>6813</v>
          </cell>
          <cell r="B982" t="str">
            <v>Фрикционные материалы и изделия из них (например, листы, рулоны, ленты, сегменты, диски, шайбы, прокладки) несмонтированные, используемые для тормозов, сцеплений или аналогичных устройств, на основе асбеста, других минеральных веществ или целлюлозы, сов</v>
          </cell>
          <cell r="D982">
            <v>0.33757999999999999</v>
          </cell>
          <cell r="F982">
            <v>0.70743999999999996</v>
          </cell>
          <cell r="G982">
            <v>2.5642399999999999</v>
          </cell>
          <cell r="I982">
            <v>14.38341</v>
          </cell>
        </row>
        <row r="983">
          <cell r="B983" t="str">
            <v>РОССИЯ</v>
          </cell>
          <cell r="D983">
            <v>0.33757999999999999</v>
          </cell>
          <cell r="F983">
            <v>0.70743999999999996</v>
          </cell>
          <cell r="G983">
            <v>2.5642399999999999</v>
          </cell>
          <cell r="I983">
            <v>14.38341</v>
          </cell>
        </row>
        <row r="984">
          <cell r="A984" t="str">
            <v>6815</v>
          </cell>
          <cell r="B984" t="str">
            <v>Изделия из камня или других минеральных веществ (включая углеродные волокна, изделия из углеродных волокон и изделия из торфа), в другом месте не поименованные или не включенные</v>
          </cell>
          <cell r="D984">
            <v>1.73986</v>
          </cell>
          <cell r="F984">
            <v>151.04858999999999</v>
          </cell>
          <cell r="G984">
            <v>2.5909900000000001</v>
          </cell>
          <cell r="I984">
            <v>13.830819999999999</v>
          </cell>
        </row>
        <row r="985">
          <cell r="B985" t="str">
            <v>РОССИЯ</v>
          </cell>
          <cell r="D985">
            <v>1.73986</v>
          </cell>
          <cell r="F985">
            <v>151.04858999999999</v>
          </cell>
          <cell r="G985">
            <v>2.5909900000000001</v>
          </cell>
          <cell r="I985">
            <v>13.830819999999999</v>
          </cell>
        </row>
        <row r="986">
          <cell r="A986" t="str">
            <v>6902</v>
          </cell>
          <cell r="B986" t="str">
            <v>Кирпичи огнеупорные, блоки, плитки и аналогичные огнеупорные керамические строительные материалы, кроме изделий из кремнеземистой каменной муки или аналогичных кремнеземистых пород</v>
          </cell>
          <cell r="D986">
            <v>0.36</v>
          </cell>
          <cell r="F986">
            <v>0.77630999999999994</v>
          </cell>
          <cell r="G986">
            <v>1142.0060000000001</v>
          </cell>
          <cell r="I986">
            <v>730.43240000000003</v>
          </cell>
        </row>
        <row r="987">
          <cell r="B987" t="str">
            <v>РОССИЯ</v>
          </cell>
          <cell r="D987">
            <v>0.36</v>
          </cell>
          <cell r="F987">
            <v>0.77630999999999994</v>
          </cell>
          <cell r="G987">
            <v>1142.0060000000001</v>
          </cell>
          <cell r="I987">
            <v>730.43240000000003</v>
          </cell>
        </row>
        <row r="988">
          <cell r="A988" t="str">
            <v>6903</v>
          </cell>
          <cell r="B988" t="str">
            <v>Прочие огнеупорные керамические изделия (например, реторты, тигли, муфели, насадки, заглушки, подпорки, пробирные чашки, трубы, трубки, кожухи, прутки, стержни), кроме изделий из кремнеземистой каменной муки или аналогичных кремнеземистых пород</v>
          </cell>
          <cell r="G988">
            <v>4.4999999999999998E-2</v>
          </cell>
          <cell r="I988">
            <v>1.89568</v>
          </cell>
        </row>
        <row r="989">
          <cell r="B989" t="str">
            <v>РОССИЯ</v>
          </cell>
          <cell r="G989">
            <v>4.4999999999999998E-2</v>
          </cell>
          <cell r="I989">
            <v>1.89568</v>
          </cell>
        </row>
        <row r="990">
          <cell r="A990" t="str">
            <v>6904</v>
          </cell>
          <cell r="B990" t="str">
            <v>Кирпичи строительные, блоки для полов, камни керамические несущие или для заполнения балочных конструкций и аналогичные изделия из керамики</v>
          </cell>
          <cell r="G990">
            <v>216.94</v>
          </cell>
          <cell r="H990">
            <v>92.8</v>
          </cell>
          <cell r="I990">
            <v>21.34684</v>
          </cell>
        </row>
        <row r="991">
          <cell r="B991" t="str">
            <v>РОССИЯ</v>
          </cell>
          <cell r="G991">
            <v>216.94</v>
          </cell>
          <cell r="H991">
            <v>92.8</v>
          </cell>
          <cell r="I991">
            <v>21.34684</v>
          </cell>
        </row>
        <row r="992">
          <cell r="A992" t="str">
            <v>6907</v>
          </cell>
          <cell r="B992" t="str">
            <v>Плиты для мощения, плитки облицовочные для полов, печей, каминов или стен керамические неглазурованные; кубики керамические неглазурованные для мозаичных работ и аналогичные изделия, на основе или без нее</v>
          </cell>
          <cell r="C992" t="str">
            <v>Метр квадратный</v>
          </cell>
          <cell r="G992">
            <v>468.11214000000001</v>
          </cell>
          <cell r="H992">
            <v>24894.7</v>
          </cell>
          <cell r="I992">
            <v>174.93254999999999</v>
          </cell>
        </row>
        <row r="993">
          <cell r="B993" t="str">
            <v>РОССИЯ</v>
          </cell>
          <cell r="G993">
            <v>468.11214000000001</v>
          </cell>
          <cell r="H993">
            <v>24894.7</v>
          </cell>
          <cell r="I993">
            <v>174.93254999999999</v>
          </cell>
        </row>
        <row r="994">
          <cell r="A994" t="str">
            <v>6909</v>
          </cell>
          <cell r="B994" t="str">
            <v>Изделия керамические для лабораторных, химических или других технических целей; керамические желоба, чаны и аналогичные резервуары, используемые в сельском хозяйстве; керамические горшки, сосуды и аналогичные изделия, используемые для транспортировки ил</v>
          </cell>
          <cell r="G994">
            <v>0.155</v>
          </cell>
          <cell r="I994">
            <v>29.944369999999999</v>
          </cell>
        </row>
        <row r="995">
          <cell r="B995" t="str">
            <v>РОССИЯ</v>
          </cell>
          <cell r="G995">
            <v>0.155</v>
          </cell>
          <cell r="I995">
            <v>29.944369999999999</v>
          </cell>
        </row>
        <row r="996">
          <cell r="A996" t="str">
            <v>6910</v>
          </cell>
          <cell r="B996" t="str">
            <v>Раковины, умывальники, консоли раковин, ванны, биде, унитазы, сливные бачки, писсуары и аналогичные санитарно-технические изделия из керамики</v>
          </cell>
          <cell r="C996" t="str">
            <v>Штука</v>
          </cell>
          <cell r="D996">
            <v>9.2939999999999995E-2</v>
          </cell>
          <cell r="E996">
            <v>3</v>
          </cell>
          <cell r="F996">
            <v>0.14971999999999999</v>
          </cell>
          <cell r="G996">
            <v>4.9586300000000003</v>
          </cell>
          <cell r="H996">
            <v>230</v>
          </cell>
          <cell r="I996">
            <v>6.9772699999999999</v>
          </cell>
        </row>
        <row r="997">
          <cell r="B997" t="str">
            <v>РОССИЯ</v>
          </cell>
          <cell r="D997">
            <v>9.2939999999999995E-2</v>
          </cell>
          <cell r="E997">
            <v>3</v>
          </cell>
          <cell r="F997">
            <v>0.14971999999999999</v>
          </cell>
          <cell r="G997">
            <v>4.9586300000000003</v>
          </cell>
          <cell r="H997">
            <v>230</v>
          </cell>
          <cell r="I997">
            <v>6.9772699999999999</v>
          </cell>
        </row>
        <row r="998">
          <cell r="A998" t="str">
            <v>6911</v>
          </cell>
          <cell r="B998" t="str">
            <v>Посуда столовая, кухонная и прочие хозяйственные и туалетные изделия из фарфора</v>
          </cell>
          <cell r="G998">
            <v>8.9349999999999999E-2</v>
          </cell>
          <cell r="I998">
            <v>0.23987</v>
          </cell>
        </row>
        <row r="999">
          <cell r="B999" t="str">
            <v>РОССИЯ</v>
          </cell>
          <cell r="G999">
            <v>8.9349999999999999E-2</v>
          </cell>
          <cell r="I999">
            <v>0.23987</v>
          </cell>
        </row>
        <row r="1000">
          <cell r="A1000" t="str">
            <v>6912</v>
          </cell>
          <cell r="B1000" t="str">
            <v>Посуда столовая, кухонная и прочие хозяйственные и туалетные изделия из керамики, кроме фарфора</v>
          </cell>
          <cell r="D1000">
            <v>9.1409199999999995</v>
          </cell>
          <cell r="F1000">
            <v>31.42475</v>
          </cell>
          <cell r="G1000">
            <v>0.27148</v>
          </cell>
          <cell r="I1000">
            <v>1.0721499999999999</v>
          </cell>
        </row>
        <row r="1001">
          <cell r="B1001" t="str">
            <v>РОССИЯ</v>
          </cell>
          <cell r="D1001">
            <v>9.1409199999999995</v>
          </cell>
          <cell r="F1001">
            <v>31.42475</v>
          </cell>
          <cell r="G1001">
            <v>0.27148</v>
          </cell>
          <cell r="I1001">
            <v>1.0721499999999999</v>
          </cell>
        </row>
        <row r="1002">
          <cell r="A1002" t="str">
            <v>6913</v>
          </cell>
          <cell r="B1002" t="str">
            <v>Статуэтки и прочие декоративные изделия из керамики</v>
          </cell>
          <cell r="D1002">
            <v>2.9547599999999998</v>
          </cell>
          <cell r="F1002">
            <v>10.547560000000001</v>
          </cell>
          <cell r="G1002">
            <v>12.74554</v>
          </cell>
          <cell r="I1002">
            <v>0.24648</v>
          </cell>
        </row>
        <row r="1003">
          <cell r="B1003" t="str">
            <v>РОССИЯ</v>
          </cell>
          <cell r="D1003">
            <v>2.9547599999999998</v>
          </cell>
          <cell r="F1003">
            <v>10.547560000000001</v>
          </cell>
          <cell r="G1003">
            <v>12.74554</v>
          </cell>
          <cell r="I1003">
            <v>0.24648</v>
          </cell>
        </row>
        <row r="1004">
          <cell r="A1004" t="str">
            <v>6914</v>
          </cell>
          <cell r="B1004" t="str">
            <v>Прочие керамические изделия</v>
          </cell>
          <cell r="D1004">
            <v>0.47517999999999999</v>
          </cell>
          <cell r="F1004">
            <v>1.6720600000000001</v>
          </cell>
        </row>
        <row r="1005">
          <cell r="B1005" t="str">
            <v>РОССИЯ</v>
          </cell>
          <cell r="D1005">
            <v>0.47517999999999999</v>
          </cell>
          <cell r="F1005">
            <v>1.6720600000000001</v>
          </cell>
        </row>
        <row r="1006">
          <cell r="A1006" t="str">
            <v>7005</v>
          </cell>
          <cell r="B1006" t="str">
            <v>Стекло термически полированное и стекло со шлифованной или полированной поверхностью, в листах, имеющее или не имеющее поглощающий, отражающий или неотражающий слой, но не обработанное иным способом</v>
          </cell>
          <cell r="C1006" t="str">
            <v>Метр квадратный</v>
          </cell>
          <cell r="D1006">
            <v>4.4200000000000003E-3</v>
          </cell>
          <cell r="E1006">
            <v>2</v>
          </cell>
          <cell r="F1006">
            <v>1.99E-3</v>
          </cell>
          <cell r="G1006">
            <v>1417.37509</v>
          </cell>
          <cell r="H1006">
            <v>142462.5</v>
          </cell>
          <cell r="I1006">
            <v>429.11855000000003</v>
          </cell>
        </row>
        <row r="1007">
          <cell r="B1007" t="str">
            <v>КЫРГЫЗСТАH</v>
          </cell>
          <cell r="G1007">
            <v>1349.6714400000001</v>
          </cell>
          <cell r="H1007">
            <v>135691.79999999999</v>
          </cell>
          <cell r="I1007">
            <v>393.05041</v>
          </cell>
        </row>
        <row r="1008">
          <cell r="B1008" t="str">
            <v>РОССИЯ</v>
          </cell>
          <cell r="D1008">
            <v>4.4200000000000003E-3</v>
          </cell>
          <cell r="E1008">
            <v>2</v>
          </cell>
          <cell r="F1008">
            <v>1.99E-3</v>
          </cell>
          <cell r="G1008">
            <v>67.703649999999996</v>
          </cell>
          <cell r="H1008">
            <v>6770.7</v>
          </cell>
          <cell r="I1008">
            <v>36.06814</v>
          </cell>
        </row>
        <row r="1009">
          <cell r="A1009" t="str">
            <v>7007</v>
          </cell>
          <cell r="B1009" t="str">
            <v>Стекло безопасное, включая стекло упрочненное (закаленное) или многослойное</v>
          </cell>
          <cell r="D1009">
            <v>7.8E-2</v>
          </cell>
          <cell r="F1009">
            <v>0.23204</v>
          </cell>
          <cell r="G1009">
            <v>12.561</v>
          </cell>
          <cell r="I1009">
            <v>17.12041</v>
          </cell>
        </row>
        <row r="1010">
          <cell r="B1010" t="str">
            <v>РОССИЯ</v>
          </cell>
          <cell r="D1010">
            <v>7.8E-2</v>
          </cell>
          <cell r="F1010">
            <v>0.23204</v>
          </cell>
          <cell r="G1010">
            <v>12.561</v>
          </cell>
          <cell r="I1010">
            <v>17.12041</v>
          </cell>
        </row>
        <row r="1011">
          <cell r="A1011" t="str">
            <v>7009</v>
          </cell>
          <cell r="B1011" t="str">
            <v>Зеркала стеклянные, в рамах или без рам, включая зеркала заднего обзора</v>
          </cell>
          <cell r="D1011">
            <v>2.55443</v>
          </cell>
          <cell r="E1011">
            <v>2792</v>
          </cell>
          <cell r="F1011">
            <v>7.9758100000000001</v>
          </cell>
          <cell r="G1011">
            <v>50.720640000000003</v>
          </cell>
          <cell r="H1011">
            <v>322</v>
          </cell>
          <cell r="I1011">
            <v>54.72484</v>
          </cell>
        </row>
        <row r="1012">
          <cell r="B1012" t="str">
            <v>БЕЛАРУСЬ</v>
          </cell>
          <cell r="G1012">
            <v>2.3747799999999999</v>
          </cell>
          <cell r="I1012">
            <v>5.8187499999999996</v>
          </cell>
        </row>
        <row r="1013">
          <cell r="B1013" t="str">
            <v>КЫРГЫЗСТАH</v>
          </cell>
          <cell r="G1013">
            <v>43.828560000000003</v>
          </cell>
          <cell r="I1013">
            <v>26.93122</v>
          </cell>
        </row>
        <row r="1014">
          <cell r="B1014" t="str">
            <v>РОССИЯ</v>
          </cell>
          <cell r="D1014">
            <v>2.55443</v>
          </cell>
          <cell r="E1014">
            <v>2792</v>
          </cell>
          <cell r="F1014">
            <v>7.9758100000000001</v>
          </cell>
          <cell r="G1014">
            <v>4.5172999999999996</v>
          </cell>
          <cell r="H1014">
            <v>322</v>
          </cell>
          <cell r="I1014">
            <v>21.974869999999999</v>
          </cell>
        </row>
        <row r="1015">
          <cell r="A1015" t="str">
            <v>7010</v>
          </cell>
          <cell r="B1015" t="str">
            <v>Бутыли, бутылки, флаконы, кувшины, горшки, банки, ампулы и прочие стеклянные емкости для хранения, транспортировки или упаковки товаров; банки для консервирования стеклянные; предохранительные пробки из стекла, пробки, крышки и прочие аналогичные стекля</v>
          </cell>
          <cell r="C1015" t="str">
            <v>Штука</v>
          </cell>
          <cell r="D1015">
            <v>10.82831</v>
          </cell>
          <cell r="E1015">
            <v>175484.5</v>
          </cell>
          <cell r="F1015">
            <v>51.062130000000003</v>
          </cell>
          <cell r="G1015">
            <v>3.3090000000000002</v>
          </cell>
          <cell r="H1015">
            <v>7582</v>
          </cell>
          <cell r="I1015">
            <v>1.9187399999999999</v>
          </cell>
        </row>
        <row r="1016">
          <cell r="B1016" t="str">
            <v>РОССИЯ</v>
          </cell>
          <cell r="D1016">
            <v>10.82831</v>
          </cell>
          <cell r="E1016">
            <v>175484.5</v>
          </cell>
          <cell r="F1016">
            <v>51.062130000000003</v>
          </cell>
          <cell r="G1016">
            <v>3.3090000000000002</v>
          </cell>
          <cell r="H1016">
            <v>7582</v>
          </cell>
          <cell r="I1016">
            <v>1.9187399999999999</v>
          </cell>
        </row>
        <row r="1017">
          <cell r="A1017" t="str">
            <v>7011</v>
          </cell>
          <cell r="B1017" t="str">
            <v>Баллоны стеклянные (включая колбы и трубки), открытые, их стеклянные части, без фитингов, для электрических ламп, электронно-лучевых трубок или аналогичных изделий</v>
          </cell>
          <cell r="G1017">
            <v>2E-3</v>
          </cell>
          <cell r="I1017">
            <v>0.33939000000000002</v>
          </cell>
        </row>
        <row r="1018">
          <cell r="B1018" t="str">
            <v>РОССИЯ</v>
          </cell>
          <cell r="G1018">
            <v>2E-3</v>
          </cell>
          <cell r="I1018">
            <v>0.33939000000000002</v>
          </cell>
        </row>
        <row r="1019">
          <cell r="A1019" t="str">
            <v>7013</v>
          </cell>
          <cell r="B1019" t="str">
            <v>Посуда столовая и кухонная, принадлежности туалетные и канцелярские, изделия для домашнего убранства или аналогичных целей, стеклянные (кроме изделий товарной позиции 7010 или 7018)</v>
          </cell>
          <cell r="C1019" t="str">
            <v>Штука</v>
          </cell>
          <cell r="D1019">
            <v>5.3514999999999997</v>
          </cell>
          <cell r="E1019">
            <v>27427</v>
          </cell>
          <cell r="F1019">
            <v>24.518329999999999</v>
          </cell>
          <cell r="G1019">
            <v>5.0977800000000002</v>
          </cell>
          <cell r="H1019">
            <v>12772</v>
          </cell>
          <cell r="I1019">
            <v>10.388210000000001</v>
          </cell>
        </row>
        <row r="1020">
          <cell r="B1020" t="str">
            <v>РОССИЯ</v>
          </cell>
          <cell r="D1020">
            <v>5.3514999999999997</v>
          </cell>
          <cell r="E1020">
            <v>27427</v>
          </cell>
          <cell r="F1020">
            <v>24.518329999999999</v>
          </cell>
          <cell r="G1020">
            <v>5.0977800000000002</v>
          </cell>
          <cell r="H1020">
            <v>12772</v>
          </cell>
          <cell r="I1020">
            <v>10.388210000000001</v>
          </cell>
        </row>
        <row r="1021">
          <cell r="A1021" t="str">
            <v>7014</v>
          </cell>
          <cell r="B1021" t="str">
            <v>Стеклянные изделия для сигнальных устройств и оптические элементы из стекла (кроме включенных в товарную позицию 7015) без оптической обработки</v>
          </cell>
          <cell r="G1021">
            <v>6.0639999999999999E-2</v>
          </cell>
          <cell r="I1021">
            <v>0.81801999999999997</v>
          </cell>
        </row>
        <row r="1022">
          <cell r="B1022" t="str">
            <v>РОССИЯ</v>
          </cell>
          <cell r="G1022">
            <v>6.0639999999999999E-2</v>
          </cell>
          <cell r="I1022">
            <v>0.81801999999999997</v>
          </cell>
        </row>
        <row r="1023">
          <cell r="A1023" t="str">
            <v>7017</v>
          </cell>
          <cell r="B1023" t="str">
            <v>Посуда стеклянная для лабораторных, гигиенических или фармацевтических целей, градуированная или неградуированная, калиброванная или некалиброванная</v>
          </cell>
          <cell r="D1023">
            <v>1.2749999999999999E-2</v>
          </cell>
          <cell r="F1023">
            <v>3.5220000000000001E-2</v>
          </cell>
          <cell r="G1023">
            <v>0.16370000000000001</v>
          </cell>
          <cell r="I1023">
            <v>7.55518</v>
          </cell>
        </row>
        <row r="1024">
          <cell r="B1024" t="str">
            <v>РОССИЯ</v>
          </cell>
          <cell r="D1024">
            <v>1.2749999999999999E-2</v>
          </cell>
          <cell r="F1024">
            <v>3.5220000000000001E-2</v>
          </cell>
          <cell r="G1024">
            <v>0.16370000000000001</v>
          </cell>
          <cell r="I1024">
            <v>7.55518</v>
          </cell>
        </row>
        <row r="1025">
          <cell r="A1025" t="str">
            <v>7018</v>
          </cell>
          <cell r="B1025" t="str">
            <v>Бусины стеклянные, изделия, имитирующие жемчуг, драгоценные или полудрагоценные камни и аналогичные небольшие формы из стекла, изделия из них, кроме бижутерии; стеклянные глаза, кроме протезов; статуэтки и прочие декоративные изделия из стекла, обработа</v>
          </cell>
          <cell r="D1025">
            <v>175.1035</v>
          </cell>
          <cell r="F1025">
            <v>37.24212</v>
          </cell>
        </row>
        <row r="1026">
          <cell r="B1026" t="str">
            <v>РОССИЯ</v>
          </cell>
          <cell r="D1026">
            <v>175.1035</v>
          </cell>
          <cell r="F1026">
            <v>37.24212</v>
          </cell>
        </row>
        <row r="1027">
          <cell r="A1027" t="str">
            <v>7019</v>
          </cell>
          <cell r="B1027" t="str">
            <v>Стекловолокно (включая стекловату) и изделия из него (например, пряжа, ткани)</v>
          </cell>
          <cell r="D1027">
            <v>23.235499999999998</v>
          </cell>
          <cell r="F1027">
            <v>31.166519999999998</v>
          </cell>
          <cell r="G1027">
            <v>114.05461</v>
          </cell>
          <cell r="I1027">
            <v>133.25650999999999</v>
          </cell>
        </row>
        <row r="1028">
          <cell r="B1028" t="str">
            <v>РОССИЯ</v>
          </cell>
          <cell r="D1028">
            <v>23.235499999999998</v>
          </cell>
          <cell r="F1028">
            <v>31.166519999999998</v>
          </cell>
          <cell r="G1028">
            <v>114.05461</v>
          </cell>
          <cell r="I1028">
            <v>133.25650999999999</v>
          </cell>
        </row>
        <row r="1029">
          <cell r="A1029" t="str">
            <v>7020</v>
          </cell>
          <cell r="B1029" t="str">
            <v>Прочие изделия из стекла</v>
          </cell>
          <cell r="D1029">
            <v>27.014500000000002</v>
          </cell>
          <cell r="F1029">
            <v>106.12254</v>
          </cell>
          <cell r="G1029">
            <v>4.6800000000000001E-2</v>
          </cell>
          <cell r="I1029">
            <v>5.36782</v>
          </cell>
        </row>
        <row r="1030">
          <cell r="B1030" t="str">
            <v>РОССИЯ</v>
          </cell>
          <cell r="D1030">
            <v>27.014500000000002</v>
          </cell>
          <cell r="F1030">
            <v>106.12254</v>
          </cell>
          <cell r="G1030">
            <v>4.6800000000000001E-2</v>
          </cell>
          <cell r="I1030">
            <v>5.36782</v>
          </cell>
        </row>
        <row r="1031">
          <cell r="A1031" t="str">
            <v>7108</v>
          </cell>
          <cell r="B1031" t="str">
            <v>Золото (включая золото с гальваническим покрытием из платины) необработанное или полуобработанное, или в виде порошка</v>
          </cell>
          <cell r="D1031">
            <v>2.3626</v>
          </cell>
          <cell r="E1031">
            <v>2362595.1</v>
          </cell>
          <cell r="F1031">
            <v>143007.28179000001</v>
          </cell>
          <cell r="G1031">
            <v>0.21659999999999999</v>
          </cell>
          <cell r="H1031">
            <v>216596</v>
          </cell>
          <cell r="I1031">
            <v>435.16705999999999</v>
          </cell>
        </row>
        <row r="1032">
          <cell r="B1032" t="str">
            <v>РОССИЯ</v>
          </cell>
          <cell r="D1032">
            <v>2.3626</v>
          </cell>
          <cell r="E1032">
            <v>2362595.1</v>
          </cell>
          <cell r="F1032">
            <v>143007.28179000001</v>
          </cell>
          <cell r="G1032">
            <v>0.21659999999999999</v>
          </cell>
          <cell r="H1032">
            <v>216596</v>
          </cell>
          <cell r="I1032">
            <v>435.16705999999999</v>
          </cell>
        </row>
        <row r="1033">
          <cell r="A1033" t="str">
            <v>7117</v>
          </cell>
          <cell r="B1033" t="str">
            <v>Бижутерия</v>
          </cell>
          <cell r="D1033">
            <v>0.32205</v>
          </cell>
          <cell r="F1033">
            <v>3.6541800000000002</v>
          </cell>
          <cell r="G1033">
            <v>9.1800000000000007E-3</v>
          </cell>
          <cell r="I1033">
            <v>1.9219999999999999</v>
          </cell>
        </row>
        <row r="1034">
          <cell r="B1034" t="str">
            <v>РОССИЯ</v>
          </cell>
          <cell r="D1034">
            <v>0.32205</v>
          </cell>
          <cell r="F1034">
            <v>3.6541800000000002</v>
          </cell>
          <cell r="G1034">
            <v>9.1800000000000007E-3</v>
          </cell>
          <cell r="I1034">
            <v>1.9219999999999999</v>
          </cell>
        </row>
        <row r="1035">
          <cell r="A1035" t="str">
            <v>7202</v>
          </cell>
          <cell r="B1035" t="str">
            <v>Ферросплавы</v>
          </cell>
          <cell r="G1035">
            <v>40.68</v>
          </cell>
          <cell r="I1035">
            <v>111.07701</v>
          </cell>
        </row>
        <row r="1036">
          <cell r="B1036" t="str">
            <v>РОССИЯ</v>
          </cell>
          <cell r="G1036">
            <v>40.68</v>
          </cell>
          <cell r="I1036">
            <v>111.07701</v>
          </cell>
        </row>
        <row r="1037">
          <cell r="A1037" t="str">
            <v>7204</v>
          </cell>
          <cell r="B1037" t="str">
            <v>Отходы и лом черных металлов; слитки черных металлов для переплавки (шихтовые слитки)</v>
          </cell>
          <cell r="D1037">
            <v>747.23199999999997</v>
          </cell>
          <cell r="F1037">
            <v>212.851</v>
          </cell>
          <cell r="G1037">
            <v>8.58</v>
          </cell>
          <cell r="I1037">
            <v>2.64791</v>
          </cell>
        </row>
        <row r="1038">
          <cell r="B1038" t="str">
            <v>РОССИЯ</v>
          </cell>
          <cell r="D1038">
            <v>747.23199999999997</v>
          </cell>
          <cell r="F1038">
            <v>212.851</v>
          </cell>
          <cell r="G1038">
            <v>8.58</v>
          </cell>
          <cell r="I1038">
            <v>2.64791</v>
          </cell>
        </row>
        <row r="1039">
          <cell r="A1039" t="str">
            <v>7205</v>
          </cell>
          <cell r="B1039" t="str">
            <v>Гранулы и порошки из передельного и зеркального чугуна, черных металлов</v>
          </cell>
          <cell r="G1039">
            <v>10</v>
          </cell>
          <cell r="I1039">
            <v>9.0054099999999995</v>
          </cell>
        </row>
        <row r="1040">
          <cell r="B1040" t="str">
            <v>РОССИЯ</v>
          </cell>
          <cell r="G1040">
            <v>10</v>
          </cell>
          <cell r="I1040">
            <v>9.0054099999999995</v>
          </cell>
        </row>
        <row r="1041">
          <cell r="A1041" t="str">
            <v>7208</v>
          </cell>
          <cell r="B1041" t="str">
            <v>Прокат плоский из железа или нелегированной стали шириной 600 мм или более, горячекатаный, неплакированный, без гальванического или другого покрытия</v>
          </cell>
          <cell r="G1041">
            <v>838.30565000000001</v>
          </cell>
          <cell r="I1041">
            <v>643.20592999999997</v>
          </cell>
        </row>
        <row r="1042">
          <cell r="B1042" t="str">
            <v>РОССИЯ</v>
          </cell>
          <cell r="G1042">
            <v>838.30565000000001</v>
          </cell>
          <cell r="I1042">
            <v>643.20592999999997</v>
          </cell>
        </row>
        <row r="1043">
          <cell r="A1043" t="str">
            <v>7209</v>
          </cell>
          <cell r="B1043" t="str">
            <v>Прокат плоский из железа или нелегированной стали шириной 600 мм или более, холоднокатаный (обжатый в холодном состоянии), неплакированный, без гальванического или другого покрытия</v>
          </cell>
          <cell r="G1043">
            <v>90.715000000000003</v>
          </cell>
          <cell r="I1043">
            <v>61.456670000000003</v>
          </cell>
        </row>
        <row r="1044">
          <cell r="B1044" t="str">
            <v>РОССИЯ</v>
          </cell>
          <cell r="G1044">
            <v>90.715000000000003</v>
          </cell>
          <cell r="I1044">
            <v>61.456670000000003</v>
          </cell>
        </row>
        <row r="1045">
          <cell r="A1045" t="str">
            <v>7211</v>
          </cell>
          <cell r="B1045" t="str">
            <v>Прокат плоский из железа или нелегированной стали шириной менее 600 мм, неплакированный, без гальванического или другого покрытия</v>
          </cell>
          <cell r="G1045">
            <v>384.19200000000001</v>
          </cell>
          <cell r="I1045">
            <v>302.78678000000002</v>
          </cell>
        </row>
        <row r="1046">
          <cell r="B1046" t="str">
            <v>РОССИЯ</v>
          </cell>
          <cell r="G1046">
            <v>384.19200000000001</v>
          </cell>
          <cell r="I1046">
            <v>302.78678000000002</v>
          </cell>
        </row>
        <row r="1047">
          <cell r="A1047" t="str">
            <v>7212</v>
          </cell>
          <cell r="B1047" t="str">
            <v>Прокат плоский из железа или нелегированной стали шириной менее 600 мм, плакированный, с гальваническим или другим покрытием</v>
          </cell>
          <cell r="G1047">
            <v>9.6000000000000002E-2</v>
          </cell>
          <cell r="I1047">
            <v>0.32923000000000002</v>
          </cell>
        </row>
        <row r="1048">
          <cell r="B1048" t="str">
            <v>РОССИЯ</v>
          </cell>
          <cell r="G1048">
            <v>9.6000000000000002E-2</v>
          </cell>
          <cell r="I1048">
            <v>0.32923000000000002</v>
          </cell>
        </row>
        <row r="1049">
          <cell r="A1049" t="str">
            <v>7213</v>
          </cell>
          <cell r="B1049" t="str">
            <v>Прутки горячекатаные в свободно смотанных бухтах из железа или нелегированной стали</v>
          </cell>
          <cell r="G1049">
            <v>3.62</v>
          </cell>
          <cell r="I1049">
            <v>2.2319200000000001</v>
          </cell>
        </row>
        <row r="1050">
          <cell r="B1050" t="str">
            <v>РОССИЯ</v>
          </cell>
          <cell r="G1050">
            <v>3.62</v>
          </cell>
          <cell r="I1050">
            <v>2.2319200000000001</v>
          </cell>
        </row>
        <row r="1051">
          <cell r="A1051" t="str">
            <v>7214</v>
          </cell>
          <cell r="B1051" t="str">
            <v>Прутки из железа или нелегированной стали, без дальнейшей обработки, кроме ковки, горячей прокатки, горячего волочения или горячего экструдирования, включая прутки, скрученные после прокатки, прочие</v>
          </cell>
          <cell r="G1051">
            <v>233.13</v>
          </cell>
          <cell r="I1051">
            <v>99.392910000000001</v>
          </cell>
        </row>
        <row r="1052">
          <cell r="B1052" t="str">
            <v>РОССИЯ</v>
          </cell>
          <cell r="G1052">
            <v>233.13</v>
          </cell>
          <cell r="I1052">
            <v>99.392910000000001</v>
          </cell>
        </row>
        <row r="1053">
          <cell r="A1053" t="str">
            <v>7215</v>
          </cell>
          <cell r="B1053" t="str">
            <v>Прутки прочие из железа или нелегированной стали</v>
          </cell>
          <cell r="G1053">
            <v>0.28000000000000003</v>
          </cell>
          <cell r="I1053">
            <v>1.0025299999999999</v>
          </cell>
        </row>
        <row r="1054">
          <cell r="B1054" t="str">
            <v>РОССИЯ</v>
          </cell>
          <cell r="G1054">
            <v>0.28000000000000003</v>
          </cell>
          <cell r="I1054">
            <v>1.0025299999999999</v>
          </cell>
        </row>
        <row r="1055">
          <cell r="A1055" t="str">
            <v>7216</v>
          </cell>
          <cell r="B1055" t="str">
            <v>Уголки, фасонные и специальные профили из железа или нелегированной стали</v>
          </cell>
          <cell r="G1055">
            <v>678.13099999999997</v>
          </cell>
          <cell r="I1055">
            <v>539.41399999999999</v>
          </cell>
        </row>
        <row r="1056">
          <cell r="B1056" t="str">
            <v>РОССИЯ</v>
          </cell>
          <cell r="G1056">
            <v>678.13099999999997</v>
          </cell>
          <cell r="I1056">
            <v>539.41399999999999</v>
          </cell>
        </row>
        <row r="1057">
          <cell r="A1057" t="str">
            <v>7217</v>
          </cell>
          <cell r="B1057" t="str">
            <v>Проволока из железа или нелегированной стали</v>
          </cell>
          <cell r="D1057">
            <v>3.6708599999999998</v>
          </cell>
          <cell r="F1057">
            <v>9.9565199999999994</v>
          </cell>
          <cell r="G1057">
            <v>266.16550000000001</v>
          </cell>
          <cell r="I1057">
            <v>302.07756000000001</v>
          </cell>
        </row>
        <row r="1058">
          <cell r="B1058" t="str">
            <v>РОССИЯ</v>
          </cell>
          <cell r="D1058">
            <v>3.6708599999999998</v>
          </cell>
          <cell r="F1058">
            <v>9.9565199999999994</v>
          </cell>
          <cell r="G1058">
            <v>266.16550000000001</v>
          </cell>
          <cell r="I1058">
            <v>302.07756000000001</v>
          </cell>
        </row>
        <row r="1059">
          <cell r="A1059" t="str">
            <v>7219</v>
          </cell>
          <cell r="B1059" t="str">
            <v>Прокат плоский из коррозионностойкой стали, шириной 600 мм или более</v>
          </cell>
          <cell r="G1059">
            <v>8.0109999999999992</v>
          </cell>
          <cell r="I1059">
            <v>39.868259999999999</v>
          </cell>
        </row>
        <row r="1060">
          <cell r="B1060" t="str">
            <v>РОССИЯ</v>
          </cell>
          <cell r="G1060">
            <v>8.0109999999999992</v>
          </cell>
          <cell r="I1060">
            <v>39.868259999999999</v>
          </cell>
        </row>
        <row r="1061">
          <cell r="A1061" t="str">
            <v>7220</v>
          </cell>
          <cell r="B1061" t="str">
            <v>Прокат плоский из коррозионностойкой стали, шириной менее 600 мм</v>
          </cell>
          <cell r="D1061">
            <v>0.49680000000000002</v>
          </cell>
          <cell r="F1061">
            <v>1.7692099999999999</v>
          </cell>
          <cell r="G1061">
            <v>5.7200000000000003E-3</v>
          </cell>
          <cell r="I1061">
            <v>2.9100000000000001E-2</v>
          </cell>
        </row>
        <row r="1062">
          <cell r="B1062" t="str">
            <v>РОССИЯ</v>
          </cell>
          <cell r="D1062">
            <v>0.49680000000000002</v>
          </cell>
          <cell r="F1062">
            <v>1.7692099999999999</v>
          </cell>
          <cell r="G1062">
            <v>5.7200000000000003E-3</v>
          </cell>
          <cell r="I1062">
            <v>2.9100000000000001E-2</v>
          </cell>
        </row>
        <row r="1063">
          <cell r="A1063" t="str">
            <v>7222</v>
          </cell>
          <cell r="B1063" t="str">
            <v>Прутки из коррозионностойкой стали прочие; уголки, фасонные и специальные профили из коррозионностойкой стали</v>
          </cell>
          <cell r="D1063">
            <v>0.48899999999999999</v>
          </cell>
          <cell r="F1063">
            <v>2.5959699999999999</v>
          </cell>
          <cell r="G1063">
            <v>4.3319999999999999</v>
          </cell>
          <cell r="I1063">
            <v>16.42764</v>
          </cell>
        </row>
        <row r="1064">
          <cell r="B1064" t="str">
            <v>РОССИЯ</v>
          </cell>
          <cell r="D1064">
            <v>0.48899999999999999</v>
          </cell>
          <cell r="F1064">
            <v>2.5959699999999999</v>
          </cell>
          <cell r="G1064">
            <v>4.3319999999999999</v>
          </cell>
          <cell r="I1064">
            <v>16.42764</v>
          </cell>
        </row>
        <row r="1065">
          <cell r="A1065" t="str">
            <v>7225</v>
          </cell>
          <cell r="B1065" t="str">
            <v>Прокат плоский из прочих легированных сталей, шириной 600.мм или более</v>
          </cell>
          <cell r="G1065">
            <v>5.5970000000000004</v>
          </cell>
          <cell r="I1065">
            <v>11.86689</v>
          </cell>
        </row>
        <row r="1066">
          <cell r="B1066" t="str">
            <v>РОССИЯ</v>
          </cell>
          <cell r="G1066">
            <v>5.5970000000000004</v>
          </cell>
          <cell r="I1066">
            <v>11.86689</v>
          </cell>
        </row>
        <row r="1067">
          <cell r="A1067" t="str">
            <v>7226</v>
          </cell>
          <cell r="B1067" t="str">
            <v>Прокат плоский из прочих легированных сталей, шириной менее 600.мм</v>
          </cell>
          <cell r="D1067">
            <v>1.0800000000000001E-2</v>
          </cell>
          <cell r="F1067">
            <v>1.8030000000000001E-2</v>
          </cell>
          <cell r="G1067">
            <v>7.0000000000000001E-3</v>
          </cell>
          <cell r="I1067">
            <v>1.8270000000000002E-2</v>
          </cell>
        </row>
        <row r="1068">
          <cell r="B1068" t="str">
            <v>РОССИЯ</v>
          </cell>
          <cell r="D1068">
            <v>1.0800000000000001E-2</v>
          </cell>
          <cell r="F1068">
            <v>1.8030000000000001E-2</v>
          </cell>
          <cell r="G1068">
            <v>7.0000000000000001E-3</v>
          </cell>
          <cell r="I1068">
            <v>1.8270000000000002E-2</v>
          </cell>
        </row>
        <row r="1069">
          <cell r="A1069" t="str">
            <v>7228</v>
          </cell>
          <cell r="B1069" t="str">
            <v>Прутки из прочих легированных сталей прочие; уголки, фасонные и специальные профили, из прочих легированных сталей; прутки пустотелые для буровых работ из легированной или нелегированной стали</v>
          </cell>
          <cell r="D1069">
            <v>0.4985</v>
          </cell>
          <cell r="F1069">
            <v>0.55667999999999995</v>
          </cell>
          <cell r="G1069">
            <v>16.645</v>
          </cell>
          <cell r="I1069">
            <v>51.865650000000002</v>
          </cell>
        </row>
        <row r="1070">
          <cell r="B1070" t="str">
            <v>РОССИЯ</v>
          </cell>
          <cell r="D1070">
            <v>0.4985</v>
          </cell>
          <cell r="F1070">
            <v>0.55667999999999995</v>
          </cell>
          <cell r="G1070">
            <v>16.645</v>
          </cell>
          <cell r="I1070">
            <v>51.865650000000002</v>
          </cell>
        </row>
        <row r="1071">
          <cell r="A1071" t="str">
            <v>7302</v>
          </cell>
          <cell r="B1071" t="str">
            <v>Изделия из черных металлов, используемые для железнодорожных или трамвайных путей: рельсы, контррельсы и зубчатые рельсы, переводные рельсы, крестовины глухого пересечения, переводные штанги и прочие поперечные соединения, шпалы, стыковые накладки и под</v>
          </cell>
          <cell r="G1071">
            <v>38.31</v>
          </cell>
          <cell r="I1071">
            <v>53.886299999999999</v>
          </cell>
        </row>
        <row r="1072">
          <cell r="B1072" t="str">
            <v>РОССИЯ</v>
          </cell>
          <cell r="G1072">
            <v>38.31</v>
          </cell>
          <cell r="I1072">
            <v>53.886299999999999</v>
          </cell>
        </row>
        <row r="1073">
          <cell r="A1073" t="str">
            <v>7303</v>
          </cell>
          <cell r="B1073" t="str">
            <v>Трубы, трубки и профили пустотелые, из чугунного литья</v>
          </cell>
          <cell r="G1073">
            <v>0.50449999999999995</v>
          </cell>
          <cell r="I1073">
            <v>1.4625600000000001</v>
          </cell>
        </row>
        <row r="1074">
          <cell r="B1074" t="str">
            <v>РОССИЯ</v>
          </cell>
          <cell r="G1074">
            <v>0.50449999999999995</v>
          </cell>
          <cell r="I1074">
            <v>1.4625600000000001</v>
          </cell>
        </row>
        <row r="1075">
          <cell r="A1075" t="str">
            <v>7304</v>
          </cell>
          <cell r="B1075" t="str">
            <v>Трубы, трубки и профили полые, бесшовные, из черных металлов (кроме чугунного литья)</v>
          </cell>
          <cell r="D1075">
            <v>0.40500000000000003</v>
          </cell>
          <cell r="F1075">
            <v>1.31619</v>
          </cell>
          <cell r="G1075">
            <v>188.72928999999999</v>
          </cell>
          <cell r="I1075">
            <v>211.43496999999999</v>
          </cell>
        </row>
        <row r="1076">
          <cell r="B1076" t="str">
            <v>РОССИЯ</v>
          </cell>
          <cell r="D1076">
            <v>0.40500000000000003</v>
          </cell>
          <cell r="F1076">
            <v>1.31619</v>
          </cell>
          <cell r="G1076">
            <v>188.72928999999999</v>
          </cell>
          <cell r="I1076">
            <v>211.43496999999999</v>
          </cell>
        </row>
        <row r="1077">
          <cell r="A1077" t="str">
            <v>7305</v>
          </cell>
          <cell r="B1077" t="str">
            <v>Трубы и трубки прочие (например, сварные, клепаные или соединенные аналогичным способом), с круглым сечением, наружный диаметр которых более 406,4 мм, из черных металлов</v>
          </cell>
          <cell r="G1077">
            <v>19.98</v>
          </cell>
          <cell r="I1077">
            <v>22.716889999999999</v>
          </cell>
        </row>
        <row r="1078">
          <cell r="B1078" t="str">
            <v>РОССИЯ</v>
          </cell>
          <cell r="G1078">
            <v>19.98</v>
          </cell>
          <cell r="I1078">
            <v>22.716889999999999</v>
          </cell>
        </row>
        <row r="1079">
          <cell r="A1079" t="str">
            <v>7306</v>
          </cell>
          <cell r="B1079" t="str">
            <v>Трубы, трубки и профили полые прочие (например, с открытым швом или сварные, клепаные или соединенные аналогичным способом), из черных металлов</v>
          </cell>
          <cell r="D1079">
            <v>1.8168599999999999</v>
          </cell>
          <cell r="F1079">
            <v>3.0748799999999998</v>
          </cell>
          <cell r="G1079">
            <v>2886.4702000000002</v>
          </cell>
          <cell r="I1079">
            <v>2104.66084</v>
          </cell>
        </row>
        <row r="1080">
          <cell r="B1080" t="str">
            <v>РОССИЯ</v>
          </cell>
          <cell r="D1080">
            <v>1.8168599999999999</v>
          </cell>
          <cell r="F1080">
            <v>3.0748799999999998</v>
          </cell>
          <cell r="G1080">
            <v>2886.4702000000002</v>
          </cell>
          <cell r="I1080">
            <v>2104.66084</v>
          </cell>
        </row>
        <row r="1081">
          <cell r="A1081" t="str">
            <v>7307</v>
          </cell>
          <cell r="B1081" t="str">
            <v>Фитинги для труб или трубок (например, соединения, колена, сгоны), из черных металлов</v>
          </cell>
          <cell r="D1081">
            <v>9.6354500000000005</v>
          </cell>
          <cell r="F1081">
            <v>32.425179999999997</v>
          </cell>
          <cell r="G1081">
            <v>33.809449999999998</v>
          </cell>
          <cell r="I1081">
            <v>169.91867999999999</v>
          </cell>
        </row>
        <row r="1082">
          <cell r="B1082" t="str">
            <v>КЫРГЫЗСТАH</v>
          </cell>
          <cell r="D1082">
            <v>5.2999999999999998E-4</v>
          </cell>
          <cell r="F1082">
            <v>0.32200000000000001</v>
          </cell>
        </row>
        <row r="1083">
          <cell r="B1083" t="str">
            <v>РОССИЯ</v>
          </cell>
          <cell r="D1083">
            <v>9.6349199999999993</v>
          </cell>
          <cell r="F1083">
            <v>32.103180000000002</v>
          </cell>
          <cell r="G1083">
            <v>33.809449999999998</v>
          </cell>
          <cell r="I1083">
            <v>169.91867999999999</v>
          </cell>
        </row>
        <row r="1084">
          <cell r="A1084" t="str">
            <v>7308</v>
          </cell>
          <cell r="B1084" t="str">
            <v>Металлоконструкции из черных металлов (кроме сборных строительных конструкций товарной позиции 9406) и их части (например, мосты и их секции, ворота шлюзов, башни, решетчатые мачты, перекрытия для крыш, строительные фермы, двери и окна и их рамы, пороги</v>
          </cell>
          <cell r="D1084">
            <v>2.4823400000000002</v>
          </cell>
          <cell r="F1084">
            <v>6.5190099999999997</v>
          </cell>
          <cell r="G1084">
            <v>840.48450000000003</v>
          </cell>
          <cell r="I1084">
            <v>1526.08485</v>
          </cell>
        </row>
        <row r="1085">
          <cell r="B1085" t="str">
            <v>БЕЛАРУСЬ</v>
          </cell>
          <cell r="G1085">
            <v>6.8159999999999998E-2</v>
          </cell>
          <cell r="I1085">
            <v>0.52625</v>
          </cell>
        </row>
        <row r="1086">
          <cell r="B1086" t="str">
            <v>РОССИЯ</v>
          </cell>
          <cell r="D1086">
            <v>2.4823400000000002</v>
          </cell>
          <cell r="F1086">
            <v>6.5190099999999997</v>
          </cell>
          <cell r="G1086">
            <v>840.41633999999999</v>
          </cell>
          <cell r="I1086">
            <v>1525.5586000000001</v>
          </cell>
        </row>
        <row r="1087">
          <cell r="A1087" t="str">
            <v>7309</v>
          </cell>
          <cell r="B1087" t="str">
            <v>Резервуары, цистерны, сосуды, баки и аналог. Емкости из черн. Мет., для люб., вещ-в (кр. Сжат.или сжиж. Газа) вместимостью более 300 л, с облицовкой или термоиз. Или без них, но без механич. Оборуд.</v>
          </cell>
          <cell r="G1087">
            <v>6</v>
          </cell>
          <cell r="I1087">
            <v>38.037869999999998</v>
          </cell>
        </row>
        <row r="1088">
          <cell r="B1088" t="str">
            <v>РОССИЯ</v>
          </cell>
          <cell r="G1088">
            <v>6</v>
          </cell>
          <cell r="I1088">
            <v>38.037869999999998</v>
          </cell>
        </row>
        <row r="1089">
          <cell r="A1089" t="str">
            <v>7310</v>
          </cell>
          <cell r="B1089" t="str">
            <v>Цистерны, бочки, барабаны, канистры, ящики и аналогичные емкости, из черных металлов, для любых веществ (кроме сжатого или сжиженного газа) вместимостью не более 300 л, с облицовкой или теплоизоляцией или без них, но без механического или теплотехническ</v>
          </cell>
          <cell r="D1089">
            <v>0.83</v>
          </cell>
          <cell r="F1089">
            <v>2.9265699999999999</v>
          </cell>
          <cell r="G1089">
            <v>2.64473</v>
          </cell>
          <cell r="I1089">
            <v>7.9385199999999996</v>
          </cell>
        </row>
        <row r="1090">
          <cell r="B1090" t="str">
            <v>РОССИЯ</v>
          </cell>
          <cell r="D1090">
            <v>0.83</v>
          </cell>
          <cell r="F1090">
            <v>2.9265699999999999</v>
          </cell>
          <cell r="G1090">
            <v>2.64473</v>
          </cell>
          <cell r="I1090">
            <v>7.9385199999999996</v>
          </cell>
        </row>
        <row r="1091">
          <cell r="A1091" t="str">
            <v>7311</v>
          </cell>
          <cell r="B1091" t="str">
            <v>Емкости для сжатого или сжиженного газа, из черных металлов</v>
          </cell>
          <cell r="D1091">
            <v>1.55E-2</v>
          </cell>
          <cell r="E1091">
            <v>5</v>
          </cell>
          <cell r="F1091">
            <v>0.21329999999999999</v>
          </cell>
          <cell r="G1091">
            <v>12.80885</v>
          </cell>
          <cell r="H1091">
            <v>147</v>
          </cell>
          <cell r="I1091">
            <v>29.55481</v>
          </cell>
        </row>
        <row r="1092">
          <cell r="B1092" t="str">
            <v>РОССИЯ</v>
          </cell>
          <cell r="D1092">
            <v>1.55E-2</v>
          </cell>
          <cell r="E1092">
            <v>5</v>
          </cell>
          <cell r="F1092">
            <v>0.21329999999999999</v>
          </cell>
          <cell r="G1092">
            <v>12.80885</v>
          </cell>
          <cell r="H1092">
            <v>147</v>
          </cell>
          <cell r="I1092">
            <v>29.55481</v>
          </cell>
        </row>
        <row r="1093">
          <cell r="A1093" t="str">
            <v>7312</v>
          </cell>
          <cell r="B1093" t="str">
            <v>Скрученная проволока, тросы, канаты, плетеные шнуры, стропы и аналогичные изделия, из черных металлов, без электрической изоляции</v>
          </cell>
          <cell r="D1093">
            <v>0.73565999999999998</v>
          </cell>
          <cell r="F1093">
            <v>2.0705200000000001</v>
          </cell>
          <cell r="G1093">
            <v>1.47434</v>
          </cell>
          <cell r="I1093">
            <v>6.5891599999999997</v>
          </cell>
        </row>
        <row r="1094">
          <cell r="B1094" t="str">
            <v>РОССИЯ</v>
          </cell>
          <cell r="D1094">
            <v>0.73565999999999998</v>
          </cell>
          <cell r="F1094">
            <v>2.0705200000000001</v>
          </cell>
          <cell r="G1094">
            <v>1.47434</v>
          </cell>
          <cell r="I1094">
            <v>6.5891599999999997</v>
          </cell>
        </row>
        <row r="1095">
          <cell r="A1095" t="str">
            <v>7314</v>
          </cell>
          <cell r="B1095" t="str">
            <v>Металлическая ткань (включая бесконечные ленты), решетки, сетки и ограждения из проволоки, из черных металлов; просечно-вытяжной лист из черных металлов</v>
          </cell>
          <cell r="D1095">
            <v>4.5448199999999996</v>
          </cell>
          <cell r="F1095">
            <v>13.81719</v>
          </cell>
          <cell r="G1095">
            <v>165.19605999999999</v>
          </cell>
          <cell r="I1095">
            <v>122.24337</v>
          </cell>
        </row>
        <row r="1096">
          <cell r="B1096" t="str">
            <v>РОССИЯ</v>
          </cell>
          <cell r="D1096">
            <v>4.5448199999999996</v>
          </cell>
          <cell r="F1096">
            <v>13.81719</v>
          </cell>
          <cell r="G1096">
            <v>165.19605999999999</v>
          </cell>
          <cell r="I1096">
            <v>122.24337</v>
          </cell>
        </row>
        <row r="1097">
          <cell r="A1097" t="str">
            <v>7315</v>
          </cell>
          <cell r="B1097" t="str">
            <v>Цепи и их части, из черных металлов</v>
          </cell>
          <cell r="D1097">
            <v>1.0264599999999999</v>
          </cell>
          <cell r="F1097">
            <v>4.3384900000000002</v>
          </cell>
          <cell r="G1097">
            <v>146.09845999999999</v>
          </cell>
          <cell r="I1097">
            <v>309.81948999999997</v>
          </cell>
        </row>
        <row r="1098">
          <cell r="B1098" t="str">
            <v>РОССИЯ</v>
          </cell>
          <cell r="D1098">
            <v>1.0264599999999999</v>
          </cell>
          <cell r="F1098">
            <v>4.3384900000000002</v>
          </cell>
          <cell r="G1098">
            <v>146.09845999999999</v>
          </cell>
          <cell r="I1098">
            <v>309.81948999999997</v>
          </cell>
        </row>
        <row r="1099">
          <cell r="A1099" t="str">
            <v>7316</v>
          </cell>
          <cell r="B1099" t="str">
            <v>Якоря, кошки и их части из черных металлов</v>
          </cell>
          <cell r="G1099">
            <v>2.741E-2</v>
          </cell>
          <cell r="I1099">
            <v>7.9200000000000007E-2</v>
          </cell>
        </row>
        <row r="1100">
          <cell r="B1100" t="str">
            <v>РОССИЯ</v>
          </cell>
          <cell r="G1100">
            <v>2.741E-2</v>
          </cell>
          <cell r="I1100">
            <v>7.9200000000000007E-2</v>
          </cell>
        </row>
        <row r="1101">
          <cell r="A1101" t="str">
            <v>7317</v>
          </cell>
          <cell r="B1101" t="str">
            <v>Гвозди, кнопки, чертежн. Кнопки, рифленые гвозди, скобы (кр. Включ. В тов. Поз. 8305) и аналог. Изделия, из черн. Металлов, с головками или без головок из др. Материалов, кр. Изделий с медн. Головками</v>
          </cell>
          <cell r="D1101">
            <v>3.23</v>
          </cell>
          <cell r="F1101">
            <v>5.7384000000000004</v>
          </cell>
          <cell r="G1101">
            <v>2.1097199999999998</v>
          </cell>
          <cell r="I1101">
            <v>3.84388</v>
          </cell>
        </row>
        <row r="1102">
          <cell r="B1102" t="str">
            <v>РОССИЯ</v>
          </cell>
          <cell r="D1102">
            <v>3.23</v>
          </cell>
          <cell r="F1102">
            <v>5.7384000000000004</v>
          </cell>
          <cell r="G1102">
            <v>2.1097199999999998</v>
          </cell>
          <cell r="I1102">
            <v>3.84388</v>
          </cell>
        </row>
        <row r="1103">
          <cell r="A1103" t="str">
            <v>7318</v>
          </cell>
          <cell r="B1103" t="str">
            <v>Винты, болты, гайки, глухари, ввертные крюки, заклепки, шпонки, шплинты, шайбы (включая пружинные) и аналогичные изделия, из черных металлов</v>
          </cell>
          <cell r="D1103">
            <v>13.54247</v>
          </cell>
          <cell r="F1103">
            <v>76.591369999999998</v>
          </cell>
          <cell r="G1103">
            <v>346.16948000000002</v>
          </cell>
          <cell r="I1103">
            <v>1540.68498</v>
          </cell>
        </row>
        <row r="1104">
          <cell r="B1104" t="str">
            <v>БЕЛАРУСЬ</v>
          </cell>
          <cell r="G1104">
            <v>89.790030000000002</v>
          </cell>
          <cell r="I1104">
            <v>158.6439</v>
          </cell>
        </row>
        <row r="1105">
          <cell r="B1105" t="str">
            <v>РОССИЯ</v>
          </cell>
          <cell r="D1105">
            <v>13.54247</v>
          </cell>
          <cell r="F1105">
            <v>76.591369999999998</v>
          </cell>
          <cell r="G1105">
            <v>256.37945000000002</v>
          </cell>
          <cell r="I1105">
            <v>1382.04108</v>
          </cell>
        </row>
        <row r="1106">
          <cell r="A1106" t="str">
            <v>7319</v>
          </cell>
          <cell r="B1106" t="str">
            <v>Иглы швейные, спицы вязальные, шила, крючки вязальные, иглы деккерные и аналогичные изделия, для ручной работы, из черных металлов; английские и прочие булавки, из черных металлов, в других товарных позициях не поименованные или не включенные</v>
          </cell>
          <cell r="D1106">
            <v>0.60285</v>
          </cell>
          <cell r="F1106">
            <v>3.5661200000000002</v>
          </cell>
          <cell r="G1106">
            <v>4.3499999999999997E-3</v>
          </cell>
          <cell r="I1106">
            <v>0.314</v>
          </cell>
        </row>
        <row r="1107">
          <cell r="B1107" t="str">
            <v>РОССИЯ</v>
          </cell>
          <cell r="D1107">
            <v>0.60285</v>
          </cell>
          <cell r="F1107">
            <v>3.5661200000000002</v>
          </cell>
          <cell r="G1107">
            <v>4.3499999999999997E-3</v>
          </cell>
          <cell r="I1107">
            <v>0.314</v>
          </cell>
        </row>
        <row r="1108">
          <cell r="A1108" t="str">
            <v>7320</v>
          </cell>
          <cell r="B1108" t="str">
            <v>Пружины, рессоры и листы для них, из черных металлов</v>
          </cell>
          <cell r="D1108">
            <v>5.0057900000000002</v>
          </cell>
          <cell r="F1108">
            <v>11.27412</v>
          </cell>
          <cell r="G1108">
            <v>167.30443</v>
          </cell>
          <cell r="I1108">
            <v>1315.00046</v>
          </cell>
        </row>
        <row r="1109">
          <cell r="B1109" t="str">
            <v>БЕЛАРУСЬ</v>
          </cell>
          <cell r="G1109">
            <v>0.58009999999999995</v>
          </cell>
          <cell r="I1109">
            <v>4.1913999999999998</v>
          </cell>
        </row>
        <row r="1110">
          <cell r="B1110" t="str">
            <v>РОССИЯ</v>
          </cell>
          <cell r="D1110">
            <v>5.0057900000000002</v>
          </cell>
          <cell r="F1110">
            <v>11.27412</v>
          </cell>
          <cell r="G1110">
            <v>166.72433000000001</v>
          </cell>
          <cell r="I1110">
            <v>1310.80906</v>
          </cell>
        </row>
        <row r="1111">
          <cell r="A1111" t="str">
            <v>7321</v>
          </cell>
          <cell r="B1111" t="str">
            <v>Печи отопительные, печи отопительно-варочные и печи для приготовления пищи (включая печи со вспомогательными котлами центрального отопления), фритюрницы, жаровни, горелки для плит, подогреватели для разогрева пищи и аналогичные бытовые устройства неэлек</v>
          </cell>
          <cell r="D1111">
            <v>0.80300000000000005</v>
          </cell>
          <cell r="E1111">
            <v>1462</v>
          </cell>
          <cell r="F1111">
            <v>3.5845799999999999</v>
          </cell>
          <cell r="G1111">
            <v>56.255130000000001</v>
          </cell>
          <cell r="H1111">
            <v>2176</v>
          </cell>
          <cell r="I1111">
            <v>139.34934000000001</v>
          </cell>
        </row>
        <row r="1112">
          <cell r="B1112" t="str">
            <v>РОССИЯ</v>
          </cell>
          <cell r="D1112">
            <v>0.80300000000000005</v>
          </cell>
          <cell r="E1112">
            <v>1462</v>
          </cell>
          <cell r="F1112">
            <v>3.5845799999999999</v>
          </cell>
          <cell r="G1112">
            <v>56.255130000000001</v>
          </cell>
          <cell r="H1112">
            <v>2176</v>
          </cell>
          <cell r="I1112">
            <v>139.34934000000001</v>
          </cell>
        </row>
        <row r="1113">
          <cell r="A1113" t="str">
            <v>7322</v>
          </cell>
          <cell r="B1113" t="str">
            <v>Радиаторы для центрального отопления с неэлектрическим нагревом и их части, из черных металлов; воздухонагреватели и распределительные устройства для подачи горячего воздуха (включая устройства для подачи также свежего или кондиционированного воздуха) с</v>
          </cell>
          <cell r="D1113">
            <v>0.10795</v>
          </cell>
          <cell r="F1113">
            <v>0.56594</v>
          </cell>
          <cell r="G1113">
            <v>11.797940000000001</v>
          </cell>
          <cell r="I1113">
            <v>149.88633999999999</v>
          </cell>
        </row>
        <row r="1114">
          <cell r="B1114" t="str">
            <v>РОССИЯ</v>
          </cell>
          <cell r="D1114">
            <v>0.10795</v>
          </cell>
          <cell r="F1114">
            <v>0.56594</v>
          </cell>
          <cell r="G1114">
            <v>11.797940000000001</v>
          </cell>
          <cell r="I1114">
            <v>149.88633999999999</v>
          </cell>
        </row>
        <row r="1115">
          <cell r="A1115" t="str">
            <v>7323</v>
          </cell>
          <cell r="B1115" t="str">
            <v>Изделия столовые, кухонные или прочие изделия для бытовых нужд и их части, из черных металлов; 'шерсть' из черных металлов; мочалки для чистки кухонной посуды, подушечки для чистки или полировки, перчатки и аналогичные изделия, из черных металлов</v>
          </cell>
          <cell r="D1115">
            <v>8.0156700000000001</v>
          </cell>
          <cell r="F1115">
            <v>35.376100000000001</v>
          </cell>
          <cell r="G1115">
            <v>15.935840000000001</v>
          </cell>
          <cell r="I1115">
            <v>38.681440000000002</v>
          </cell>
        </row>
        <row r="1116">
          <cell r="B1116" t="str">
            <v>РОССИЯ</v>
          </cell>
          <cell r="D1116">
            <v>8.0156700000000001</v>
          </cell>
          <cell r="F1116">
            <v>35.376100000000001</v>
          </cell>
          <cell r="G1116">
            <v>15.935840000000001</v>
          </cell>
          <cell r="I1116">
            <v>38.681440000000002</v>
          </cell>
        </row>
        <row r="1117">
          <cell r="A1117" t="str">
            <v>7324</v>
          </cell>
          <cell r="B1117" t="str">
            <v>Оборудование санитарно-техническое и его части, из черных металлов</v>
          </cell>
          <cell r="D1117">
            <v>1.6660200000000001</v>
          </cell>
          <cell r="F1117">
            <v>7.3702800000000002</v>
          </cell>
          <cell r="G1117">
            <v>0.23286000000000001</v>
          </cell>
          <cell r="I1117">
            <v>1.90906</v>
          </cell>
        </row>
        <row r="1118">
          <cell r="B1118" t="str">
            <v>РОССИЯ</v>
          </cell>
          <cell r="D1118">
            <v>1.6660200000000001</v>
          </cell>
          <cell r="F1118">
            <v>7.3702800000000002</v>
          </cell>
          <cell r="G1118">
            <v>0.23286000000000001</v>
          </cell>
          <cell r="I1118">
            <v>1.90906</v>
          </cell>
        </row>
        <row r="1119">
          <cell r="A1119" t="str">
            <v>7325</v>
          </cell>
          <cell r="B1119" t="str">
            <v>Изделия литые прочие из черных металлов</v>
          </cell>
          <cell r="D1119">
            <v>2213.7721999999999</v>
          </cell>
          <cell r="F1119">
            <v>1385.71081</v>
          </cell>
          <cell r="G1119">
            <v>24.5</v>
          </cell>
          <cell r="I1119">
            <v>137.249</v>
          </cell>
        </row>
        <row r="1120">
          <cell r="B1120" t="str">
            <v>РОССИЯ</v>
          </cell>
          <cell r="D1120">
            <v>2213.7721999999999</v>
          </cell>
          <cell r="F1120">
            <v>1385.71081</v>
          </cell>
          <cell r="G1120">
            <v>24.5</v>
          </cell>
          <cell r="I1120">
            <v>137.249</v>
          </cell>
        </row>
        <row r="1121">
          <cell r="A1121" t="str">
            <v>7326</v>
          </cell>
          <cell r="B1121" t="str">
            <v>Изделия прочие из черных металлов</v>
          </cell>
          <cell r="D1121">
            <v>36.265830000000001</v>
          </cell>
          <cell r="F1121">
            <v>254.36879999999999</v>
          </cell>
          <cell r="G1121">
            <v>1015.7367400000001</v>
          </cell>
          <cell r="I1121">
            <v>1184.6222600000001</v>
          </cell>
        </row>
        <row r="1122">
          <cell r="B1122" t="str">
            <v>КЫРГЫЗСТАH</v>
          </cell>
          <cell r="D1122">
            <v>9.6956500000000005</v>
          </cell>
          <cell r="F1122">
            <v>14.135249999999999</v>
          </cell>
        </row>
        <row r="1123">
          <cell r="B1123" t="str">
            <v>РОССИЯ</v>
          </cell>
          <cell r="D1123">
            <v>26.570180000000001</v>
          </cell>
          <cell r="F1123">
            <v>240.23355000000001</v>
          </cell>
          <cell r="G1123">
            <v>1015.7367400000001</v>
          </cell>
          <cell r="I1123">
            <v>1184.6222600000001</v>
          </cell>
        </row>
        <row r="1124">
          <cell r="A1124" t="str">
            <v>7407</v>
          </cell>
          <cell r="B1124" t="str">
            <v>Прутки и профили медные</v>
          </cell>
          <cell r="D1124">
            <v>5.4999999999999997E-3</v>
          </cell>
          <cell r="F1124">
            <v>1.3220000000000001E-2</v>
          </cell>
        </row>
        <row r="1125">
          <cell r="B1125" t="str">
            <v>РОССИЯ</v>
          </cell>
          <cell r="D1125">
            <v>5.4999999999999997E-3</v>
          </cell>
          <cell r="F1125">
            <v>1.3220000000000001E-2</v>
          </cell>
        </row>
        <row r="1126">
          <cell r="A1126" t="str">
            <v>7408</v>
          </cell>
          <cell r="B1126" t="str">
            <v>Проволока медная</v>
          </cell>
          <cell r="D1126">
            <v>9.0950000000000003E-2</v>
          </cell>
          <cell r="F1126">
            <v>0.78047999999999995</v>
          </cell>
        </row>
        <row r="1127">
          <cell r="B1127" t="str">
            <v>РОССИЯ</v>
          </cell>
          <cell r="D1127">
            <v>9.0950000000000003E-2</v>
          </cell>
          <cell r="F1127">
            <v>0.78047999999999995</v>
          </cell>
        </row>
        <row r="1128">
          <cell r="A1128" t="str">
            <v>7409</v>
          </cell>
          <cell r="B1128" t="str">
            <v>Плиты, листы и полосы или ленты медные, толщиной более 0,15 мм</v>
          </cell>
          <cell r="G1128">
            <v>0.61199999999999999</v>
          </cell>
          <cell r="I1128">
            <v>6.0497199999999998</v>
          </cell>
        </row>
        <row r="1129">
          <cell r="B1129" t="str">
            <v>РОССИЯ</v>
          </cell>
          <cell r="G1129">
            <v>0.61199999999999999</v>
          </cell>
          <cell r="I1129">
            <v>6.0497199999999998</v>
          </cell>
        </row>
        <row r="1130">
          <cell r="A1130" t="str">
            <v>7410</v>
          </cell>
          <cell r="B1130" t="str">
            <v>Фольга медная (без основы или на основе из бумаги, картона, пластмасс или аналогичных материалов), толщиной (не считая основы) не более 0,15 мм</v>
          </cell>
          <cell r="G1130">
            <v>0.62350000000000005</v>
          </cell>
          <cell r="I1130">
            <v>6.0297200000000002</v>
          </cell>
        </row>
        <row r="1131">
          <cell r="B1131" t="str">
            <v>РОССИЯ</v>
          </cell>
          <cell r="G1131">
            <v>0.62350000000000005</v>
          </cell>
          <cell r="I1131">
            <v>6.0297200000000002</v>
          </cell>
        </row>
        <row r="1132">
          <cell r="A1132" t="str">
            <v>7411</v>
          </cell>
          <cell r="B1132" t="str">
            <v>Трубы и трубки медные</v>
          </cell>
          <cell r="G1132">
            <v>6.5025899999999996</v>
          </cell>
          <cell r="I1132">
            <v>60.561239999999998</v>
          </cell>
        </row>
        <row r="1133">
          <cell r="B1133" t="str">
            <v>РОССИЯ</v>
          </cell>
          <cell r="G1133">
            <v>6.5025899999999996</v>
          </cell>
          <cell r="I1133">
            <v>60.561239999999998</v>
          </cell>
        </row>
        <row r="1134">
          <cell r="A1134" t="str">
            <v>7412</v>
          </cell>
          <cell r="B1134" t="str">
            <v>Фитинги медные для труб или трубок (например, муфты, колена, фланцы)</v>
          </cell>
          <cell r="G1134">
            <v>2.38916</v>
          </cell>
          <cell r="I1134">
            <v>26.715589999999999</v>
          </cell>
        </row>
        <row r="1135">
          <cell r="B1135" t="str">
            <v>РОССИЯ</v>
          </cell>
          <cell r="G1135">
            <v>2.38916</v>
          </cell>
          <cell r="I1135">
            <v>26.715589999999999</v>
          </cell>
        </row>
        <row r="1136">
          <cell r="A1136" t="str">
            <v>7413</v>
          </cell>
          <cell r="B1136" t="str">
            <v>Крученая проволока, кабели, плетеные шнуры и аналогичные изделия из меди без электрической изоляции</v>
          </cell>
          <cell r="G1136">
            <v>2.2000000000000001E-3</v>
          </cell>
          <cell r="I1136">
            <v>2.3460000000000002E-2</v>
          </cell>
        </row>
        <row r="1137">
          <cell r="B1137" t="str">
            <v>РОССИЯ</v>
          </cell>
          <cell r="G1137">
            <v>2.2000000000000001E-3</v>
          </cell>
          <cell r="I1137">
            <v>2.3460000000000002E-2</v>
          </cell>
        </row>
        <row r="1138">
          <cell r="A1138" t="str">
            <v>7415</v>
          </cell>
          <cell r="B1138" t="str">
            <v>Гвозди, кнопки, кнопки чертежные, скобы (кроме относящихся к товарной позиции 8305) и аналогичные изделия из меди или из черных металлов с медными головками; винты, болты, гайки, глухари, ввертные крюки, заклепки, шпонки, шплинты, шайбы</v>
          </cell>
          <cell r="D1138">
            <v>2.273E-2</v>
          </cell>
          <cell r="F1138">
            <v>0.61616000000000004</v>
          </cell>
          <cell r="G1138">
            <v>0.54669999999999996</v>
          </cell>
          <cell r="I1138">
            <v>3.7767599999999999</v>
          </cell>
        </row>
        <row r="1139">
          <cell r="B1139" t="str">
            <v>РОССИЯ</v>
          </cell>
          <cell r="D1139">
            <v>2.273E-2</v>
          </cell>
          <cell r="F1139">
            <v>0.61616000000000004</v>
          </cell>
          <cell r="G1139">
            <v>0.54669999999999996</v>
          </cell>
          <cell r="I1139">
            <v>3.7767599999999999</v>
          </cell>
        </row>
        <row r="1140">
          <cell r="A1140" t="str">
            <v>7418</v>
          </cell>
          <cell r="B1140" t="str">
            <v>Изделия столовые, кухонные или прочие изделия для бытовых нужд и их части, из меди; мочалки для чистки кухонной посуды, подушечки для чистки или полировки, перчатки и аналогичные изделия из меди; оборудование санитарно-техническое и его части, из меди</v>
          </cell>
          <cell r="D1140">
            <v>4.4999999999999997E-3</v>
          </cell>
          <cell r="F1140">
            <v>2.2780000000000002E-2</v>
          </cell>
          <cell r="G1140">
            <v>1.171E-2</v>
          </cell>
          <cell r="I1140">
            <v>0.24607000000000001</v>
          </cell>
        </row>
        <row r="1141">
          <cell r="B1141" t="str">
            <v>РОССИЯ</v>
          </cell>
          <cell r="D1141">
            <v>4.4999999999999997E-3</v>
          </cell>
          <cell r="F1141">
            <v>2.2780000000000002E-2</v>
          </cell>
          <cell r="G1141">
            <v>1.171E-2</v>
          </cell>
          <cell r="I1141">
            <v>0.24607000000000001</v>
          </cell>
        </row>
        <row r="1142">
          <cell r="A1142" t="str">
            <v>7419</v>
          </cell>
          <cell r="B1142" t="str">
            <v>Изделия из меди прочие</v>
          </cell>
          <cell r="D1142">
            <v>1.3600000000000001E-3</v>
          </cell>
          <cell r="F1142">
            <v>1.0449999999999999E-2</v>
          </cell>
          <cell r="G1142">
            <v>0.33489999999999998</v>
          </cell>
          <cell r="I1142">
            <v>13.335520000000001</v>
          </cell>
        </row>
        <row r="1143">
          <cell r="B1143" t="str">
            <v>РОССИЯ</v>
          </cell>
          <cell r="D1143">
            <v>1.3600000000000001E-3</v>
          </cell>
          <cell r="F1143">
            <v>1.0449999999999999E-2</v>
          </cell>
          <cell r="G1143">
            <v>0.33489999999999998</v>
          </cell>
          <cell r="I1143">
            <v>13.335520000000001</v>
          </cell>
        </row>
        <row r="1144">
          <cell r="A1144" t="str">
            <v>7506</v>
          </cell>
          <cell r="B1144" t="str">
            <v>Плиты, листы, полосы или ленты и фольга никелевые</v>
          </cell>
          <cell r="D1144">
            <v>1.0999999999999999E-2</v>
          </cell>
          <cell r="F1144">
            <v>2.9319999999999999E-2</v>
          </cell>
        </row>
        <row r="1145">
          <cell r="B1145" t="str">
            <v>РОССИЯ</v>
          </cell>
          <cell r="D1145">
            <v>1.0999999999999999E-2</v>
          </cell>
          <cell r="F1145">
            <v>2.9319999999999999E-2</v>
          </cell>
        </row>
        <row r="1146">
          <cell r="A1146" t="str">
            <v>7603</v>
          </cell>
          <cell r="B1146" t="str">
            <v>Порошки и чешуйки алюминиевые</v>
          </cell>
          <cell r="G1146">
            <v>1</v>
          </cell>
          <cell r="I1146">
            <v>3.8481999999999998</v>
          </cell>
        </row>
        <row r="1147">
          <cell r="B1147" t="str">
            <v>РОССИЯ</v>
          </cell>
          <cell r="G1147">
            <v>1</v>
          </cell>
          <cell r="I1147">
            <v>3.8481999999999998</v>
          </cell>
        </row>
        <row r="1148">
          <cell r="A1148" t="str">
            <v>7604</v>
          </cell>
          <cell r="B1148" t="str">
            <v>Прутки и профили алюминиевые</v>
          </cell>
          <cell r="D1148">
            <v>3.4916499999999999</v>
          </cell>
          <cell r="F1148">
            <v>15.025729999999999</v>
          </cell>
          <cell r="G1148">
            <v>16.667380000000001</v>
          </cell>
          <cell r="I1148">
            <v>76.211539999999999</v>
          </cell>
        </row>
        <row r="1149">
          <cell r="B1149" t="str">
            <v>БЕЛАРУСЬ</v>
          </cell>
          <cell r="G1149">
            <v>0.47072999999999998</v>
          </cell>
          <cell r="I1149">
            <v>3.7270599999999998</v>
          </cell>
        </row>
        <row r="1150">
          <cell r="B1150" t="str">
            <v>РОССИЯ</v>
          </cell>
          <cell r="D1150">
            <v>3.4916499999999999</v>
          </cell>
          <cell r="F1150">
            <v>15.025729999999999</v>
          </cell>
          <cell r="G1150">
            <v>16.196650000000002</v>
          </cell>
          <cell r="I1150">
            <v>72.484480000000005</v>
          </cell>
        </row>
        <row r="1151">
          <cell r="A1151" t="str">
            <v>7605</v>
          </cell>
          <cell r="B1151" t="str">
            <v>Проволока алюминиевая</v>
          </cell>
          <cell r="G1151">
            <v>41.055</v>
          </cell>
          <cell r="I1151">
            <v>141.16444999999999</v>
          </cell>
        </row>
        <row r="1152">
          <cell r="B1152" t="str">
            <v>РОССИЯ</v>
          </cell>
          <cell r="G1152">
            <v>41.055</v>
          </cell>
          <cell r="I1152">
            <v>141.16444999999999</v>
          </cell>
        </row>
        <row r="1153">
          <cell r="A1153" t="str">
            <v>7606</v>
          </cell>
          <cell r="B1153" t="str">
            <v>Плиты, листы, полосы или ленты алюминиевые толщиной более 0,2 мм</v>
          </cell>
          <cell r="D1153">
            <v>0.08</v>
          </cell>
          <cell r="F1153">
            <v>0.25195000000000001</v>
          </cell>
          <cell r="G1153">
            <v>3.1307200000000002</v>
          </cell>
          <cell r="I1153">
            <v>11.64683</v>
          </cell>
        </row>
        <row r="1154">
          <cell r="B1154" t="str">
            <v>БЕЛАРУСЬ</v>
          </cell>
          <cell r="G1154">
            <v>1.562E-2</v>
          </cell>
          <cell r="I1154">
            <v>0.12540000000000001</v>
          </cell>
        </row>
        <row r="1155">
          <cell r="B1155" t="str">
            <v>РОССИЯ</v>
          </cell>
          <cell r="D1155">
            <v>0.08</v>
          </cell>
          <cell r="F1155">
            <v>0.25195000000000001</v>
          </cell>
          <cell r="G1155">
            <v>3.1151</v>
          </cell>
          <cell r="I1155">
            <v>11.521430000000001</v>
          </cell>
        </row>
        <row r="1156">
          <cell r="A1156" t="str">
            <v>7607</v>
          </cell>
          <cell r="B1156" t="str">
            <v>Фольга алюминиевая (без основы или на основе из бумаги, картона, пластмассы или аналогичных материалов) толщиной (не считая основы) не более 0,2 мм</v>
          </cell>
          <cell r="D1156">
            <v>4.3417899999999996</v>
          </cell>
          <cell r="F1156">
            <v>25.998360000000002</v>
          </cell>
          <cell r="G1156">
            <v>0.25172</v>
          </cell>
          <cell r="I1156">
            <v>1.7266999999999999</v>
          </cell>
        </row>
        <row r="1157">
          <cell r="B1157" t="str">
            <v>КЫРГЫЗСТАH</v>
          </cell>
          <cell r="D1157">
            <v>3.68459</v>
          </cell>
          <cell r="F1157">
            <v>23.77291</v>
          </cell>
        </row>
        <row r="1158">
          <cell r="B1158" t="str">
            <v>РОССИЯ</v>
          </cell>
          <cell r="D1158">
            <v>0.65720000000000001</v>
          </cell>
          <cell r="F1158">
            <v>2.2254499999999999</v>
          </cell>
          <cell r="G1158">
            <v>0.25172</v>
          </cell>
          <cell r="I1158">
            <v>1.7266999999999999</v>
          </cell>
        </row>
        <row r="1159">
          <cell r="A1159" t="str">
            <v>7609</v>
          </cell>
          <cell r="B1159" t="str">
            <v>Фитинги для труб и трубок алюминиевые (например, муфты, колена, фланцы)</v>
          </cell>
          <cell r="D1159">
            <v>0.13550000000000001</v>
          </cell>
          <cell r="F1159">
            <v>0.85211999999999999</v>
          </cell>
          <cell r="G1159">
            <v>0.41299999999999998</v>
          </cell>
          <cell r="I1159">
            <v>0.76259999999999994</v>
          </cell>
        </row>
        <row r="1160">
          <cell r="B1160" t="str">
            <v>РОССИЯ</v>
          </cell>
          <cell r="D1160">
            <v>0.13550000000000001</v>
          </cell>
          <cell r="F1160">
            <v>0.85211999999999999</v>
          </cell>
          <cell r="G1160">
            <v>0.41299999999999998</v>
          </cell>
          <cell r="I1160">
            <v>0.76259999999999994</v>
          </cell>
        </row>
        <row r="1161">
          <cell r="A1161" t="str">
            <v>7610</v>
          </cell>
          <cell r="B1161" t="str">
            <v>Металлоконструкции алюминиевые (кроме сборных строительных металлоконструкций товарной позиции 9406) и их части (например, мосты и их секции, башни, решетчатые мачты, перекрытия для крыш, строительные фермы, двери, окна и их рамы, пороги для дверей</v>
          </cell>
          <cell r="G1161">
            <v>3.3504399999999999</v>
          </cell>
          <cell r="I1161">
            <v>22.400960000000001</v>
          </cell>
        </row>
        <row r="1162">
          <cell r="B1162" t="str">
            <v>БЕЛАРУСЬ</v>
          </cell>
          <cell r="G1162">
            <v>2.03044</v>
          </cell>
          <cell r="I1162">
            <v>16.363350000000001</v>
          </cell>
        </row>
        <row r="1163">
          <cell r="B1163" t="str">
            <v>РОССИЯ</v>
          </cell>
          <cell r="G1163">
            <v>1.32</v>
          </cell>
          <cell r="I1163">
            <v>6.0376099999999999</v>
          </cell>
        </row>
        <row r="1164">
          <cell r="A1164" t="str">
            <v>7614</v>
          </cell>
          <cell r="B1164" t="str">
            <v>Скрученная проволока, тросы, плетеные шнуры и аналогичные изделия из алюминия без электрической изоляции</v>
          </cell>
          <cell r="G1164">
            <v>40.058</v>
          </cell>
          <cell r="I1164">
            <v>44.049340000000001</v>
          </cell>
        </row>
        <row r="1165">
          <cell r="B1165" t="str">
            <v>РОССИЯ</v>
          </cell>
          <cell r="G1165">
            <v>40.058</v>
          </cell>
          <cell r="I1165">
            <v>44.049340000000001</v>
          </cell>
        </row>
        <row r="1166">
          <cell r="A1166" t="str">
            <v>7615</v>
          </cell>
          <cell r="B1166" t="str">
            <v>Изделия столовые, кухонные или прочие изделия для бытовых нужд и их части из алюминия; мочалки для чистки кухонной посуды, подушечки для чистки или полировки, перчатки и аналогичные изделия из алюминия; оборудование санитарно-техническое и его части</v>
          </cell>
          <cell r="D1166">
            <v>0.96201000000000003</v>
          </cell>
          <cell r="F1166">
            <v>5.5250700000000004</v>
          </cell>
          <cell r="G1166">
            <v>2.2629899999999998</v>
          </cell>
          <cell r="I1166">
            <v>13.19891</v>
          </cell>
        </row>
        <row r="1167">
          <cell r="B1167" t="str">
            <v>РОССИЯ</v>
          </cell>
          <cell r="D1167">
            <v>0.96201000000000003</v>
          </cell>
          <cell r="F1167">
            <v>5.5250700000000004</v>
          </cell>
          <cell r="G1167">
            <v>2.2629899999999998</v>
          </cell>
          <cell r="I1167">
            <v>13.19891</v>
          </cell>
        </row>
        <row r="1168">
          <cell r="A1168" t="str">
            <v>7616</v>
          </cell>
          <cell r="B1168" t="str">
            <v>Прочие изделия из алюминия</v>
          </cell>
          <cell r="D1168">
            <v>3.5373800000000002</v>
          </cell>
          <cell r="F1168">
            <v>21.21163</v>
          </cell>
          <cell r="G1168">
            <v>7.1888899999999998</v>
          </cell>
          <cell r="I1168">
            <v>34.14629</v>
          </cell>
        </row>
        <row r="1169">
          <cell r="B1169" t="str">
            <v>РОССИЯ</v>
          </cell>
          <cell r="D1169">
            <v>3.5373800000000002</v>
          </cell>
          <cell r="F1169">
            <v>21.21163</v>
          </cell>
          <cell r="G1169">
            <v>7.1888899999999998</v>
          </cell>
          <cell r="I1169">
            <v>34.14629</v>
          </cell>
        </row>
        <row r="1170">
          <cell r="A1170" t="str">
            <v>7801</v>
          </cell>
          <cell r="B1170" t="str">
            <v>Свинец необработанный</v>
          </cell>
          <cell r="G1170">
            <v>3</v>
          </cell>
          <cell r="I1170">
            <v>19.204999999999998</v>
          </cell>
        </row>
        <row r="1171">
          <cell r="B1171" t="str">
            <v>РОССИЯ</v>
          </cell>
          <cell r="G1171">
            <v>3</v>
          </cell>
          <cell r="I1171">
            <v>19.204999999999998</v>
          </cell>
        </row>
        <row r="1172">
          <cell r="A1172" t="str">
            <v>7804</v>
          </cell>
          <cell r="B1172" t="str">
            <v>Плиты, листы, полосы или ленты и фольга свинцовые; порошки и чешуйки свинцовые</v>
          </cell>
          <cell r="G1172">
            <v>0.03</v>
          </cell>
          <cell r="I1172">
            <v>1.00993</v>
          </cell>
        </row>
        <row r="1173">
          <cell r="B1173" t="str">
            <v>РОССИЯ</v>
          </cell>
          <cell r="G1173">
            <v>0.03</v>
          </cell>
          <cell r="I1173">
            <v>1.00993</v>
          </cell>
        </row>
        <row r="1174">
          <cell r="A1174" t="str">
            <v>7806</v>
          </cell>
          <cell r="B1174" t="str">
            <v>Прочие изделия из свинца</v>
          </cell>
          <cell r="G1174">
            <v>8.7785299999999999</v>
          </cell>
          <cell r="I1174">
            <v>25.79636</v>
          </cell>
        </row>
        <row r="1175">
          <cell r="B1175" t="str">
            <v>РОССИЯ</v>
          </cell>
          <cell r="G1175">
            <v>8.7785299999999999</v>
          </cell>
          <cell r="I1175">
            <v>25.79636</v>
          </cell>
        </row>
        <row r="1176">
          <cell r="A1176" t="str">
            <v>7907</v>
          </cell>
          <cell r="B1176" t="str">
            <v>Прочие изделия из цинка</v>
          </cell>
          <cell r="G1176">
            <v>2.4E-2</v>
          </cell>
          <cell r="I1176">
            <v>0.497</v>
          </cell>
        </row>
        <row r="1177">
          <cell r="B1177" t="str">
            <v>РОССИЯ</v>
          </cell>
          <cell r="G1177">
            <v>2.4E-2</v>
          </cell>
          <cell r="I1177">
            <v>0.497</v>
          </cell>
        </row>
        <row r="1178">
          <cell r="A1178" t="str">
            <v>8003</v>
          </cell>
          <cell r="B1178" t="str">
            <v>Прутки, профили и проволока оловянные</v>
          </cell>
          <cell r="G1178">
            <v>0.20971999999999999</v>
          </cell>
          <cell r="I1178">
            <v>7.1213699999999998</v>
          </cell>
        </row>
        <row r="1179">
          <cell r="B1179" t="str">
            <v>РОССИЯ</v>
          </cell>
          <cell r="G1179">
            <v>0.20971999999999999</v>
          </cell>
          <cell r="I1179">
            <v>7.1213699999999998</v>
          </cell>
        </row>
        <row r="1180">
          <cell r="A1180" t="str">
            <v>8101</v>
          </cell>
          <cell r="B1180" t="str">
            <v>Вольфрам и изделия из него, включая отходы и лом</v>
          </cell>
          <cell r="D1180">
            <v>7.6499999999999999E-2</v>
          </cell>
          <cell r="F1180">
            <v>0.66883999999999999</v>
          </cell>
        </row>
        <row r="1181">
          <cell r="B1181" t="str">
            <v>РОССИЯ</v>
          </cell>
          <cell r="D1181">
            <v>7.6499999999999999E-2</v>
          </cell>
          <cell r="F1181">
            <v>0.66883999999999999</v>
          </cell>
        </row>
        <row r="1182">
          <cell r="A1182" t="str">
            <v>8108</v>
          </cell>
          <cell r="B1182" t="str">
            <v>Титан и изделия из него, включая отходы и лом</v>
          </cell>
          <cell r="D1182">
            <v>1.8870000000000001E-2</v>
          </cell>
          <cell r="F1182">
            <v>4.5249999999999999E-2</v>
          </cell>
        </row>
        <row r="1183">
          <cell r="B1183" t="str">
            <v>РОССИЯ</v>
          </cell>
          <cell r="D1183">
            <v>1.8870000000000001E-2</v>
          </cell>
          <cell r="F1183">
            <v>4.5249999999999999E-2</v>
          </cell>
        </row>
        <row r="1184">
          <cell r="A1184" t="str">
            <v>8111</v>
          </cell>
          <cell r="B1184" t="str">
            <v>Марганец и изделия из него, включая отходы и лом</v>
          </cell>
          <cell r="G1184">
            <v>10</v>
          </cell>
          <cell r="I1184">
            <v>40.620759999999997</v>
          </cell>
        </row>
        <row r="1185">
          <cell r="B1185" t="str">
            <v>РОССИЯ</v>
          </cell>
          <cell r="G1185">
            <v>10</v>
          </cell>
          <cell r="I1185">
            <v>40.620759999999997</v>
          </cell>
        </row>
        <row r="1186">
          <cell r="A1186" t="str">
            <v>8201</v>
          </cell>
          <cell r="B1186" t="str">
            <v>Инструменты ручные: лопаты штыковые и совковые, мотыги, кирки, тяпки, вилы и грабли; топоры, секачи и аналогичные рубящие инструменты; секаторы всех видов; косы, серпы, ножи для измельчения сена, ножницы садовые, клинья для раскалывания древесины и проч</v>
          </cell>
          <cell r="D1186">
            <v>3.5541</v>
          </cell>
          <cell r="F1186">
            <v>10.261369999999999</v>
          </cell>
          <cell r="G1186">
            <v>2.2286100000000002</v>
          </cell>
          <cell r="I1186">
            <v>4.1690399999999999</v>
          </cell>
        </row>
        <row r="1187">
          <cell r="B1187" t="str">
            <v>РОССИЯ</v>
          </cell>
          <cell r="D1187">
            <v>3.5541</v>
          </cell>
          <cell r="F1187">
            <v>10.261369999999999</v>
          </cell>
          <cell r="G1187">
            <v>2.2286100000000002</v>
          </cell>
          <cell r="I1187">
            <v>4.1690399999999999</v>
          </cell>
        </row>
        <row r="1188">
          <cell r="A1188" t="str">
            <v>8202</v>
          </cell>
          <cell r="B1188" t="str">
            <v>Пилы ручные; полотна для пил всех типов (включая полотна пил для продольной резки, для прорезывания пазов или беззубые)</v>
          </cell>
          <cell r="D1188">
            <v>7.6589999999999998</v>
          </cell>
          <cell r="F1188">
            <v>19.693670000000001</v>
          </cell>
          <cell r="G1188">
            <v>2.8025000000000002</v>
          </cell>
          <cell r="I1188">
            <v>26.933219999999999</v>
          </cell>
        </row>
        <row r="1189">
          <cell r="B1189" t="str">
            <v>РОССИЯ</v>
          </cell>
          <cell r="D1189">
            <v>7.6589999999999998</v>
          </cell>
          <cell r="F1189">
            <v>19.693670000000001</v>
          </cell>
          <cell r="G1189">
            <v>2.8025000000000002</v>
          </cell>
          <cell r="I1189">
            <v>26.933219999999999</v>
          </cell>
        </row>
        <row r="1190">
          <cell r="A1190" t="str">
            <v>8203</v>
          </cell>
          <cell r="B1190" t="str">
            <v>Напильники, надфили, рашпили, клещи (включая кусачки), плоскогубцы, пассатижи, пинцеты, щипчики, ножницы для резки металла, устройства трубоотрезные, ножницы болторезные, пробойники и аналогичные ручные инструменты</v>
          </cell>
          <cell r="D1190">
            <v>1.7917099999999999</v>
          </cell>
          <cell r="F1190">
            <v>8.0526099999999996</v>
          </cell>
          <cell r="G1190">
            <v>0.19256000000000001</v>
          </cell>
          <cell r="I1190">
            <v>6.4544199999999998</v>
          </cell>
        </row>
        <row r="1191">
          <cell r="B1191" t="str">
            <v>РОССИЯ</v>
          </cell>
          <cell r="D1191">
            <v>1.7917099999999999</v>
          </cell>
          <cell r="F1191">
            <v>8.0526099999999996</v>
          </cell>
          <cell r="G1191">
            <v>0.19256000000000001</v>
          </cell>
          <cell r="I1191">
            <v>6.4544199999999998</v>
          </cell>
        </row>
        <row r="1192">
          <cell r="A1192" t="str">
            <v>8204</v>
          </cell>
          <cell r="B1192" t="str">
            <v>Ключи гаечные ручные (включая гаечные ключи с торсиометрами, но исключая воротки); сменные головки для гаечных ключей, с ручками или без них</v>
          </cell>
          <cell r="D1192">
            <v>0.68683000000000005</v>
          </cell>
          <cell r="F1192">
            <v>1.3018799999999999</v>
          </cell>
          <cell r="G1192">
            <v>12.41944</v>
          </cell>
          <cell r="I1192">
            <v>41.53622</v>
          </cell>
        </row>
        <row r="1193">
          <cell r="B1193" t="str">
            <v>РОССИЯ</v>
          </cell>
          <cell r="D1193">
            <v>0.68683000000000005</v>
          </cell>
          <cell r="F1193">
            <v>1.3018799999999999</v>
          </cell>
          <cell r="G1193">
            <v>12.41944</v>
          </cell>
          <cell r="I1193">
            <v>41.53622</v>
          </cell>
        </row>
        <row r="1194">
          <cell r="A1194" t="str">
            <v>8205</v>
          </cell>
          <cell r="B1194" t="str">
            <v>Инструменты ручные (включая алмазные стеклорезы), в другом месте не поименованные или не включенные; лампы паяльные; тиски, зажимы и аналогичные изделия, кроме принадлежностей и частей станков; наковальни; горны переносные; шлифовальные круги</v>
          </cell>
          <cell r="D1194">
            <v>16.653179999999999</v>
          </cell>
          <cell r="F1194">
            <v>43.065069999999999</v>
          </cell>
          <cell r="G1194">
            <v>0.80015999999999998</v>
          </cell>
          <cell r="I1194">
            <v>14.66357</v>
          </cell>
        </row>
        <row r="1195">
          <cell r="B1195" t="str">
            <v>РОССИЯ</v>
          </cell>
          <cell r="D1195">
            <v>16.653179999999999</v>
          </cell>
          <cell r="F1195">
            <v>43.065069999999999</v>
          </cell>
          <cell r="G1195">
            <v>0.80015999999999998</v>
          </cell>
          <cell r="I1195">
            <v>14.66357</v>
          </cell>
        </row>
        <row r="1196">
          <cell r="A1196" t="str">
            <v>8206</v>
          </cell>
          <cell r="B1196" t="str">
            <v>Инструменты из двух или более товарных позиций с 8202-8205, в наборах, предназначенных для розничной продажи</v>
          </cell>
          <cell r="D1196">
            <v>0.17745</v>
          </cell>
          <cell r="F1196">
            <v>0.57447000000000004</v>
          </cell>
          <cell r="G1196">
            <v>0.55040999999999995</v>
          </cell>
          <cell r="I1196">
            <v>6.4564500000000002</v>
          </cell>
        </row>
        <row r="1197">
          <cell r="B1197" t="str">
            <v>РОССИЯ</v>
          </cell>
          <cell r="D1197">
            <v>0.17745</v>
          </cell>
          <cell r="F1197">
            <v>0.57447000000000004</v>
          </cell>
          <cell r="G1197">
            <v>0.55040999999999995</v>
          </cell>
          <cell r="I1197">
            <v>6.4564500000000002</v>
          </cell>
        </row>
        <row r="1198">
          <cell r="A1198" t="str">
            <v>8207</v>
          </cell>
          <cell r="B1198" t="str">
            <v>Сменные рабочие инструменты для ручных инструментов, с механическим приводом или без него или для станков (например, для прессования, штамповки, вырубки, нарезания резьбы, сверления, растачивания, протягивания, фрезерования, токарной обработки или завин</v>
          </cell>
          <cell r="D1198">
            <v>2.6333000000000002</v>
          </cell>
          <cell r="F1198">
            <v>12.11365</v>
          </cell>
          <cell r="G1198">
            <v>0.99238999999999999</v>
          </cell>
          <cell r="I1198">
            <v>31.053460000000001</v>
          </cell>
        </row>
        <row r="1199">
          <cell r="B1199" t="str">
            <v>РОССИЯ</v>
          </cell>
          <cell r="D1199">
            <v>2.6333000000000002</v>
          </cell>
          <cell r="F1199">
            <v>12.11365</v>
          </cell>
          <cell r="G1199">
            <v>0.99238999999999999</v>
          </cell>
          <cell r="I1199">
            <v>31.053460000000001</v>
          </cell>
        </row>
        <row r="1200">
          <cell r="A1200" t="str">
            <v>8208</v>
          </cell>
          <cell r="B1200" t="str">
            <v>Ножи и режущие лезвия для машин или механических приспособлений</v>
          </cell>
          <cell r="D1200">
            <v>3.0560499999999999</v>
          </cell>
          <cell r="F1200">
            <v>90.196849999999998</v>
          </cell>
          <cell r="G1200">
            <v>5.1054399999999998</v>
          </cell>
          <cell r="I1200">
            <v>24.435949999999998</v>
          </cell>
        </row>
        <row r="1201">
          <cell r="B1201" t="str">
            <v>КЫРГЫЗСТАH</v>
          </cell>
          <cell r="D1201">
            <v>1.4999999999999999E-2</v>
          </cell>
          <cell r="F1201">
            <v>0.16800000000000001</v>
          </cell>
        </row>
        <row r="1202">
          <cell r="B1202" t="str">
            <v>РОССИЯ</v>
          </cell>
          <cell r="D1202">
            <v>3.0410499999999998</v>
          </cell>
          <cell r="F1202">
            <v>90.028850000000006</v>
          </cell>
          <cell r="G1202">
            <v>5.1054399999999998</v>
          </cell>
          <cell r="I1202">
            <v>24.435949999999998</v>
          </cell>
        </row>
        <row r="1203">
          <cell r="A1203" t="str">
            <v>8209</v>
          </cell>
          <cell r="B1203" t="str">
            <v>Пластины, бруски, наконечники и аналогичные изделия для инструмента, не установленные на нем, из металлокерамики</v>
          </cell>
          <cell r="D1203">
            <v>0.47199999999999998</v>
          </cell>
          <cell r="F1203">
            <v>4.6210000000000004</v>
          </cell>
        </row>
        <row r="1204">
          <cell r="B1204" t="str">
            <v>РОССИЯ</v>
          </cell>
          <cell r="D1204">
            <v>0.47199999999999998</v>
          </cell>
          <cell r="F1204">
            <v>4.6210000000000004</v>
          </cell>
        </row>
        <row r="1205">
          <cell r="A1205" t="str">
            <v>8210</v>
          </cell>
          <cell r="B1205" t="str">
            <v>Устройства ручные механические массой 10 кг или менее для приготовления, обработки или подачи пищи или напитков</v>
          </cell>
          <cell r="D1205">
            <v>0.54198999999999997</v>
          </cell>
          <cell r="F1205">
            <v>2.6817700000000002</v>
          </cell>
          <cell r="G1205">
            <v>0.10975</v>
          </cell>
          <cell r="I1205">
            <v>1.2547900000000001</v>
          </cell>
        </row>
        <row r="1206">
          <cell r="B1206" t="str">
            <v>РОССИЯ</v>
          </cell>
          <cell r="D1206">
            <v>0.54198999999999997</v>
          </cell>
          <cell r="F1206">
            <v>2.6817700000000002</v>
          </cell>
          <cell r="G1206">
            <v>0.10975</v>
          </cell>
          <cell r="I1206">
            <v>1.2547900000000001</v>
          </cell>
        </row>
        <row r="1207">
          <cell r="A1207" t="str">
            <v>8211</v>
          </cell>
          <cell r="B1207" t="str">
            <v>Ножи с режущими лезвиями, пилообразными или нет (включая ножи для обрезки деревьев), кроме ножей товарной позиции 8208, и лезвия для них</v>
          </cell>
          <cell r="D1207">
            <v>3.5952799999999998</v>
          </cell>
          <cell r="E1207">
            <v>43169</v>
          </cell>
          <cell r="F1207">
            <v>17.157219999999999</v>
          </cell>
          <cell r="G1207">
            <v>3.7400000000000003E-2</v>
          </cell>
          <cell r="H1207">
            <v>433</v>
          </cell>
          <cell r="I1207">
            <v>0.65046999999999999</v>
          </cell>
        </row>
        <row r="1208">
          <cell r="B1208" t="str">
            <v>РОССИЯ</v>
          </cell>
          <cell r="D1208">
            <v>3.5952799999999998</v>
          </cell>
          <cell r="E1208">
            <v>43169</v>
          </cell>
          <cell r="F1208">
            <v>17.157219999999999</v>
          </cell>
          <cell r="G1208">
            <v>3.7400000000000003E-2</v>
          </cell>
          <cell r="H1208">
            <v>433</v>
          </cell>
          <cell r="I1208">
            <v>0.65046999999999999</v>
          </cell>
        </row>
        <row r="1209">
          <cell r="A1209" t="str">
            <v>8212</v>
          </cell>
          <cell r="B1209" t="str">
            <v>Бритвы и лезвия для них (включая полосовые заготовки для лезвий)</v>
          </cell>
          <cell r="D1209">
            <v>0.62387000000000004</v>
          </cell>
          <cell r="E1209">
            <v>39408</v>
          </cell>
          <cell r="F1209">
            <v>3.40157</v>
          </cell>
          <cell r="G1209">
            <v>0.1</v>
          </cell>
          <cell r="H1209">
            <v>8640</v>
          </cell>
          <cell r="I1209">
            <v>0.44900000000000001</v>
          </cell>
        </row>
        <row r="1210">
          <cell r="B1210" t="str">
            <v>РОССИЯ</v>
          </cell>
          <cell r="D1210">
            <v>0.62387000000000004</v>
          </cell>
          <cell r="E1210">
            <v>39408</v>
          </cell>
          <cell r="F1210">
            <v>3.40157</v>
          </cell>
          <cell r="G1210">
            <v>0.1</v>
          </cell>
          <cell r="H1210">
            <v>8640</v>
          </cell>
          <cell r="I1210">
            <v>0.44900000000000001</v>
          </cell>
        </row>
        <row r="1211">
          <cell r="A1211" t="str">
            <v>8213</v>
          </cell>
          <cell r="B1211" t="str">
            <v>Ножницы, портновские ножницы и аналогичные ножницы, и лезвия для них</v>
          </cell>
          <cell r="D1211">
            <v>2.3669500000000001</v>
          </cell>
          <cell r="F1211">
            <v>10.26751</v>
          </cell>
          <cell r="G1211">
            <v>4.0599999999999997E-2</v>
          </cell>
          <cell r="I1211">
            <v>0.53488000000000002</v>
          </cell>
        </row>
        <row r="1212">
          <cell r="B1212" t="str">
            <v>РОССИЯ</v>
          </cell>
          <cell r="D1212">
            <v>2.3669500000000001</v>
          </cell>
          <cell r="F1212">
            <v>10.26751</v>
          </cell>
          <cell r="G1212">
            <v>4.0599999999999997E-2</v>
          </cell>
          <cell r="I1212">
            <v>0.53488000000000002</v>
          </cell>
        </row>
        <row r="1213">
          <cell r="A1213" t="str">
            <v>8214</v>
          </cell>
          <cell r="B1213" t="str">
            <v>Изделия режущие прочие (например, машинки для стрижки волос, специальные ножи для мясников или специальные кухонные ножи и сечки, ножи для бумаги); маникюрные или педикюрные наборы и инструменты (включая пилки для ногтей)</v>
          </cell>
          <cell r="D1213">
            <v>0.59897</v>
          </cell>
          <cell r="F1213">
            <v>4.21957</v>
          </cell>
          <cell r="G1213">
            <v>1.762E-2</v>
          </cell>
          <cell r="I1213">
            <v>0.30386000000000002</v>
          </cell>
        </row>
        <row r="1214">
          <cell r="B1214" t="str">
            <v>БЕЛАРУСЬ</v>
          </cell>
          <cell r="G1214">
            <v>1.2999999999999999E-4</v>
          </cell>
          <cell r="I1214">
            <v>1.468E-2</v>
          </cell>
        </row>
        <row r="1215">
          <cell r="B1215" t="str">
            <v>РОССИЯ</v>
          </cell>
          <cell r="D1215">
            <v>0.59897</v>
          </cell>
          <cell r="F1215">
            <v>4.21957</v>
          </cell>
          <cell r="G1215">
            <v>1.7489999999999999E-2</v>
          </cell>
          <cell r="I1215">
            <v>0.28917999999999999</v>
          </cell>
        </row>
        <row r="1216">
          <cell r="A1216" t="str">
            <v>8215</v>
          </cell>
          <cell r="B1216" t="str">
            <v>Ложки, вилки, половники, шумовки, лопаточки для тортов, ножи для рыбы, масла, щипцы для сахара и аналогичные кухонные или столовые приборы</v>
          </cell>
          <cell r="D1216">
            <v>3.1052399999999998</v>
          </cell>
          <cell r="F1216">
            <v>17.750869999999999</v>
          </cell>
          <cell r="G1216">
            <v>8.2199999999999995E-2</v>
          </cell>
          <cell r="I1216">
            <v>1.30027</v>
          </cell>
        </row>
        <row r="1217">
          <cell r="B1217" t="str">
            <v>РОССИЯ</v>
          </cell>
          <cell r="D1217">
            <v>3.1052399999999998</v>
          </cell>
          <cell r="F1217">
            <v>17.750869999999999</v>
          </cell>
          <cell r="G1217">
            <v>8.2199999999999995E-2</v>
          </cell>
          <cell r="I1217">
            <v>1.30027</v>
          </cell>
        </row>
        <row r="1218">
          <cell r="A1218" t="str">
            <v>8301</v>
          </cell>
          <cell r="B1218" t="str">
            <v>Замки висячие и врезные (действующие с помощью ключа, кодовой комбинации или электрические), из недрагоценных металлов; задвижки и рамки с задвижками, объединенные с замками, из недрагоценных металлов; ключи для любых вышеуказанных изделий, из недрагоце</v>
          </cell>
          <cell r="D1218">
            <v>4.4439599999999997</v>
          </cell>
          <cell r="F1218">
            <v>14.982609999999999</v>
          </cell>
          <cell r="G1218">
            <v>0.90959000000000001</v>
          </cell>
          <cell r="I1218">
            <v>9.6089900000000004</v>
          </cell>
        </row>
        <row r="1219">
          <cell r="B1219" t="str">
            <v>БЕЛАРУСЬ</v>
          </cell>
          <cell r="G1219">
            <v>8.695E-2</v>
          </cell>
          <cell r="I1219">
            <v>0.70028000000000001</v>
          </cell>
        </row>
        <row r="1220">
          <cell r="B1220" t="str">
            <v>РОССИЯ</v>
          </cell>
          <cell r="D1220">
            <v>4.4439599999999997</v>
          </cell>
          <cell r="F1220">
            <v>14.982609999999999</v>
          </cell>
          <cell r="G1220">
            <v>0.82264000000000004</v>
          </cell>
          <cell r="I1220">
            <v>8.9087099999999992</v>
          </cell>
        </row>
        <row r="1221">
          <cell r="A1221" t="str">
            <v>8302</v>
          </cell>
          <cell r="B1221" t="str">
            <v>Крепежная арматура, фурнитура и аналогичные изделия из недрагоценных металлов, используемые для мебели, дверей, лестниц, окон, штор, в салонах транспортных средств, шорных изделий, чемоданов, ящиков, шкатулок или аналогичных изделий; вешалки для шляп, к</v>
          </cell>
          <cell r="D1221">
            <v>38.72372</v>
          </cell>
          <cell r="F1221">
            <v>130.73786000000001</v>
          </cell>
          <cell r="G1221">
            <v>48.904229999999998</v>
          </cell>
          <cell r="I1221">
            <v>174.38929999999999</v>
          </cell>
        </row>
        <row r="1222">
          <cell r="B1222" t="str">
            <v>БЕЛАРУСЬ</v>
          </cell>
          <cell r="G1222">
            <v>8.6690000000000003E-2</v>
          </cell>
          <cell r="I1222">
            <v>0.69818999999999998</v>
          </cell>
        </row>
        <row r="1223">
          <cell r="B1223" t="str">
            <v>РОССИЯ</v>
          </cell>
          <cell r="D1223">
            <v>38.72372</v>
          </cell>
          <cell r="F1223">
            <v>130.73786000000001</v>
          </cell>
          <cell r="G1223">
            <v>48.817540000000001</v>
          </cell>
          <cell r="I1223">
            <v>173.69111000000001</v>
          </cell>
        </row>
        <row r="1224">
          <cell r="A1224" t="str">
            <v>8303</v>
          </cell>
          <cell r="B1224" t="str">
            <v>Несгораемые шкафы,cейфы и двери и запирающиеся ящики для безопасного хранения цен-тей в банк. Хранилищ., ящики, специально предназначенные для хранения денег и док-тов, и анал. Изд. Из недраг. Мет.</v>
          </cell>
          <cell r="G1224">
            <v>1.4830000000000001</v>
          </cell>
          <cell r="I1224">
            <v>22.303090000000001</v>
          </cell>
        </row>
        <row r="1225">
          <cell r="B1225" t="str">
            <v>РОССИЯ</v>
          </cell>
          <cell r="G1225">
            <v>1.4830000000000001</v>
          </cell>
          <cell r="I1225">
            <v>22.303090000000001</v>
          </cell>
        </row>
        <row r="1226">
          <cell r="A1226" t="str">
            <v>8304</v>
          </cell>
          <cell r="B1226" t="str">
            <v>Шкафы для досье, шкафы для картотек, лотки для бумаг, подставки для бумаг лотки для ручек, подставки для печатей и аналогичное конторское или канцелярское оборудование, кроме товарной позиции 9403</v>
          </cell>
          <cell r="G1226">
            <v>7.5410000000000005E-2</v>
          </cell>
          <cell r="I1226">
            <v>0.48524</v>
          </cell>
        </row>
        <row r="1227">
          <cell r="B1227" t="str">
            <v>РОССИЯ</v>
          </cell>
          <cell r="G1227">
            <v>7.5410000000000005E-2</v>
          </cell>
          <cell r="I1227">
            <v>0.48524</v>
          </cell>
        </row>
        <row r="1228">
          <cell r="A1228" t="str">
            <v>8305</v>
          </cell>
          <cell r="B1228" t="str">
            <v>Фурнитура для скоросшивателей или папок, канцелярские зажимы и скрепки, индексные карточные указатели и аналогичные канцелярские изделия, из недрагоценных металлов; проволочные скобы в блоках (например, для канцелярских целей, обивки мебели, упаковки),</v>
          </cell>
          <cell r="D1228">
            <v>0.21598000000000001</v>
          </cell>
          <cell r="F1228">
            <v>0.20047000000000001</v>
          </cell>
          <cell r="G1228">
            <v>0.50692999999999999</v>
          </cell>
          <cell r="I1228">
            <v>1.6709000000000001</v>
          </cell>
        </row>
        <row r="1229">
          <cell r="B1229" t="str">
            <v>РОССИЯ</v>
          </cell>
          <cell r="D1229">
            <v>0.21598000000000001</v>
          </cell>
          <cell r="F1229">
            <v>0.20047000000000001</v>
          </cell>
          <cell r="G1229">
            <v>0.50692999999999999</v>
          </cell>
          <cell r="I1229">
            <v>1.6709000000000001</v>
          </cell>
        </row>
        <row r="1230">
          <cell r="A1230" t="str">
            <v>8306</v>
          </cell>
          <cell r="B1230" t="str">
            <v>Колокола, гонги и аналогичные изделия неэлектрические, из недрагоценных металлов; статуэтки и другие украшения из недрагоценных металлов; рамы для фотографий, картин или аналогичные рамы, из недрагоценных металлов; зеркала из недрагоценных металлов</v>
          </cell>
          <cell r="D1230">
            <v>1.5319199999999999</v>
          </cell>
          <cell r="F1230">
            <v>7.44876</v>
          </cell>
          <cell r="G1230">
            <v>4.8999999999999998E-4</v>
          </cell>
          <cell r="I1230">
            <v>1.082E-2</v>
          </cell>
        </row>
        <row r="1231">
          <cell r="B1231" t="str">
            <v>РОССИЯ</v>
          </cell>
          <cell r="D1231">
            <v>1.5319199999999999</v>
          </cell>
          <cell r="F1231">
            <v>7.44876</v>
          </cell>
          <cell r="G1231">
            <v>4.8999999999999998E-4</v>
          </cell>
          <cell r="I1231">
            <v>1.082E-2</v>
          </cell>
        </row>
        <row r="1232">
          <cell r="A1232" t="str">
            <v>8307</v>
          </cell>
          <cell r="B1232" t="str">
            <v>Трубы гибкие из недрагоценных металлов, с фитингами или без них</v>
          </cell>
          <cell r="D1232">
            <v>5.0999999999999997E-2</v>
          </cell>
          <cell r="F1232">
            <v>0.19855999999999999</v>
          </cell>
          <cell r="G1232">
            <v>0.89649999999999996</v>
          </cell>
          <cell r="I1232">
            <v>11.18684</v>
          </cell>
        </row>
        <row r="1233">
          <cell r="B1233" t="str">
            <v>РОССИЯ</v>
          </cell>
          <cell r="D1233">
            <v>5.0999999999999997E-2</v>
          </cell>
          <cell r="F1233">
            <v>0.19855999999999999</v>
          </cell>
          <cell r="G1233">
            <v>0.89649999999999996</v>
          </cell>
          <cell r="I1233">
            <v>11.18684</v>
          </cell>
        </row>
        <row r="1234">
          <cell r="A1234" t="str">
            <v>8308</v>
          </cell>
          <cell r="B1234" t="str">
            <v>Застежки, рамы с застежками, пряжки, пряжки-застежки, крючки, колечки, блочки и аналогичные изделия, из недрагоценных металлов, используемые для одежды, обуви, тентов, сумок, дорожных принадлежностей или других готовых изделий;</v>
          </cell>
          <cell r="D1234">
            <v>5.0270400000000004</v>
          </cell>
          <cell r="F1234">
            <v>27.492429999999999</v>
          </cell>
          <cell r="G1234">
            <v>2.7554099999999999</v>
          </cell>
          <cell r="I1234">
            <v>29.818729999999999</v>
          </cell>
        </row>
        <row r="1235">
          <cell r="B1235" t="str">
            <v>РОССИЯ</v>
          </cell>
          <cell r="D1235">
            <v>5.0270400000000004</v>
          </cell>
          <cell r="F1235">
            <v>27.492429999999999</v>
          </cell>
          <cell r="G1235">
            <v>2.7554099999999999</v>
          </cell>
          <cell r="I1235">
            <v>29.818729999999999</v>
          </cell>
        </row>
        <row r="1236">
          <cell r="A1236" t="str">
            <v>8309</v>
          </cell>
          <cell r="B1236" t="str">
            <v>Пробки, колпачки и крышки (включая крончатые колпачки, завинчивающиеся колпачки и пробки с устройством для разливки), закупорочные крышки для бутылок, пробки нарезные, оболочки пробок, герметизирующие и прочие упаковочные принадлежности, из недрагоценны</v>
          </cell>
          <cell r="D1236">
            <v>1.61649</v>
          </cell>
          <cell r="F1236">
            <v>8.5414100000000008</v>
          </cell>
          <cell r="G1236">
            <v>1.7105900000000001</v>
          </cell>
          <cell r="I1236">
            <v>6.2766400000000004</v>
          </cell>
        </row>
        <row r="1237">
          <cell r="B1237" t="str">
            <v>РОССИЯ</v>
          </cell>
          <cell r="D1237">
            <v>1.61649</v>
          </cell>
          <cell r="F1237">
            <v>8.5414100000000008</v>
          </cell>
          <cell r="G1237">
            <v>1.7105900000000001</v>
          </cell>
          <cell r="I1237">
            <v>6.2766400000000004</v>
          </cell>
        </row>
        <row r="1238">
          <cell r="A1238" t="str">
            <v>8310</v>
          </cell>
          <cell r="B1238" t="str">
            <v>Таблички с указателями, наименованиями, адресами и аналогичные таблички, номера, буквы и прочие символы из недрагоценных металлов, кроме изделий товарной позиции 9405</v>
          </cell>
          <cell r="D1238">
            <v>0.22</v>
          </cell>
          <cell r="F1238">
            <v>0.76085000000000003</v>
          </cell>
          <cell r="G1238">
            <v>5.1000000000000004E-3</v>
          </cell>
          <cell r="I1238">
            <v>0.16495000000000001</v>
          </cell>
        </row>
        <row r="1239">
          <cell r="B1239" t="str">
            <v>РОССИЯ</v>
          </cell>
          <cell r="D1239">
            <v>0.22</v>
          </cell>
          <cell r="F1239">
            <v>0.76085000000000003</v>
          </cell>
          <cell r="G1239">
            <v>5.1000000000000004E-3</v>
          </cell>
          <cell r="I1239">
            <v>0.16495000000000001</v>
          </cell>
        </row>
        <row r="1240">
          <cell r="A1240" t="str">
            <v>8311</v>
          </cell>
          <cell r="B1240" t="str">
            <v>Проволока, прутки, трубы, пластины, электроды и аналогичные изделия, из недрагоценных металлов или из карбидов металлов, с покрытием или с сердечником из флюсовых материалов, используемые для низкотемпературной пайки, высокотемпературной пайки, сварки и</v>
          </cell>
          <cell r="D1240">
            <v>0.65942999999999996</v>
          </cell>
          <cell r="F1240">
            <v>1.4217200000000001</v>
          </cell>
          <cell r="G1240">
            <v>5.8910999999999998</v>
          </cell>
          <cell r="I1240">
            <v>31.553180000000001</v>
          </cell>
        </row>
        <row r="1241">
          <cell r="B1241" t="str">
            <v>РОССИЯ</v>
          </cell>
          <cell r="D1241">
            <v>0.65942999999999996</v>
          </cell>
          <cell r="F1241">
            <v>1.4217200000000001</v>
          </cell>
          <cell r="G1241">
            <v>5.8910999999999998</v>
          </cell>
          <cell r="I1241">
            <v>31.553180000000001</v>
          </cell>
        </row>
        <row r="1242">
          <cell r="A1242" t="str">
            <v>8402</v>
          </cell>
          <cell r="B1242" t="str">
            <v>Котлы паровые или другие паропроизводящие котлы (кроме водяных котлов центрального отопления, способных также производить пар низкого давления); водяные котлы с пароперегревателем</v>
          </cell>
          <cell r="G1242">
            <v>23.184000000000001</v>
          </cell>
          <cell r="I1242">
            <v>67.860770000000002</v>
          </cell>
        </row>
        <row r="1243">
          <cell r="B1243" t="str">
            <v>РОССИЯ</v>
          </cell>
          <cell r="G1243">
            <v>23.184000000000001</v>
          </cell>
          <cell r="I1243">
            <v>67.860770000000002</v>
          </cell>
        </row>
        <row r="1244">
          <cell r="A1244" t="str">
            <v>8403</v>
          </cell>
          <cell r="B1244" t="str">
            <v>Котлы центрального отопления, кроме котлов товарной позиции 8402</v>
          </cell>
          <cell r="D1244">
            <v>23.625830000000001</v>
          </cell>
          <cell r="E1244">
            <v>1</v>
          </cell>
          <cell r="F1244">
            <v>205.77850000000001</v>
          </cell>
          <cell r="G1244">
            <v>253.96435</v>
          </cell>
          <cell r="H1244">
            <v>933</v>
          </cell>
          <cell r="I1244">
            <v>520.22295999999994</v>
          </cell>
        </row>
        <row r="1245">
          <cell r="B1245" t="str">
            <v>РОССИЯ</v>
          </cell>
          <cell r="D1245">
            <v>23.625830000000001</v>
          </cell>
          <cell r="E1245">
            <v>1</v>
          </cell>
          <cell r="F1245">
            <v>205.77850000000001</v>
          </cell>
          <cell r="G1245">
            <v>253.96435</v>
          </cell>
          <cell r="H1245">
            <v>933</v>
          </cell>
          <cell r="I1245">
            <v>520.22295999999994</v>
          </cell>
        </row>
        <row r="1246">
          <cell r="A1246" t="str">
            <v>8404</v>
          </cell>
          <cell r="B1246" t="str">
            <v>Вспомогательное оборудование для использования с котлами товарной позиции 8402 или 8403 (например, экономайзеры, пароперегреватели, сажеудалители, газовые рекуператоры); конденсаторы для пароводяных или других паровых силовых установок</v>
          </cell>
          <cell r="G1246">
            <v>77.150999999999996</v>
          </cell>
          <cell r="I1246">
            <v>154.87917999999999</v>
          </cell>
        </row>
        <row r="1247">
          <cell r="B1247" t="str">
            <v>РОССИЯ</v>
          </cell>
          <cell r="G1247">
            <v>77.150999999999996</v>
          </cell>
          <cell r="I1247">
            <v>154.87917999999999</v>
          </cell>
        </row>
        <row r="1248">
          <cell r="A1248" t="str">
            <v>8407</v>
          </cell>
          <cell r="B1248" t="str">
            <v>Двигатели внутреннего сгорания с искровым зажиганием, с вращающимся или возвратно-поступательным движением поршня</v>
          </cell>
          <cell r="C1248" t="str">
            <v>Штука</v>
          </cell>
          <cell r="D1248">
            <v>0.69755999999999996</v>
          </cell>
          <cell r="E1248">
            <v>10</v>
          </cell>
          <cell r="F1248">
            <v>1.95641</v>
          </cell>
          <cell r="G1248">
            <v>718.21729000000005</v>
          </cell>
          <cell r="H1248">
            <v>3243</v>
          </cell>
          <cell r="I1248">
            <v>13395.60895</v>
          </cell>
        </row>
        <row r="1249">
          <cell r="B1249" t="str">
            <v>РОССИЯ</v>
          </cell>
          <cell r="D1249">
            <v>0.69755999999999996</v>
          </cell>
          <cell r="E1249">
            <v>10</v>
          </cell>
          <cell r="F1249">
            <v>1.95641</v>
          </cell>
          <cell r="G1249">
            <v>718.21729000000005</v>
          </cell>
          <cell r="H1249">
            <v>3243</v>
          </cell>
          <cell r="I1249">
            <v>13395.60895</v>
          </cell>
        </row>
        <row r="1250">
          <cell r="A1250" t="str">
            <v>8408</v>
          </cell>
          <cell r="B1250" t="str">
            <v>Двигатели внутреннего сгорания поршневые с воспламенением от сжатия (дизели или полудизели)</v>
          </cell>
          <cell r="C1250" t="str">
            <v>Штука</v>
          </cell>
          <cell r="D1250">
            <v>4.93696</v>
          </cell>
          <cell r="E1250">
            <v>44</v>
          </cell>
          <cell r="F1250">
            <v>12.40943</v>
          </cell>
          <cell r="G1250">
            <v>331.517</v>
          </cell>
          <cell r="H1250">
            <v>563</v>
          </cell>
          <cell r="I1250">
            <v>2701.07872</v>
          </cell>
        </row>
        <row r="1251">
          <cell r="B1251" t="str">
            <v>БЕЛАРУСЬ</v>
          </cell>
          <cell r="G1251">
            <v>296.72800000000001</v>
          </cell>
          <cell r="H1251">
            <v>540</v>
          </cell>
          <cell r="I1251">
            <v>2353.645</v>
          </cell>
        </row>
        <row r="1252">
          <cell r="B1252" t="str">
            <v>РОССИЯ</v>
          </cell>
          <cell r="D1252">
            <v>4.93696</v>
          </cell>
          <cell r="E1252">
            <v>44</v>
          </cell>
          <cell r="F1252">
            <v>12.40943</v>
          </cell>
          <cell r="G1252">
            <v>34.789000000000001</v>
          </cell>
          <cell r="H1252">
            <v>23</v>
          </cell>
          <cell r="I1252">
            <v>347.43371999999999</v>
          </cell>
        </row>
        <row r="1253">
          <cell r="A1253" t="str">
            <v>8409</v>
          </cell>
          <cell r="B1253" t="str">
            <v>Части, предназначенные исключительно или главным образом для двигателей товарной позиции 8407 или 8408</v>
          </cell>
          <cell r="D1253">
            <v>10.7761</v>
          </cell>
          <cell r="F1253">
            <v>93.245990000000006</v>
          </cell>
          <cell r="G1253">
            <v>5.6959999999999997E-2</v>
          </cell>
          <cell r="I1253">
            <v>2.1457999999999999</v>
          </cell>
        </row>
        <row r="1254">
          <cell r="B1254" t="str">
            <v>РОССИЯ</v>
          </cell>
          <cell r="D1254">
            <v>10.7761</v>
          </cell>
          <cell r="F1254">
            <v>93.245990000000006</v>
          </cell>
          <cell r="G1254">
            <v>5.6959999999999997E-2</v>
          </cell>
          <cell r="I1254">
            <v>2.1457999999999999</v>
          </cell>
        </row>
        <row r="1255">
          <cell r="A1255" t="str">
            <v>8410</v>
          </cell>
          <cell r="B1255" t="str">
            <v>Турбины гидравлические, колеса водяные и регуляторы к ним</v>
          </cell>
          <cell r="D1255">
            <v>1.7000000000000001E-4</v>
          </cell>
          <cell r="E1255">
            <v>10</v>
          </cell>
          <cell r="F1255">
            <v>1.3600000000000001E-3</v>
          </cell>
        </row>
        <row r="1256">
          <cell r="B1256" t="str">
            <v>РОССИЯ</v>
          </cell>
          <cell r="D1256">
            <v>1.7000000000000001E-4</v>
          </cell>
          <cell r="E1256">
            <v>10</v>
          </cell>
          <cell r="F1256">
            <v>1.3600000000000001E-3</v>
          </cell>
        </row>
        <row r="1257">
          <cell r="A1257" t="str">
            <v>8412</v>
          </cell>
          <cell r="B1257" t="str">
            <v>Двигатели и силовые установки прочие</v>
          </cell>
          <cell r="D1257">
            <v>8.4825300000000006</v>
          </cell>
          <cell r="E1257">
            <v>2462</v>
          </cell>
          <cell r="F1257">
            <v>56.782310000000003</v>
          </cell>
          <cell r="G1257">
            <v>4.8428399999999998</v>
          </cell>
          <cell r="H1257">
            <v>157</v>
          </cell>
          <cell r="I1257">
            <v>57.867130000000003</v>
          </cell>
        </row>
        <row r="1258">
          <cell r="B1258" t="str">
            <v>БЕЛАРУСЬ</v>
          </cell>
          <cell r="G1258">
            <v>0.29499999999999998</v>
          </cell>
          <cell r="H1258">
            <v>3</v>
          </cell>
          <cell r="I1258">
            <v>2.278</v>
          </cell>
        </row>
        <row r="1259">
          <cell r="B1259" t="str">
            <v>РОССИЯ</v>
          </cell>
          <cell r="D1259">
            <v>8.4825300000000006</v>
          </cell>
          <cell r="E1259">
            <v>2462</v>
          </cell>
          <cell r="F1259">
            <v>56.782310000000003</v>
          </cell>
          <cell r="G1259">
            <v>4.5478399999999999</v>
          </cell>
          <cell r="H1259">
            <v>154</v>
          </cell>
          <cell r="I1259">
            <v>55.589129999999997</v>
          </cell>
        </row>
        <row r="1260">
          <cell r="A1260" t="str">
            <v>8413</v>
          </cell>
          <cell r="B1260" t="str">
            <v>Насосы жидкостные с расходомерами или без них; подъемники жидкостей</v>
          </cell>
          <cell r="D1260">
            <v>12.82954</v>
          </cell>
          <cell r="E1260">
            <v>12895</v>
          </cell>
          <cell r="F1260">
            <v>130.45164</v>
          </cell>
          <cell r="G1260">
            <v>88.767769999999999</v>
          </cell>
          <cell r="H1260">
            <v>1467</v>
          </cell>
          <cell r="I1260">
            <v>712.37667999999996</v>
          </cell>
        </row>
        <row r="1261">
          <cell r="B1261" t="str">
            <v>АРМЕHИЯ</v>
          </cell>
          <cell r="D1261">
            <v>1.1039999999999999E-2</v>
          </cell>
          <cell r="F1261">
            <v>2.9009999999999998</v>
          </cell>
        </row>
        <row r="1262">
          <cell r="B1262" t="str">
            <v>КЫРГЫЗСТАH</v>
          </cell>
          <cell r="D1262">
            <v>1.047E-2</v>
          </cell>
          <cell r="F1262">
            <v>1.623</v>
          </cell>
        </row>
        <row r="1263">
          <cell r="B1263" t="str">
            <v>РОССИЯ</v>
          </cell>
          <cell r="D1263">
            <v>12.80803</v>
          </cell>
          <cell r="E1263">
            <v>12895</v>
          </cell>
          <cell r="F1263">
            <v>125.92764</v>
          </cell>
          <cell r="G1263">
            <v>88.767769999999999</v>
          </cell>
          <cell r="H1263">
            <v>1467</v>
          </cell>
          <cell r="I1263">
            <v>712.37667999999996</v>
          </cell>
        </row>
        <row r="1264">
          <cell r="A1264" t="str">
            <v>8414</v>
          </cell>
          <cell r="B1264" t="str">
            <v>Насосы воздушные или вакуумные, воздушные или газовые компрессоры и вентиляторы; вентиляционные или рециркуляционные вытяжные колпаки или шкафы с вентилятором, с фильтрами или без фильтров</v>
          </cell>
          <cell r="D1264">
            <v>20.188079999999999</v>
          </cell>
          <cell r="E1264">
            <v>6906.5</v>
          </cell>
          <cell r="F1264">
            <v>80.69126</v>
          </cell>
          <cell r="G1264">
            <v>54.14978</v>
          </cell>
          <cell r="H1264">
            <v>777</v>
          </cell>
          <cell r="I1264">
            <v>536.78620000000001</v>
          </cell>
        </row>
        <row r="1265">
          <cell r="B1265" t="str">
            <v>КЫРГЫЗСТАH</v>
          </cell>
          <cell r="G1265">
            <v>2.0699999999999998</v>
          </cell>
          <cell r="H1265">
            <v>1</v>
          </cell>
          <cell r="I1265">
            <v>16</v>
          </cell>
        </row>
        <row r="1266">
          <cell r="B1266" t="str">
            <v>РОССИЯ</v>
          </cell>
          <cell r="D1266">
            <v>20.188079999999999</v>
          </cell>
          <cell r="E1266">
            <v>6906.5</v>
          </cell>
          <cell r="F1266">
            <v>80.69126</v>
          </cell>
          <cell r="G1266">
            <v>52.07978</v>
          </cell>
          <cell r="H1266">
            <v>776</v>
          </cell>
          <cell r="I1266">
            <v>520.78620000000001</v>
          </cell>
        </row>
        <row r="1267">
          <cell r="A1267" t="str">
            <v>8415</v>
          </cell>
          <cell r="B1267" t="str">
            <v>Установки для кондиционирования воздуха, оборудованные вентилятором с двигателем и приборами для изменения температуры и влажности воздуха, включая кондиционеры, в которых влажность не может регулироваться отдельно</v>
          </cell>
          <cell r="D1267">
            <v>2.4155000000000002</v>
          </cell>
          <cell r="E1267">
            <v>53</v>
          </cell>
          <cell r="F1267">
            <v>59.448569999999997</v>
          </cell>
          <cell r="G1267">
            <v>1.2906299999999999</v>
          </cell>
          <cell r="H1267">
            <v>27</v>
          </cell>
          <cell r="I1267">
            <v>19.996310000000001</v>
          </cell>
        </row>
        <row r="1268">
          <cell r="B1268" t="str">
            <v>РОССИЯ</v>
          </cell>
          <cell r="D1268">
            <v>2.4155000000000002</v>
          </cell>
          <cell r="E1268">
            <v>53</v>
          </cell>
          <cell r="F1268">
            <v>59.448569999999997</v>
          </cell>
          <cell r="G1268">
            <v>1.2906299999999999</v>
          </cell>
          <cell r="H1268">
            <v>27</v>
          </cell>
          <cell r="I1268">
            <v>19.996310000000001</v>
          </cell>
        </row>
        <row r="1269">
          <cell r="A1269" t="str">
            <v>8416</v>
          </cell>
          <cell r="B1269" t="str">
            <v>Горелки топочные для жидкого топлива, распыленного твердого топлива или для газа; топки механические, включая их механические колосниковые решетки, механические золоудалители и аналогичные устройства</v>
          </cell>
          <cell r="D1269">
            <v>5.4399999999999997E-2</v>
          </cell>
          <cell r="E1269">
            <v>1</v>
          </cell>
          <cell r="F1269">
            <v>0.75871999999999995</v>
          </cell>
          <cell r="G1269">
            <v>18.049099999999999</v>
          </cell>
          <cell r="I1269">
            <v>80.404570000000007</v>
          </cell>
        </row>
        <row r="1270">
          <cell r="B1270" t="str">
            <v>РОССИЯ</v>
          </cell>
          <cell r="D1270">
            <v>5.4399999999999997E-2</v>
          </cell>
          <cell r="E1270">
            <v>1</v>
          </cell>
          <cell r="F1270">
            <v>0.75871999999999995</v>
          </cell>
          <cell r="G1270">
            <v>18.049099999999999</v>
          </cell>
          <cell r="I1270">
            <v>80.404570000000007</v>
          </cell>
        </row>
        <row r="1271">
          <cell r="A1271" t="str">
            <v>8417</v>
          </cell>
          <cell r="B1271" t="str">
            <v>Горны и печи промышленные или лабораторные, включая мусоросжигательные печи, неэлектрические</v>
          </cell>
          <cell r="C1271" t="str">
            <v>Штука</v>
          </cell>
          <cell r="G1271">
            <v>14.625999999999999</v>
          </cell>
          <cell r="H1271">
            <v>8</v>
          </cell>
          <cell r="I1271">
            <v>222.4169</v>
          </cell>
        </row>
        <row r="1272">
          <cell r="B1272" t="str">
            <v>РОССИЯ</v>
          </cell>
          <cell r="G1272">
            <v>14.625999999999999</v>
          </cell>
          <cell r="H1272">
            <v>8</v>
          </cell>
          <cell r="I1272">
            <v>222.4169</v>
          </cell>
        </row>
        <row r="1273">
          <cell r="A1273" t="str">
            <v>8418</v>
          </cell>
          <cell r="B1273" t="str">
            <v>Холодильники, морозильники и прочее холодильное или морозильное оборудование электрическое или других типов; тепловые насосы, кроме установок для кондиционирования воздуха товарной позиции 8415</v>
          </cell>
          <cell r="D1273">
            <v>1.1246499999999999</v>
          </cell>
          <cell r="E1273">
            <v>40</v>
          </cell>
          <cell r="F1273">
            <v>6.3229499999999996</v>
          </cell>
          <cell r="G1273">
            <v>0.64200000000000002</v>
          </cell>
          <cell r="H1273">
            <v>3</v>
          </cell>
          <cell r="I1273">
            <v>5.52529</v>
          </cell>
        </row>
        <row r="1274">
          <cell r="B1274" t="str">
            <v>РОССИЯ</v>
          </cell>
          <cell r="D1274">
            <v>1.1246499999999999</v>
          </cell>
          <cell r="E1274">
            <v>40</v>
          </cell>
          <cell r="F1274">
            <v>6.3229499999999996</v>
          </cell>
          <cell r="G1274">
            <v>0.64200000000000002</v>
          </cell>
          <cell r="H1274">
            <v>3</v>
          </cell>
          <cell r="I1274">
            <v>5.52529</v>
          </cell>
        </row>
        <row r="1275">
          <cell r="A1275" t="str">
            <v>8419</v>
          </cell>
          <cell r="B1275" t="str">
            <v>Машины, оборудование промышленное или лабораторное с электрическим или неэлектрическим нагревом (исключая печи, камеры и другое оборудование товарной позиции 8514) для обработки материалов в процессе с изменением температуры, таком как нагрев, варка, жа</v>
          </cell>
          <cell r="D1275">
            <v>0.44834000000000002</v>
          </cell>
          <cell r="E1275">
            <v>23</v>
          </cell>
          <cell r="F1275">
            <v>18.453299999999999</v>
          </cell>
          <cell r="G1275">
            <v>42.043900000000001</v>
          </cell>
          <cell r="H1275">
            <v>145</v>
          </cell>
          <cell r="I1275">
            <v>660.86896000000002</v>
          </cell>
        </row>
        <row r="1276">
          <cell r="B1276" t="str">
            <v>РОССИЯ</v>
          </cell>
          <cell r="D1276">
            <v>0.44834000000000002</v>
          </cell>
          <cell r="E1276">
            <v>23</v>
          </cell>
          <cell r="F1276">
            <v>18.453299999999999</v>
          </cell>
          <cell r="G1276">
            <v>42.043900000000001</v>
          </cell>
          <cell r="H1276">
            <v>145</v>
          </cell>
          <cell r="I1276">
            <v>660.86896000000002</v>
          </cell>
        </row>
        <row r="1277">
          <cell r="A1277" t="str">
            <v>8421</v>
          </cell>
          <cell r="B1277" t="str">
            <v>Центрифуги, включая центробежные сушилки; оборудование и устройства для фильтрования или очистки жидкостей или газов</v>
          </cell>
          <cell r="D1277">
            <v>9.1706400000000006</v>
          </cell>
          <cell r="E1277">
            <v>23104</v>
          </cell>
          <cell r="F1277">
            <v>167.74508</v>
          </cell>
          <cell r="G1277">
            <v>19.197369999999999</v>
          </cell>
          <cell r="H1277">
            <v>4943</v>
          </cell>
          <cell r="I1277">
            <v>298.5684</v>
          </cell>
        </row>
        <row r="1278">
          <cell r="B1278" t="str">
            <v>РОССИЯ</v>
          </cell>
          <cell r="D1278">
            <v>9.1706400000000006</v>
          </cell>
          <cell r="E1278">
            <v>23104</v>
          </cell>
          <cell r="F1278">
            <v>167.74508</v>
          </cell>
          <cell r="G1278">
            <v>19.197369999999999</v>
          </cell>
          <cell r="H1278">
            <v>4943</v>
          </cell>
          <cell r="I1278">
            <v>298.5684</v>
          </cell>
        </row>
        <row r="1279">
          <cell r="A1279" t="str">
            <v>8422</v>
          </cell>
          <cell r="B1279" t="str">
            <v>Машины посудомоечные; оборудование для мойки или сушки бутылок или других емкостей; оборудование для заполнения, закупорки бутылок, банок, закрывания ящиков, мешков или других емкостей, для опечатывания их или этикетирования; оборудование для герметично</v>
          </cell>
          <cell r="D1279">
            <v>14.04082</v>
          </cell>
          <cell r="E1279">
            <v>194</v>
          </cell>
          <cell r="F1279">
            <v>59.63111</v>
          </cell>
          <cell r="G1279">
            <v>0.11550000000000001</v>
          </cell>
          <cell r="H1279">
            <v>4</v>
          </cell>
          <cell r="I1279">
            <v>3.7901500000000001</v>
          </cell>
        </row>
        <row r="1280">
          <cell r="B1280" t="str">
            <v>РОССИЯ</v>
          </cell>
          <cell r="D1280">
            <v>14.04082</v>
          </cell>
          <cell r="E1280">
            <v>194</v>
          </cell>
          <cell r="F1280">
            <v>59.63111</v>
          </cell>
          <cell r="G1280">
            <v>0.11550000000000001</v>
          </cell>
          <cell r="H1280">
            <v>4</v>
          </cell>
          <cell r="I1280">
            <v>3.7901500000000001</v>
          </cell>
        </row>
        <row r="1281">
          <cell r="A1281" t="str">
            <v>8423</v>
          </cell>
          <cell r="B1281" t="str">
            <v>Оборудование для взвешивания (кроме весов чувствительностью 0,05 г или выше), включая счетные или контрольные машины, приводимые в действие силой тяжести взвешиваемого груза; разновесы для весов всех типов</v>
          </cell>
          <cell r="D1281">
            <v>2.86843</v>
          </cell>
          <cell r="E1281">
            <v>5136</v>
          </cell>
          <cell r="F1281">
            <v>26.768750000000001</v>
          </cell>
          <cell r="G1281">
            <v>0.1419</v>
          </cell>
          <cell r="H1281">
            <v>5</v>
          </cell>
          <cell r="I1281">
            <v>11.88616</v>
          </cell>
        </row>
        <row r="1282">
          <cell r="B1282" t="str">
            <v>РОССИЯ</v>
          </cell>
          <cell r="D1282">
            <v>2.86843</v>
          </cell>
          <cell r="E1282">
            <v>5136</v>
          </cell>
          <cell r="F1282">
            <v>26.768750000000001</v>
          </cell>
          <cell r="G1282">
            <v>0.1419</v>
          </cell>
          <cell r="H1282">
            <v>5</v>
          </cell>
          <cell r="I1282">
            <v>11.88616</v>
          </cell>
        </row>
        <row r="1283">
          <cell r="A1283" t="str">
            <v>8424</v>
          </cell>
          <cell r="B1283" t="str">
            <v>Механические устройства (с ручным управлением или без него) для метания, разбрызгивания или распыления жидкостей или порошков; огнетушители заряженные или незаряженные; пульверизаторы и аналогичные устройства; пароструйные или пескоструйные и аналогичны</v>
          </cell>
          <cell r="C1283" t="str">
            <v>Штука</v>
          </cell>
          <cell r="D1283">
            <v>4.7684499999999996</v>
          </cell>
          <cell r="E1283">
            <v>6109</v>
          </cell>
          <cell r="F1283">
            <v>64.192509999999999</v>
          </cell>
          <cell r="G1283">
            <v>29.00179</v>
          </cell>
          <cell r="H1283">
            <v>6715</v>
          </cell>
          <cell r="I1283">
            <v>87.848860000000002</v>
          </cell>
        </row>
        <row r="1284">
          <cell r="B1284" t="str">
            <v>РОССИЯ</v>
          </cell>
          <cell r="D1284">
            <v>4.7684499999999996</v>
          </cell>
          <cell r="E1284">
            <v>6109</v>
          </cell>
          <cell r="F1284">
            <v>64.192509999999999</v>
          </cell>
          <cell r="G1284">
            <v>29.00179</v>
          </cell>
          <cell r="H1284">
            <v>6715</v>
          </cell>
          <cell r="I1284">
            <v>87.848860000000002</v>
          </cell>
        </row>
        <row r="1285">
          <cell r="A1285" t="str">
            <v>8425</v>
          </cell>
          <cell r="B1285" t="str">
            <v>Тали подъемные и подъемники, кроме скиповых подъемников; лебедки и кабестаны; домкраты</v>
          </cell>
          <cell r="C1285" t="str">
            <v>Штука</v>
          </cell>
          <cell r="D1285">
            <v>0.35720000000000002</v>
          </cell>
          <cell r="E1285">
            <v>8</v>
          </cell>
          <cell r="F1285">
            <v>1.76885</v>
          </cell>
          <cell r="G1285">
            <v>12.1448</v>
          </cell>
          <cell r="H1285">
            <v>86</v>
          </cell>
          <cell r="I1285">
            <v>45.894770000000001</v>
          </cell>
        </row>
        <row r="1286">
          <cell r="B1286" t="str">
            <v>РОССИЯ</v>
          </cell>
          <cell r="D1286">
            <v>0.35720000000000002</v>
          </cell>
          <cell r="E1286">
            <v>8</v>
          </cell>
          <cell r="F1286">
            <v>1.76885</v>
          </cell>
          <cell r="G1286">
            <v>12.1448</v>
          </cell>
          <cell r="H1286">
            <v>86</v>
          </cell>
          <cell r="I1286">
            <v>45.894770000000001</v>
          </cell>
        </row>
        <row r="1287">
          <cell r="A1287" t="str">
            <v>8426</v>
          </cell>
          <cell r="B1287" t="str">
            <v>Судовые деррик-краны; краны подъемные, включая кабель-краны; фермы подъемные подвижные, погрузчики портальные и тележки, оснащенные подъемным краном</v>
          </cell>
          <cell r="C1287" t="str">
            <v>Штука</v>
          </cell>
          <cell r="G1287">
            <v>18.201499999999999</v>
          </cell>
          <cell r="H1287">
            <v>6</v>
          </cell>
          <cell r="I1287">
            <v>23.112559999999998</v>
          </cell>
        </row>
        <row r="1288">
          <cell r="B1288" t="str">
            <v>РОССИЯ</v>
          </cell>
          <cell r="G1288">
            <v>18.201499999999999</v>
          </cell>
          <cell r="H1288">
            <v>6</v>
          </cell>
          <cell r="I1288">
            <v>23.112559999999998</v>
          </cell>
        </row>
        <row r="1289">
          <cell r="A1289" t="str">
            <v>8427</v>
          </cell>
          <cell r="B1289" t="str">
            <v>Автопогрузчики с вилочным захватом; прочие погрузчики, оснащенные подъемным или погрузочно-разгрузочным оборудованием</v>
          </cell>
          <cell r="D1289">
            <v>14.17</v>
          </cell>
          <cell r="E1289">
            <v>4</v>
          </cell>
          <cell r="F1289">
            <v>8.3294099999999993</v>
          </cell>
          <cell r="G1289">
            <v>0.1</v>
          </cell>
          <cell r="H1289">
            <v>1</v>
          </cell>
          <cell r="I1289">
            <v>1.544</v>
          </cell>
        </row>
        <row r="1290">
          <cell r="B1290" t="str">
            <v>РОССИЯ</v>
          </cell>
          <cell r="D1290">
            <v>14.17</v>
          </cell>
          <cell r="E1290">
            <v>4</v>
          </cell>
          <cell r="F1290">
            <v>8.3294099999999993</v>
          </cell>
          <cell r="G1290">
            <v>0.1</v>
          </cell>
          <cell r="H1290">
            <v>1</v>
          </cell>
          <cell r="I1290">
            <v>1.544</v>
          </cell>
        </row>
        <row r="1291">
          <cell r="A1291" t="str">
            <v>8428</v>
          </cell>
          <cell r="B1291" t="str">
            <v>Машины и устройства для подъема, перемещения, погрузки или разгрузки (например, лифты, эскалаторы, конвейеры, канатные дороги) прочие</v>
          </cell>
          <cell r="C1291" t="str">
            <v>Штука</v>
          </cell>
          <cell r="D1291">
            <v>4.2078300000000004</v>
          </cell>
          <cell r="E1291">
            <v>30</v>
          </cell>
          <cell r="F1291">
            <v>6.6046699999999996</v>
          </cell>
          <cell r="G1291">
            <v>55.249250000000004</v>
          </cell>
          <cell r="H1291">
            <v>89</v>
          </cell>
          <cell r="I1291">
            <v>236.76089999999999</v>
          </cell>
        </row>
        <row r="1292">
          <cell r="B1292" t="str">
            <v>РОССИЯ</v>
          </cell>
          <cell r="D1292">
            <v>4.2078300000000004</v>
          </cell>
          <cell r="E1292">
            <v>30</v>
          </cell>
          <cell r="F1292">
            <v>6.6046699999999996</v>
          </cell>
          <cell r="G1292">
            <v>55.249250000000004</v>
          </cell>
          <cell r="H1292">
            <v>89</v>
          </cell>
          <cell r="I1292">
            <v>236.76089999999999</v>
          </cell>
        </row>
        <row r="1293">
          <cell r="A1293" t="str">
            <v>8429</v>
          </cell>
          <cell r="B1293" t="str">
            <v>Бульдозеры с неповоротным и поворотным отвалом, грейдеры, планировщики, скреперы, механические лопаты, экскаваторы, одноковшовые погрузчики, трамбовочные машины и дорожные катки, самоходные</v>
          </cell>
          <cell r="C1293" t="str">
            <v>Штука</v>
          </cell>
          <cell r="D1293">
            <v>258.315</v>
          </cell>
          <cell r="E1293">
            <v>1</v>
          </cell>
          <cell r="F1293">
            <v>2119.5</v>
          </cell>
          <cell r="G1293">
            <v>286.34199999999998</v>
          </cell>
          <cell r="H1293">
            <v>19</v>
          </cell>
          <cell r="I1293">
            <v>3050.9924500000002</v>
          </cell>
        </row>
        <row r="1294">
          <cell r="B1294" t="str">
            <v>РОССИЯ</v>
          </cell>
          <cell r="D1294">
            <v>258.315</v>
          </cell>
          <cell r="E1294">
            <v>1</v>
          </cell>
          <cell r="F1294">
            <v>2119.5</v>
          </cell>
          <cell r="G1294">
            <v>286.34199999999998</v>
          </cell>
          <cell r="H1294">
            <v>19</v>
          </cell>
          <cell r="I1294">
            <v>3050.9924500000002</v>
          </cell>
        </row>
        <row r="1295">
          <cell r="A1295" t="str">
            <v>8430</v>
          </cell>
          <cell r="B1295" t="str">
            <v>Машины и механизмы прочие для перемещения, планировки, профилирования, разработки, трамбования, уплотнения, выемки или бурения грунта, полезных ископаемых или руд; оборудование для забивки и извлечения свай; снегоочистители плужные и роторные</v>
          </cell>
          <cell r="C1295" t="str">
            <v>Штука</v>
          </cell>
          <cell r="D1295">
            <v>0.156</v>
          </cell>
          <cell r="E1295">
            <v>2</v>
          </cell>
          <cell r="F1295">
            <v>0.50234000000000001</v>
          </cell>
          <cell r="G1295">
            <v>5.1210000000000004</v>
          </cell>
          <cell r="H1295">
            <v>3</v>
          </cell>
          <cell r="I1295">
            <v>21.065999999999999</v>
          </cell>
        </row>
        <row r="1296">
          <cell r="B1296" t="str">
            <v>РОССИЯ</v>
          </cell>
          <cell r="D1296">
            <v>0.156</v>
          </cell>
          <cell r="E1296">
            <v>2</v>
          </cell>
          <cell r="F1296">
            <v>0.50234000000000001</v>
          </cell>
          <cell r="G1296">
            <v>5.1210000000000004</v>
          </cell>
          <cell r="H1296">
            <v>3</v>
          </cell>
          <cell r="I1296">
            <v>21.065999999999999</v>
          </cell>
        </row>
        <row r="1297">
          <cell r="A1297" t="str">
            <v>8431</v>
          </cell>
          <cell r="B1297" t="str">
            <v>Части, предназначенные исключительно или в основном для оборудования товарных позиций 8425 - 8430</v>
          </cell>
          <cell r="D1297">
            <v>5.6143700000000001</v>
          </cell>
          <cell r="F1297">
            <v>25.754950000000001</v>
          </cell>
          <cell r="G1297">
            <v>189.65003999999999</v>
          </cell>
          <cell r="I1297">
            <v>1213.0145</v>
          </cell>
        </row>
        <row r="1298">
          <cell r="B1298" t="str">
            <v>РОССИЯ</v>
          </cell>
          <cell r="D1298">
            <v>5.6143700000000001</v>
          </cell>
          <cell r="F1298">
            <v>25.754950000000001</v>
          </cell>
          <cell r="G1298">
            <v>189.65003999999999</v>
          </cell>
          <cell r="I1298">
            <v>1213.0145</v>
          </cell>
        </row>
        <row r="1299">
          <cell r="A1299" t="str">
            <v>8432</v>
          </cell>
          <cell r="B1299" t="str">
            <v>Машины сельскохозяйственные, садовые или лесохозяйственные для подготовки и обработки почвы; катки для газонов или спортплощадок</v>
          </cell>
          <cell r="D1299">
            <v>0.13106999999999999</v>
          </cell>
          <cell r="E1299">
            <v>3</v>
          </cell>
          <cell r="F1299">
            <v>0.27886</v>
          </cell>
          <cell r="G1299">
            <v>150.79284999999999</v>
          </cell>
          <cell r="H1299">
            <v>100</v>
          </cell>
          <cell r="I1299">
            <v>161.14734000000001</v>
          </cell>
        </row>
        <row r="1300">
          <cell r="B1300" t="str">
            <v>РОССИЯ</v>
          </cell>
          <cell r="D1300">
            <v>0.13106999999999999</v>
          </cell>
          <cell r="E1300">
            <v>3</v>
          </cell>
          <cell r="F1300">
            <v>0.27886</v>
          </cell>
          <cell r="G1300">
            <v>150.79284999999999</v>
          </cell>
          <cell r="H1300">
            <v>100</v>
          </cell>
          <cell r="I1300">
            <v>161.14734000000001</v>
          </cell>
        </row>
        <row r="1301">
          <cell r="A1301" t="str">
            <v>8433</v>
          </cell>
          <cell r="B1301" t="str">
            <v>Машины или механизмы для уборки или обмолота сельскохозяйственных культур, включая пресс-подборщики, прессы для упаковки в кипы соломы или сена; сенокосилки или газонокосилки;</v>
          </cell>
          <cell r="D1301">
            <v>8.5370000000000001E-2</v>
          </cell>
          <cell r="F1301">
            <v>0.28014</v>
          </cell>
          <cell r="G1301">
            <v>61.924999999999997</v>
          </cell>
          <cell r="H1301">
            <v>38</v>
          </cell>
          <cell r="I1301">
            <v>152.97878</v>
          </cell>
        </row>
        <row r="1302">
          <cell r="B1302" t="str">
            <v>РОССИЯ</v>
          </cell>
          <cell r="D1302">
            <v>8.5370000000000001E-2</v>
          </cell>
          <cell r="F1302">
            <v>0.28014</v>
          </cell>
          <cell r="G1302">
            <v>61.924999999999997</v>
          </cell>
          <cell r="H1302">
            <v>38</v>
          </cell>
          <cell r="I1302">
            <v>152.97878</v>
          </cell>
        </row>
        <row r="1303">
          <cell r="A1303" t="str">
            <v>8434</v>
          </cell>
          <cell r="B1303" t="str">
            <v>Установки и аппараты доильные, оборудование для обработки и переработки молока</v>
          </cell>
          <cell r="G1303">
            <v>2.915</v>
          </cell>
          <cell r="H1303">
            <v>4</v>
          </cell>
          <cell r="I1303">
            <v>31.293880000000001</v>
          </cell>
        </row>
        <row r="1304">
          <cell r="B1304" t="str">
            <v>РОССИЯ</v>
          </cell>
          <cell r="G1304">
            <v>2.915</v>
          </cell>
          <cell r="H1304">
            <v>4</v>
          </cell>
          <cell r="I1304">
            <v>31.293880000000001</v>
          </cell>
        </row>
        <row r="1305">
          <cell r="A1305" t="str">
            <v>8436</v>
          </cell>
          <cell r="B1305" t="str">
            <v>Оборудование для сельского хозяйства, садоводства, лесного хозяйства, птицеводства или пчеловодства, включая оборудование для проращивания семян с механическими или нагревательными устройствами, прочее; инкубаторы для птицеводства и брудеры</v>
          </cell>
          <cell r="D1305">
            <v>7.2580000000000006E-2</v>
          </cell>
          <cell r="F1305">
            <v>0.23985999999999999</v>
          </cell>
          <cell r="G1305">
            <v>11.026999999999999</v>
          </cell>
          <cell r="H1305">
            <v>6</v>
          </cell>
          <cell r="I1305">
            <v>276.53942000000001</v>
          </cell>
        </row>
        <row r="1306">
          <cell r="B1306" t="str">
            <v>РОССИЯ</v>
          </cell>
          <cell r="D1306">
            <v>7.2580000000000006E-2</v>
          </cell>
          <cell r="F1306">
            <v>0.23985999999999999</v>
          </cell>
          <cell r="G1306">
            <v>11.026999999999999</v>
          </cell>
          <cell r="H1306">
            <v>6</v>
          </cell>
          <cell r="I1306">
            <v>276.53942000000001</v>
          </cell>
        </row>
        <row r="1307">
          <cell r="A1307" t="str">
            <v>8437</v>
          </cell>
          <cell r="B1307" t="str">
            <v>Машины для очистки, сортировки или калибровки семян, зерна или сухих бобовых культур; оборудование для мукомольной промышленности или для обработки зерновых или сухих бобовых культур, кроме оборудования, используемого на сельскохозяйственных фермах</v>
          </cell>
          <cell r="D1307">
            <v>2.03104</v>
          </cell>
          <cell r="E1307">
            <v>3</v>
          </cell>
          <cell r="F1307">
            <v>7.4296899999999999</v>
          </cell>
          <cell r="G1307">
            <v>7.2960000000000003</v>
          </cell>
          <cell r="H1307">
            <v>7</v>
          </cell>
          <cell r="I1307">
            <v>50.821489999999997</v>
          </cell>
        </row>
        <row r="1308">
          <cell r="B1308" t="str">
            <v>РОССИЯ</v>
          </cell>
          <cell r="D1308">
            <v>2.03104</v>
          </cell>
          <cell r="E1308">
            <v>3</v>
          </cell>
          <cell r="F1308">
            <v>7.4296899999999999</v>
          </cell>
          <cell r="G1308">
            <v>7.2960000000000003</v>
          </cell>
          <cell r="H1308">
            <v>7</v>
          </cell>
          <cell r="I1308">
            <v>50.821489999999997</v>
          </cell>
        </row>
        <row r="1309">
          <cell r="A1309" t="str">
            <v>8438</v>
          </cell>
          <cell r="B1309" t="str">
            <v>Оборудование для промышленного приготовления или производства пищевых продуктов или напитков, в другом месте данной группы не поименованное или не включенное, кроме оборудования для экстрагирования или приготовления животных или нелетучих растительных ж</v>
          </cell>
          <cell r="D1309">
            <v>0.51875000000000004</v>
          </cell>
          <cell r="E1309">
            <v>52</v>
          </cell>
          <cell r="F1309">
            <v>2.3417400000000002</v>
          </cell>
          <cell r="G1309">
            <v>1.2134</v>
          </cell>
          <cell r="H1309">
            <v>4</v>
          </cell>
          <cell r="I1309">
            <v>24.668240000000001</v>
          </cell>
        </row>
        <row r="1310">
          <cell r="B1310" t="str">
            <v>РОССИЯ</v>
          </cell>
          <cell r="D1310">
            <v>0.51875000000000004</v>
          </cell>
          <cell r="E1310">
            <v>52</v>
          </cell>
          <cell r="F1310">
            <v>2.3417400000000002</v>
          </cell>
          <cell r="G1310">
            <v>1.2134</v>
          </cell>
          <cell r="H1310">
            <v>4</v>
          </cell>
          <cell r="I1310">
            <v>24.668240000000001</v>
          </cell>
        </row>
        <row r="1311">
          <cell r="A1311" t="str">
            <v>8439</v>
          </cell>
          <cell r="B1311" t="str">
            <v>Оборудование для производства массы из волокнистых целлюлозных материалов или для изготовления или отделки бумаги или картона</v>
          </cell>
          <cell r="D1311">
            <v>0.61412999999999995</v>
          </cell>
          <cell r="E1311">
            <v>1</v>
          </cell>
          <cell r="F1311">
            <v>1.8281700000000001</v>
          </cell>
        </row>
        <row r="1312">
          <cell r="B1312" t="str">
            <v>РОССИЯ</v>
          </cell>
          <cell r="D1312">
            <v>0.61412999999999995</v>
          </cell>
          <cell r="E1312">
            <v>1</v>
          </cell>
          <cell r="F1312">
            <v>1.8281700000000001</v>
          </cell>
        </row>
        <row r="1313">
          <cell r="A1313" t="str">
            <v>8440</v>
          </cell>
          <cell r="B1313" t="str">
            <v>Оборудование переплетное, включая машины для сшивания книжных блоков</v>
          </cell>
          <cell r="D1313">
            <v>5.185E-2</v>
          </cell>
          <cell r="E1313">
            <v>1</v>
          </cell>
          <cell r="F1313">
            <v>0.10390000000000001</v>
          </cell>
        </row>
        <row r="1314">
          <cell r="B1314" t="str">
            <v>РОССИЯ</v>
          </cell>
          <cell r="D1314">
            <v>5.185E-2</v>
          </cell>
          <cell r="E1314">
            <v>1</v>
          </cell>
          <cell r="F1314">
            <v>0.10390000000000001</v>
          </cell>
        </row>
        <row r="1315">
          <cell r="A1315" t="str">
            <v>8441</v>
          </cell>
          <cell r="B1315" t="str">
            <v>Оборудование для производства изделий из бумажной массы, бумаги или картона, включая резательные машины всех типов, прочее</v>
          </cell>
          <cell r="D1315">
            <v>6.6679000000000004</v>
          </cell>
          <cell r="E1315">
            <v>14</v>
          </cell>
          <cell r="F1315">
            <v>28.877079999999999</v>
          </cell>
          <cell r="G1315">
            <v>0.64439999999999997</v>
          </cell>
          <cell r="I1315">
            <v>17.020399999999999</v>
          </cell>
        </row>
        <row r="1316">
          <cell r="B1316" t="str">
            <v>РОССИЯ</v>
          </cell>
          <cell r="D1316">
            <v>6.6679000000000004</v>
          </cell>
          <cell r="E1316">
            <v>14</v>
          </cell>
          <cell r="F1316">
            <v>28.877079999999999</v>
          </cell>
          <cell r="G1316">
            <v>0.64439999999999997</v>
          </cell>
          <cell r="I1316">
            <v>17.020399999999999</v>
          </cell>
        </row>
        <row r="1317">
          <cell r="A1317" t="str">
            <v>8442</v>
          </cell>
          <cell r="B1317" t="str">
            <v>Машины, аппаратура и оснастка (кроме станков товарных позиций 8456 - 8465) для подготовки или изготовления пластин, цилиндров или других печатных форм; пластины, цилиндры и другие печатные формы; пластины, цилиндры и литографские камни, подготовленные д</v>
          </cell>
          <cell r="D1317">
            <v>0.43572</v>
          </cell>
          <cell r="F1317">
            <v>2.9205899999999998</v>
          </cell>
        </row>
        <row r="1318">
          <cell r="B1318" t="str">
            <v>РОССИЯ</v>
          </cell>
          <cell r="D1318">
            <v>0.43572</v>
          </cell>
          <cell r="F1318">
            <v>2.9205899999999998</v>
          </cell>
        </row>
        <row r="1319">
          <cell r="A1319" t="str">
            <v>8443</v>
          </cell>
          <cell r="B1319" t="str">
            <v>Машины печатные, используемые для печати посредством пластин, цилиндров и других печатных форм товарной позиции 8442; прочие принтеры, копировальные аппараты и факсимильные аппараты, объединенные или необъединенные; их части и принадлежности</v>
          </cell>
          <cell r="D1319">
            <v>2.48603</v>
          </cell>
          <cell r="E1319">
            <v>133</v>
          </cell>
          <cell r="F1319">
            <v>13.36206</v>
          </cell>
          <cell r="G1319">
            <v>1.3031999999999999</v>
          </cell>
          <cell r="H1319">
            <v>6</v>
          </cell>
          <cell r="I1319">
            <v>24.526389999999999</v>
          </cell>
        </row>
        <row r="1320">
          <cell r="B1320" t="str">
            <v>КЫРГЫЗСТАH</v>
          </cell>
          <cell r="G1320">
            <v>2.5000000000000001E-2</v>
          </cell>
          <cell r="H1320">
            <v>1</v>
          </cell>
          <cell r="I1320">
            <v>6</v>
          </cell>
        </row>
        <row r="1321">
          <cell r="B1321" t="str">
            <v>РОССИЯ</v>
          </cell>
          <cell r="D1321">
            <v>2.48603</v>
          </cell>
          <cell r="E1321">
            <v>133</v>
          </cell>
          <cell r="F1321">
            <v>13.36206</v>
          </cell>
          <cell r="G1321">
            <v>1.2782</v>
          </cell>
          <cell r="H1321">
            <v>5</v>
          </cell>
          <cell r="I1321">
            <v>18.526389999999999</v>
          </cell>
        </row>
        <row r="1322">
          <cell r="A1322" t="str">
            <v>8447</v>
          </cell>
          <cell r="B1322" t="str">
            <v>Машины трикотажные, вязально-прошивные, для получения позументной нити, тюля, кружев, вышивания, плетения тесьмы или сетей и тафтинговые машины</v>
          </cell>
          <cell r="C1322" t="str">
            <v>Штука</v>
          </cell>
          <cell r="D1322">
            <v>2.0499999999999998</v>
          </cell>
          <cell r="E1322">
            <v>178</v>
          </cell>
          <cell r="F1322">
            <v>17.398340000000001</v>
          </cell>
        </row>
        <row r="1323">
          <cell r="B1323" t="str">
            <v>РОССИЯ</v>
          </cell>
          <cell r="D1323">
            <v>2.0499999999999998</v>
          </cell>
          <cell r="E1323">
            <v>178</v>
          </cell>
          <cell r="F1323">
            <v>17.398340000000001</v>
          </cell>
        </row>
        <row r="1324">
          <cell r="A1324" t="str">
            <v>8448</v>
          </cell>
          <cell r="B1324" t="str">
            <v>Оборудование вспомогательное для использования с машинами товарной позиции 8444, 8445, 8446 или 8447 (например, ремизоподъемные каретки, жаккардовые машины, автоматические механизмы останова, механизмы смены челноков); части и принадлежности, предназнач</v>
          </cell>
          <cell r="D1324">
            <v>0.50849999999999995</v>
          </cell>
          <cell r="F1324">
            <v>4.3317300000000003</v>
          </cell>
          <cell r="G1324">
            <v>2.8000000000000001E-2</v>
          </cell>
          <cell r="I1324">
            <v>2.9485999999999999</v>
          </cell>
        </row>
        <row r="1325">
          <cell r="B1325" t="str">
            <v>РОССИЯ</v>
          </cell>
          <cell r="D1325">
            <v>0.50849999999999995</v>
          </cell>
          <cell r="F1325">
            <v>4.3317300000000003</v>
          </cell>
          <cell r="G1325">
            <v>2.8000000000000001E-2</v>
          </cell>
          <cell r="I1325">
            <v>2.9485999999999999</v>
          </cell>
        </row>
        <row r="1326">
          <cell r="A1326" t="str">
            <v>8450</v>
          </cell>
          <cell r="B1326" t="str">
            <v>Машины стиральные, бытовые или для прачечных, включая машины, оснащенные отжимным устройством</v>
          </cell>
          <cell r="D1326">
            <v>0.48499999999999999</v>
          </cell>
          <cell r="E1326">
            <v>1</v>
          </cell>
          <cell r="F1326">
            <v>2.2318699999999998</v>
          </cell>
        </row>
        <row r="1327">
          <cell r="B1327" t="str">
            <v>РОССИЯ</v>
          </cell>
          <cell r="D1327">
            <v>0.48499999999999999</v>
          </cell>
          <cell r="E1327">
            <v>1</v>
          </cell>
          <cell r="F1327">
            <v>2.2318699999999998</v>
          </cell>
        </row>
        <row r="1328">
          <cell r="A1328" t="str">
            <v>8451</v>
          </cell>
          <cell r="B1328" t="str">
            <v>Оборудование (кроме машин товарной позиции 8450) для промывки, чистки, отжима, сушки, глаженья, прессования (включая прессы для термофиксации материалов), беления, крашения, аппретирования, отделки, нанесения покрытия или пропитки пряжи, тканей или гото</v>
          </cell>
          <cell r="D1328">
            <v>0.13600000000000001</v>
          </cell>
          <cell r="E1328">
            <v>2</v>
          </cell>
          <cell r="F1328">
            <v>0.30653000000000002</v>
          </cell>
          <cell r="G1328">
            <v>0.98099999999999998</v>
          </cell>
          <cell r="H1328">
            <v>14</v>
          </cell>
          <cell r="I1328">
            <v>20.194970000000001</v>
          </cell>
        </row>
        <row r="1329">
          <cell r="B1329" t="str">
            <v>РОССИЯ</v>
          </cell>
          <cell r="D1329">
            <v>0.13600000000000001</v>
          </cell>
          <cell r="E1329">
            <v>2</v>
          </cell>
          <cell r="F1329">
            <v>0.30653000000000002</v>
          </cell>
          <cell r="G1329">
            <v>0.98099999999999998</v>
          </cell>
          <cell r="H1329">
            <v>14</v>
          </cell>
          <cell r="I1329">
            <v>20.194970000000001</v>
          </cell>
        </row>
        <row r="1330">
          <cell r="A1330" t="str">
            <v>8452</v>
          </cell>
          <cell r="B1330" t="str">
            <v>Машины швейные, кроме машин для сшивания книжных блоков товарной позиции 8440; мебель, основания и футляры, предназначенные специально для швейных машин; иглы для швейных машин</v>
          </cell>
          <cell r="D1330">
            <v>13.529109999999999</v>
          </cell>
          <cell r="E1330">
            <v>133</v>
          </cell>
          <cell r="F1330">
            <v>43.515880000000003</v>
          </cell>
          <cell r="G1330">
            <v>0.49109999999999998</v>
          </cell>
          <cell r="H1330">
            <v>16</v>
          </cell>
          <cell r="I1330">
            <v>97.058840000000004</v>
          </cell>
        </row>
        <row r="1331">
          <cell r="B1331" t="str">
            <v>РОССИЯ</v>
          </cell>
          <cell r="D1331">
            <v>13.529109999999999</v>
          </cell>
          <cell r="E1331">
            <v>133</v>
          </cell>
          <cell r="F1331">
            <v>43.515880000000003</v>
          </cell>
          <cell r="G1331">
            <v>0.49109999999999998</v>
          </cell>
          <cell r="H1331">
            <v>16</v>
          </cell>
          <cell r="I1331">
            <v>97.058840000000004</v>
          </cell>
        </row>
        <row r="1332">
          <cell r="A1332" t="str">
            <v>8456</v>
          </cell>
          <cell r="B1332" t="str">
            <v>Станки для обработки любых материалов путем удаления материала с помощью лазерного или другого светового или фотонного луча, ультразвуковых, электроразрядных, электрохимических, электронно-лучевых, ионно-лучевых или плазменно-дуговых процессов</v>
          </cell>
          <cell r="C1332" t="str">
            <v>Штука</v>
          </cell>
          <cell r="D1332">
            <v>2.18506</v>
          </cell>
          <cell r="E1332">
            <v>1011</v>
          </cell>
          <cell r="F1332">
            <v>11.72231</v>
          </cell>
          <cell r="G1332">
            <v>1.79</v>
          </cell>
          <cell r="H1332">
            <v>1</v>
          </cell>
          <cell r="I1332">
            <v>6.2770000000000001</v>
          </cell>
        </row>
        <row r="1333">
          <cell r="B1333" t="str">
            <v>РОССИЯ</v>
          </cell>
          <cell r="D1333">
            <v>2.18506</v>
          </cell>
          <cell r="E1333">
            <v>1011</v>
          </cell>
          <cell r="F1333">
            <v>11.72231</v>
          </cell>
          <cell r="G1333">
            <v>1.79</v>
          </cell>
          <cell r="H1333">
            <v>1</v>
          </cell>
          <cell r="I1333">
            <v>6.2770000000000001</v>
          </cell>
        </row>
        <row r="1334">
          <cell r="A1334" t="str">
            <v>8458</v>
          </cell>
          <cell r="B1334" t="str">
            <v>Станки токарные (включая станки токарные многоцелевые) металлорежущие</v>
          </cell>
          <cell r="C1334" t="str">
            <v>Штука</v>
          </cell>
          <cell r="D1334">
            <v>0.29599999999999999</v>
          </cell>
          <cell r="E1334">
            <v>1</v>
          </cell>
          <cell r="F1334">
            <v>1.62669</v>
          </cell>
        </row>
        <row r="1335">
          <cell r="B1335" t="str">
            <v>РОССИЯ</v>
          </cell>
          <cell r="D1335">
            <v>0.29599999999999999</v>
          </cell>
          <cell r="E1335">
            <v>1</v>
          </cell>
          <cell r="F1335">
            <v>1.62669</v>
          </cell>
        </row>
        <row r="1336">
          <cell r="A1336" t="str">
            <v>8459</v>
          </cell>
          <cell r="B1336" t="str">
            <v>Станки металлорежущие (включая агрегатные станки линейного построения) для сверления, растачивания, фрезерования, нарезания наружной или внутренней резьбы посредством удаления металла, кроме токарных станков (включая станки токарные многоцелевые) товарн</v>
          </cell>
          <cell r="C1336" t="str">
            <v>Штука</v>
          </cell>
          <cell r="D1336">
            <v>1.2373799999999999</v>
          </cell>
          <cell r="E1336">
            <v>43</v>
          </cell>
          <cell r="F1336">
            <v>6.2172700000000001</v>
          </cell>
          <cell r="G1336">
            <v>9.8539999999999992</v>
          </cell>
          <cell r="H1336">
            <v>11</v>
          </cell>
          <cell r="I1336">
            <v>299.21654000000001</v>
          </cell>
        </row>
        <row r="1337">
          <cell r="B1337" t="str">
            <v>РОССИЯ</v>
          </cell>
          <cell r="D1337">
            <v>1.2373799999999999</v>
          </cell>
          <cell r="E1337">
            <v>43</v>
          </cell>
          <cell r="F1337">
            <v>6.2172700000000001</v>
          </cell>
          <cell r="G1337">
            <v>9.8539999999999992</v>
          </cell>
          <cell r="H1337">
            <v>11</v>
          </cell>
          <cell r="I1337">
            <v>299.21654000000001</v>
          </cell>
        </row>
        <row r="1338">
          <cell r="A1338" t="str">
            <v>8460</v>
          </cell>
          <cell r="B1338" t="str">
            <v>Станки обдирочно-шлифовальные, заточные, шлифовальные, хонинговальные, притирочные, полировальные и для выполнения других операций чистовой обработки металлов или металлокерамики при помощи шлифовальных камней, абразивов или полирующих средств, кроме зу</v>
          </cell>
          <cell r="C1338" t="str">
            <v>Штука</v>
          </cell>
          <cell r="G1338">
            <v>0.34699999999999998</v>
          </cell>
          <cell r="H1338">
            <v>5</v>
          </cell>
          <cell r="I1338">
            <v>1.3197700000000001</v>
          </cell>
        </row>
        <row r="1339">
          <cell r="B1339" t="str">
            <v>РОССИЯ</v>
          </cell>
          <cell r="G1339">
            <v>0.34699999999999998</v>
          </cell>
          <cell r="H1339">
            <v>5</v>
          </cell>
          <cell r="I1339">
            <v>1.3197700000000001</v>
          </cell>
        </row>
        <row r="1340">
          <cell r="A1340" t="str">
            <v>8461</v>
          </cell>
          <cell r="B1340" t="str">
            <v>Станки продольно-строгальные, поперечно-строгальные, долбежные, протяжные, зуборезные, зубошлифовальные или зубоотделочные, пильные, отрезные и другие станки для обработки металлов или металлокерамики посредством удаления материала, в других местах не п</v>
          </cell>
          <cell r="C1340" t="str">
            <v>Штука</v>
          </cell>
          <cell r="D1340">
            <v>0.04</v>
          </cell>
          <cell r="E1340">
            <v>1</v>
          </cell>
          <cell r="F1340">
            <v>0.15322</v>
          </cell>
        </row>
        <row r="1341">
          <cell r="B1341" t="str">
            <v>РОССИЯ</v>
          </cell>
          <cell r="D1341">
            <v>0.04</v>
          </cell>
          <cell r="E1341">
            <v>1</v>
          </cell>
          <cell r="F1341">
            <v>0.15322</v>
          </cell>
        </row>
        <row r="1342">
          <cell r="A1342" t="str">
            <v>8462</v>
          </cell>
          <cell r="B1342" t="str">
            <v>Станки (включая прессы) для обработки металлов объемной штамповкой, ковкой или штамповкой; станки для обработки металлов (включая прессы) гибочные, кромкогибочные, правильные, отрезные, пробивные или вырубные; прессы для обработки металлов или карбидов</v>
          </cell>
          <cell r="C1342" t="str">
            <v>Штука</v>
          </cell>
          <cell r="D1342">
            <v>3.6652</v>
          </cell>
          <cell r="E1342">
            <v>2</v>
          </cell>
          <cell r="F1342">
            <v>13.290050000000001</v>
          </cell>
          <cell r="G1342">
            <v>1.758</v>
          </cell>
          <cell r="H1342">
            <v>13</v>
          </cell>
          <cell r="I1342">
            <v>12.56976</v>
          </cell>
        </row>
        <row r="1343">
          <cell r="B1343" t="str">
            <v>РОССИЯ</v>
          </cell>
          <cell r="D1343">
            <v>3.6652</v>
          </cell>
          <cell r="E1343">
            <v>2</v>
          </cell>
          <cell r="F1343">
            <v>13.290050000000001</v>
          </cell>
          <cell r="G1343">
            <v>1.758</v>
          </cell>
          <cell r="H1343">
            <v>13</v>
          </cell>
          <cell r="I1343">
            <v>12.56976</v>
          </cell>
        </row>
        <row r="1344">
          <cell r="A1344" t="str">
            <v>8463</v>
          </cell>
          <cell r="B1344" t="str">
            <v>Станки для обработки металлов или металлокерамики без удаления материала прочие</v>
          </cell>
          <cell r="C1344" t="str">
            <v>Штука</v>
          </cell>
          <cell r="D1344">
            <v>4.1000000000000003E-3</v>
          </cell>
          <cell r="E1344">
            <v>1</v>
          </cell>
          <cell r="F1344">
            <v>2.1260000000000001E-2</v>
          </cell>
        </row>
        <row r="1345">
          <cell r="B1345" t="str">
            <v>РОССИЯ</v>
          </cell>
          <cell r="D1345">
            <v>4.1000000000000003E-3</v>
          </cell>
          <cell r="E1345">
            <v>1</v>
          </cell>
          <cell r="F1345">
            <v>2.1260000000000001E-2</v>
          </cell>
        </row>
        <row r="1346">
          <cell r="A1346" t="str">
            <v>8465</v>
          </cell>
          <cell r="B1346" t="str">
            <v>Станки (включая машины для сборки с помощью гвоздей, скоб, клея или другими способами) для обработки дерева, пробки, кости, эбонита, твердых пластмасс или аналогичных твердых материалов</v>
          </cell>
          <cell r="C1346" t="str">
            <v>Штука</v>
          </cell>
          <cell r="D1346">
            <v>3.9925999999999999</v>
          </cell>
          <cell r="E1346">
            <v>19</v>
          </cell>
          <cell r="F1346">
            <v>20.18439</v>
          </cell>
          <cell r="G1346">
            <v>13.992000000000001</v>
          </cell>
          <cell r="H1346">
            <v>23</v>
          </cell>
          <cell r="I1346">
            <v>54.426319999999997</v>
          </cell>
        </row>
        <row r="1347">
          <cell r="B1347" t="str">
            <v>РОССИЯ</v>
          </cell>
          <cell r="D1347">
            <v>3.9925999999999999</v>
          </cell>
          <cell r="E1347">
            <v>19</v>
          </cell>
          <cell r="F1347">
            <v>20.18439</v>
          </cell>
          <cell r="G1347">
            <v>13.992000000000001</v>
          </cell>
          <cell r="H1347">
            <v>23</v>
          </cell>
          <cell r="I1347">
            <v>54.426319999999997</v>
          </cell>
        </row>
        <row r="1348">
          <cell r="A1348" t="str">
            <v>8466</v>
          </cell>
          <cell r="B1348" t="str">
            <v>Части и принадлежности, предназначенные исключительно или в основном для оборудования товарных позиций 8456 - 8465, включая приспособления для крепления инструмента или деталей, самораскрывающиеся резьбонарезные головки, делительные головки и другие спе</v>
          </cell>
          <cell r="D1348">
            <v>8.4376700000000007</v>
          </cell>
          <cell r="F1348">
            <v>28.685369999999999</v>
          </cell>
          <cell r="G1348">
            <v>0.06</v>
          </cell>
          <cell r="I1348">
            <v>0.17</v>
          </cell>
        </row>
        <row r="1349">
          <cell r="B1349" t="str">
            <v>РОССИЯ</v>
          </cell>
          <cell r="D1349">
            <v>8.4376700000000007</v>
          </cell>
          <cell r="F1349">
            <v>28.685369999999999</v>
          </cell>
          <cell r="G1349">
            <v>0.06</v>
          </cell>
          <cell r="I1349">
            <v>0.17</v>
          </cell>
        </row>
        <row r="1350">
          <cell r="A1350" t="str">
            <v>8467</v>
          </cell>
          <cell r="B1350" t="str">
            <v>Инструменты ручные пневматические, гидравлические или со встроенным электрическим или неэлектрическим двигателем</v>
          </cell>
          <cell r="D1350">
            <v>15.738020000000001</v>
          </cell>
          <cell r="E1350">
            <v>4165</v>
          </cell>
          <cell r="F1350">
            <v>32.400170000000003</v>
          </cell>
          <cell r="G1350">
            <v>0.41988999999999999</v>
          </cell>
          <cell r="H1350">
            <v>86</v>
          </cell>
          <cell r="I1350">
            <v>13.421139999999999</v>
          </cell>
        </row>
        <row r="1351">
          <cell r="B1351" t="str">
            <v>РОССИЯ</v>
          </cell>
          <cell r="D1351">
            <v>15.738020000000001</v>
          </cell>
          <cell r="E1351">
            <v>4165</v>
          </cell>
          <cell r="F1351">
            <v>32.400170000000003</v>
          </cell>
          <cell r="G1351">
            <v>0.41988999999999999</v>
          </cell>
          <cell r="H1351">
            <v>86</v>
          </cell>
          <cell r="I1351">
            <v>13.421139999999999</v>
          </cell>
        </row>
        <row r="1352">
          <cell r="A1352" t="str">
            <v>8468</v>
          </cell>
          <cell r="B1352" t="str">
            <v>Оборудование и аппараты для низкотемпературной пайки, высокотемпературной пайки или сварки, пригодные или не пригодные для резки, кроме машин и аппаратов товарной позиции 8515; машины и аппараты для поверхностной термообработки, работающие на газе</v>
          </cell>
          <cell r="D1352">
            <v>0.25339</v>
          </cell>
          <cell r="E1352">
            <v>22</v>
          </cell>
          <cell r="F1352">
            <v>0.13352</v>
          </cell>
          <cell r="G1352">
            <v>0.01</v>
          </cell>
          <cell r="H1352">
            <v>27</v>
          </cell>
          <cell r="I1352">
            <v>6.5519999999999995E-2</v>
          </cell>
        </row>
        <row r="1353">
          <cell r="B1353" t="str">
            <v>РОССИЯ</v>
          </cell>
          <cell r="D1353">
            <v>0.25339</v>
          </cell>
          <cell r="E1353">
            <v>22</v>
          </cell>
          <cell r="F1353">
            <v>0.13352</v>
          </cell>
          <cell r="G1353">
            <v>0.01</v>
          </cell>
          <cell r="H1353">
            <v>27</v>
          </cell>
          <cell r="I1353">
            <v>6.5519999999999995E-2</v>
          </cell>
        </row>
        <row r="1354">
          <cell r="A1354" t="str">
            <v>8470</v>
          </cell>
          <cell r="B1354" t="str">
            <v>Машины счетные и карманные машины для записи, воспроизведения и визуального представления данных с вычислительными функциями; бухгалтерские машины, почтовые маркировочные машины, аппараты билетные и другие аналогичные машины со счетными устройствами; ап</v>
          </cell>
          <cell r="C1354" t="str">
            <v>Штука</v>
          </cell>
          <cell r="D1354">
            <v>1.4E-2</v>
          </cell>
          <cell r="E1354">
            <v>1</v>
          </cell>
          <cell r="F1354">
            <v>2.2020000000000001E-2</v>
          </cell>
          <cell r="G1354">
            <v>3.7810000000000003E-2</v>
          </cell>
          <cell r="H1354">
            <v>140</v>
          </cell>
          <cell r="I1354">
            <v>0.89119000000000004</v>
          </cell>
        </row>
        <row r="1355">
          <cell r="B1355" t="str">
            <v>РОССИЯ</v>
          </cell>
          <cell r="D1355">
            <v>1.4E-2</v>
          </cell>
          <cell r="E1355">
            <v>1</v>
          </cell>
          <cell r="F1355">
            <v>2.2020000000000001E-2</v>
          </cell>
          <cell r="G1355">
            <v>3.7810000000000003E-2</v>
          </cell>
          <cell r="H1355">
            <v>140</v>
          </cell>
          <cell r="I1355">
            <v>0.89119000000000004</v>
          </cell>
        </row>
        <row r="1356">
          <cell r="A1356" t="str">
            <v>8471</v>
          </cell>
          <cell r="B1356" t="str">
            <v>Вычислительные машины и их блоки; магнитные или оптические считывающие устройства, машины для переноса данных на носители информации в кодированной форме и машины для обработки подобной информации, в другом месте не поименованные или не включенные</v>
          </cell>
          <cell r="C1356" t="str">
            <v>Штука</v>
          </cell>
          <cell r="D1356">
            <v>0.52317999999999998</v>
          </cell>
          <cell r="E1356">
            <v>3004</v>
          </cell>
          <cell r="F1356">
            <v>84.818219999999997</v>
          </cell>
          <cell r="G1356">
            <v>8.2360000000000003E-2</v>
          </cell>
          <cell r="H1356">
            <v>182</v>
          </cell>
          <cell r="I1356">
            <v>39.951560000000001</v>
          </cell>
        </row>
        <row r="1357">
          <cell r="B1357" t="str">
            <v>БЕЛАРУСЬ</v>
          </cell>
          <cell r="D1357">
            <v>0.13535</v>
          </cell>
          <cell r="E1357">
            <v>86</v>
          </cell>
          <cell r="F1357">
            <v>78.915000000000006</v>
          </cell>
        </row>
        <row r="1358">
          <cell r="B1358" t="str">
            <v>РОССИЯ</v>
          </cell>
          <cell r="D1358">
            <v>0.38783000000000001</v>
          </cell>
          <cell r="E1358">
            <v>2918</v>
          </cell>
          <cell r="F1358">
            <v>5.9032200000000001</v>
          </cell>
          <cell r="G1358">
            <v>8.2360000000000003E-2</v>
          </cell>
          <cell r="H1358">
            <v>182</v>
          </cell>
          <cell r="I1358">
            <v>39.951560000000001</v>
          </cell>
        </row>
        <row r="1359">
          <cell r="A1359" t="str">
            <v>8472</v>
          </cell>
          <cell r="B1359" t="str">
            <v>Оборудование конторское (например, гектографические или трафаретные множительные аппараты, машины адресовальные, автоматические устройства для выдачи банкнот, машины для сортировки, подсчета или упаковки монет, машинки для заточки карандашей, перфорацио</v>
          </cell>
          <cell r="C1359" t="str">
            <v>Штука</v>
          </cell>
          <cell r="G1359">
            <v>3.508E-2</v>
          </cell>
          <cell r="H1359">
            <v>126</v>
          </cell>
          <cell r="I1359">
            <v>0.37469999999999998</v>
          </cell>
        </row>
        <row r="1360">
          <cell r="B1360" t="str">
            <v>РОССИЯ</v>
          </cell>
          <cell r="G1360">
            <v>3.508E-2</v>
          </cell>
          <cell r="H1360">
            <v>126</v>
          </cell>
          <cell r="I1360">
            <v>0.37469999999999998</v>
          </cell>
        </row>
        <row r="1361">
          <cell r="A1361" t="str">
            <v>8473</v>
          </cell>
          <cell r="B1361" t="str">
            <v>Части и принадлежности (кроме футляров, чехлов для транспортировки и аналогичных изделий), предназначенные исключительно или в основном для машин товарных позиций 8469 - 8472</v>
          </cell>
          <cell r="D1361">
            <v>15.980230000000001</v>
          </cell>
          <cell r="F1361">
            <v>54.022449999999999</v>
          </cell>
          <cell r="G1361">
            <v>0.34399999999999997</v>
          </cell>
          <cell r="I1361">
            <v>3.95519</v>
          </cell>
        </row>
        <row r="1362">
          <cell r="B1362" t="str">
            <v>РОССИЯ</v>
          </cell>
          <cell r="D1362">
            <v>15.980230000000001</v>
          </cell>
          <cell r="F1362">
            <v>54.022449999999999</v>
          </cell>
          <cell r="G1362">
            <v>0.34399999999999997</v>
          </cell>
          <cell r="I1362">
            <v>3.95519</v>
          </cell>
        </row>
        <row r="1363">
          <cell r="A1363" t="str">
            <v>8474</v>
          </cell>
          <cell r="B1363" t="str">
            <v>Оборудование для сортировки, грохочения, сепарации, промывки, измельчения, размалывания, смешивания или перемешивания грунта, камня, руд или других минеральных ископаемых в твердом (в том числе порошкообразном или пастообразном) состоянии; оборудование</v>
          </cell>
          <cell r="D1363">
            <v>136.76365999999999</v>
          </cell>
          <cell r="E1363">
            <v>4</v>
          </cell>
          <cell r="F1363">
            <v>316.34275000000002</v>
          </cell>
          <cell r="G1363">
            <v>89.858450000000005</v>
          </cell>
          <cell r="H1363">
            <v>11</v>
          </cell>
          <cell r="I1363">
            <v>662.04782</v>
          </cell>
        </row>
        <row r="1364">
          <cell r="B1364" t="str">
            <v>БЕЛАРУСЬ</v>
          </cell>
          <cell r="G1364">
            <v>3</v>
          </cell>
          <cell r="H1364">
            <v>1</v>
          </cell>
          <cell r="I1364">
            <v>34</v>
          </cell>
        </row>
        <row r="1365">
          <cell r="B1365" t="str">
            <v>РОССИЯ</v>
          </cell>
          <cell r="D1365">
            <v>136.76365999999999</v>
          </cell>
          <cell r="E1365">
            <v>4</v>
          </cell>
          <cell r="F1365">
            <v>316.34275000000002</v>
          </cell>
          <cell r="G1365">
            <v>86.858450000000005</v>
          </cell>
          <cell r="H1365">
            <v>10</v>
          </cell>
          <cell r="I1365">
            <v>628.04782</v>
          </cell>
        </row>
        <row r="1366">
          <cell r="A1366" t="str">
            <v>8477</v>
          </cell>
          <cell r="B1366" t="str">
            <v>Оборудование для обработки резины или пластмасс или для производства продукции из этих материалов, в другом месте данной группы не поименованное или не включенное</v>
          </cell>
          <cell r="D1366">
            <v>9.4817400000000003</v>
          </cell>
          <cell r="E1366">
            <v>47</v>
          </cell>
          <cell r="F1366">
            <v>71.197500000000005</v>
          </cell>
          <cell r="G1366">
            <v>8.3216999999999999</v>
          </cell>
          <cell r="H1366">
            <v>3</v>
          </cell>
          <cell r="I1366">
            <v>54.499099999999999</v>
          </cell>
        </row>
        <row r="1367">
          <cell r="B1367" t="str">
            <v>РОССИЯ</v>
          </cell>
          <cell r="D1367">
            <v>9.4817400000000003</v>
          </cell>
          <cell r="E1367">
            <v>47</v>
          </cell>
          <cell r="F1367">
            <v>71.197500000000005</v>
          </cell>
          <cell r="G1367">
            <v>8.3216999999999999</v>
          </cell>
          <cell r="H1367">
            <v>3</v>
          </cell>
          <cell r="I1367">
            <v>54.499099999999999</v>
          </cell>
        </row>
        <row r="1368">
          <cell r="A1368" t="str">
            <v>8479</v>
          </cell>
          <cell r="B1368" t="str">
            <v>Машины и механические устройства, имеющие индивидуальные функции, в другом месте данной группы не поименованные или не включенные</v>
          </cell>
          <cell r="D1368">
            <v>8.9504900000000003</v>
          </cell>
          <cell r="E1368">
            <v>131</v>
          </cell>
          <cell r="F1368">
            <v>73.024190000000004</v>
          </cell>
          <cell r="G1368">
            <v>263.44305000000003</v>
          </cell>
          <cell r="H1368">
            <v>87</v>
          </cell>
          <cell r="I1368">
            <v>3335.2272400000002</v>
          </cell>
        </row>
        <row r="1369">
          <cell r="B1369" t="str">
            <v>БЕЛАРУСЬ</v>
          </cell>
          <cell r="G1369">
            <v>0.2</v>
          </cell>
          <cell r="I1369">
            <v>15.824999999999999</v>
          </cell>
        </row>
        <row r="1370">
          <cell r="B1370" t="str">
            <v>РОССИЯ</v>
          </cell>
          <cell r="D1370">
            <v>8.9504900000000003</v>
          </cell>
          <cell r="E1370">
            <v>131</v>
          </cell>
          <cell r="F1370">
            <v>73.024190000000004</v>
          </cell>
          <cell r="G1370">
            <v>263.24304999999998</v>
          </cell>
          <cell r="H1370">
            <v>87</v>
          </cell>
          <cell r="I1370">
            <v>3319.4022399999999</v>
          </cell>
        </row>
        <row r="1371">
          <cell r="A1371" t="str">
            <v>8480</v>
          </cell>
          <cell r="B1371" t="str">
            <v>Опоки для металлолитейного производства; литейные поддоны; модели литейные; формы для литья металлов (кроме изложниц), карбидов металлов, стекла, минеральных материалов, резины или пластмасс</v>
          </cell>
          <cell r="D1371">
            <v>0.60746999999999995</v>
          </cell>
          <cell r="F1371">
            <v>3.4134099999999998</v>
          </cell>
        </row>
        <row r="1372">
          <cell r="B1372" t="str">
            <v>РОССИЯ</v>
          </cell>
          <cell r="D1372">
            <v>0.60746999999999995</v>
          </cell>
          <cell r="F1372">
            <v>3.4134099999999998</v>
          </cell>
        </row>
        <row r="1373">
          <cell r="A1373" t="str">
            <v>8481</v>
          </cell>
          <cell r="B1373" t="str">
            <v>Краны, клапаны, вентили и аналогичная арматура для трубопроводов, котлов, резервуаров, цистерн, баков или аналогичных емкостей, включая редукционные и терморегулируемые клапаны</v>
          </cell>
          <cell r="D1373">
            <v>9.4612499999999997</v>
          </cell>
          <cell r="F1373">
            <v>229.84608</v>
          </cell>
          <cell r="G1373">
            <v>15.0861</v>
          </cell>
          <cell r="I1373">
            <v>168.15520000000001</v>
          </cell>
        </row>
        <row r="1374">
          <cell r="B1374" t="str">
            <v>БЕЛАРУСЬ</v>
          </cell>
          <cell r="G1374">
            <v>0.68500000000000005</v>
          </cell>
          <cell r="I1374">
            <v>4.6111800000000001</v>
          </cell>
        </row>
        <row r="1375">
          <cell r="B1375" t="str">
            <v>РОССИЯ</v>
          </cell>
          <cell r="D1375">
            <v>9.4612499999999997</v>
          </cell>
          <cell r="F1375">
            <v>229.84608</v>
          </cell>
          <cell r="G1375">
            <v>14.4011</v>
          </cell>
          <cell r="I1375">
            <v>163.54401999999999</v>
          </cell>
        </row>
        <row r="1376">
          <cell r="A1376" t="str">
            <v>8482</v>
          </cell>
          <cell r="B1376" t="str">
            <v>Подшипники шариковые или роликовые</v>
          </cell>
          <cell r="D1376">
            <v>3.9395099999999998</v>
          </cell>
          <cell r="E1376">
            <v>56933</v>
          </cell>
          <cell r="F1376">
            <v>176.57746</v>
          </cell>
          <cell r="G1376">
            <v>0.78561999999999999</v>
          </cell>
          <cell r="H1376">
            <v>811</v>
          </cell>
          <cell r="I1376">
            <v>34.247900000000001</v>
          </cell>
        </row>
        <row r="1377">
          <cell r="B1377" t="str">
            <v>РОССИЯ</v>
          </cell>
          <cell r="D1377">
            <v>3.9395099999999998</v>
          </cell>
          <cell r="E1377">
            <v>56933</v>
          </cell>
          <cell r="F1377">
            <v>176.57746</v>
          </cell>
          <cell r="G1377">
            <v>0.78561999999999999</v>
          </cell>
          <cell r="H1377">
            <v>811</v>
          </cell>
          <cell r="I1377">
            <v>34.247900000000001</v>
          </cell>
        </row>
        <row r="1378">
          <cell r="A1378" t="str">
            <v>8483</v>
          </cell>
          <cell r="B1378" t="str">
            <v>Валы трансмиссионные (включая кулачковые и коленчатые) и кривошипы; корпуса подшипников и подшипники скольжения для валов; шестерни и зубчатые передачи; шариковые или роликовые винтовые передачи; коробки передач и другие вариаторы скорости, включая гидр</v>
          </cell>
          <cell r="D1378">
            <v>14.898759999999999</v>
          </cell>
          <cell r="E1378">
            <v>5487</v>
          </cell>
          <cell r="F1378">
            <v>75.370220000000003</v>
          </cell>
          <cell r="G1378">
            <v>40.174799999999998</v>
          </cell>
          <cell r="H1378">
            <v>3812</v>
          </cell>
          <cell r="I1378">
            <v>338.06538</v>
          </cell>
        </row>
        <row r="1379">
          <cell r="B1379" t="str">
            <v>РОССИЯ</v>
          </cell>
          <cell r="D1379">
            <v>14.898759999999999</v>
          </cell>
          <cell r="E1379">
            <v>5487</v>
          </cell>
          <cell r="F1379">
            <v>75.370220000000003</v>
          </cell>
          <cell r="G1379">
            <v>40.174799999999998</v>
          </cell>
          <cell r="H1379">
            <v>3812</v>
          </cell>
          <cell r="I1379">
            <v>338.06538</v>
          </cell>
        </row>
        <row r="1380">
          <cell r="A1380" t="str">
            <v>8484</v>
          </cell>
          <cell r="B1380" t="str">
            <v>Прокладки и аналогичные соединительные элементы из листового металла в сочетании с другим материалом или состоящие из двух или более слоев металла; наборы или комплекты прокладок и аналогичных соединительных элементов, различных по составу, упакованные</v>
          </cell>
          <cell r="D1380">
            <v>5.0715199999999996</v>
          </cell>
          <cell r="E1380">
            <v>27962</v>
          </cell>
          <cell r="F1380">
            <v>13.07596</v>
          </cell>
          <cell r="G1380">
            <v>0.35278999999999999</v>
          </cell>
          <cell r="H1380">
            <v>533</v>
          </cell>
          <cell r="I1380">
            <v>18.039919999999999</v>
          </cell>
        </row>
        <row r="1381">
          <cell r="B1381" t="str">
            <v>РОССИЯ</v>
          </cell>
          <cell r="D1381">
            <v>5.0715199999999996</v>
          </cell>
          <cell r="E1381">
            <v>27962</v>
          </cell>
          <cell r="F1381">
            <v>13.07596</v>
          </cell>
          <cell r="G1381">
            <v>0.35278999999999999</v>
          </cell>
          <cell r="H1381">
            <v>533</v>
          </cell>
          <cell r="I1381">
            <v>18.039919999999999</v>
          </cell>
        </row>
        <row r="1382">
          <cell r="A1382" t="str">
            <v>8485</v>
          </cell>
          <cell r="B1382" t="str">
            <v>Машины для аддитивного производства:</v>
          </cell>
          <cell r="D1382">
            <v>95</v>
          </cell>
          <cell r="E1382">
            <v>1</v>
          </cell>
          <cell r="F1382">
            <v>14.41372</v>
          </cell>
          <cell r="G1382">
            <v>1.0999999999999999E-2</v>
          </cell>
          <cell r="H1382">
            <v>1</v>
          </cell>
          <cell r="I1382">
            <v>0.12086</v>
          </cell>
        </row>
        <row r="1383">
          <cell r="B1383" t="str">
            <v>РОССИЯ</v>
          </cell>
          <cell r="D1383">
            <v>95</v>
          </cell>
          <cell r="E1383">
            <v>1</v>
          </cell>
          <cell r="F1383">
            <v>14.41372</v>
          </cell>
          <cell r="G1383">
            <v>1.0999999999999999E-2</v>
          </cell>
          <cell r="H1383">
            <v>1</v>
          </cell>
          <cell r="I1383">
            <v>0.12086</v>
          </cell>
        </row>
        <row r="1384">
          <cell r="A1384" t="str">
            <v>8486</v>
          </cell>
          <cell r="B1384" t="str">
            <v>Машины и аппаратура, используемые исключительно или в основном для производства полупроводниковых булей или пластин, полупроводниковых приборов, электронных интегральных схем или плоских дисплейных панелей; машины и аппаратура, поименованные в примечани</v>
          </cell>
          <cell r="G1384">
            <v>1.0000000000000001E-5</v>
          </cell>
          <cell r="I1384">
            <v>2.2499999999999998E-3</v>
          </cell>
        </row>
        <row r="1385">
          <cell r="B1385" t="str">
            <v>РОССИЯ</v>
          </cell>
          <cell r="G1385">
            <v>1.0000000000000001E-5</v>
          </cell>
          <cell r="I1385">
            <v>2.2499999999999998E-3</v>
          </cell>
        </row>
        <row r="1386">
          <cell r="A1386" t="str">
            <v>8487</v>
          </cell>
          <cell r="B1386" t="str">
            <v>Части оборудования, не имеющие электрических соединений, изоляторов, контактов, катушек или других электрических деталей, в другом месте данной группы не поименованные или не включенные</v>
          </cell>
          <cell r="D1386">
            <v>5.0000000000000001E-4</v>
          </cell>
          <cell r="F1386">
            <v>5.0000000000000001E-3</v>
          </cell>
          <cell r="G1386">
            <v>0.12631000000000001</v>
          </cell>
          <cell r="I1386">
            <v>6.1566099999999997</v>
          </cell>
        </row>
        <row r="1387">
          <cell r="B1387" t="str">
            <v>РОССИЯ</v>
          </cell>
          <cell r="D1387">
            <v>5.0000000000000001E-4</v>
          </cell>
          <cell r="F1387">
            <v>5.0000000000000001E-3</v>
          </cell>
          <cell r="G1387">
            <v>0.12631000000000001</v>
          </cell>
          <cell r="I1387">
            <v>6.1566099999999997</v>
          </cell>
        </row>
        <row r="1388">
          <cell r="A1388" t="str">
            <v>8501</v>
          </cell>
          <cell r="B1388" t="str">
            <v>Двигатели и генераторы электрические (кроме электрогенераторных установок)</v>
          </cell>
          <cell r="C1388" t="str">
            <v>Штука</v>
          </cell>
          <cell r="D1388">
            <v>7.67265</v>
          </cell>
          <cell r="E1388">
            <v>5781</v>
          </cell>
          <cell r="F1388">
            <v>29.368760000000002</v>
          </cell>
          <cell r="G1388">
            <v>61.9985</v>
          </cell>
          <cell r="H1388">
            <v>49</v>
          </cell>
          <cell r="I1388">
            <v>1078.8406</v>
          </cell>
        </row>
        <row r="1389">
          <cell r="B1389" t="str">
            <v>БЕЛАРУСЬ</v>
          </cell>
          <cell r="G1389">
            <v>4.4560000000000002E-2</v>
          </cell>
          <cell r="H1389">
            <v>5</v>
          </cell>
          <cell r="I1389">
            <v>0.42425000000000002</v>
          </cell>
        </row>
        <row r="1390">
          <cell r="B1390" t="str">
            <v>РОССИЯ</v>
          </cell>
          <cell r="D1390">
            <v>7.67265</v>
          </cell>
          <cell r="E1390">
            <v>5781</v>
          </cell>
          <cell r="F1390">
            <v>29.368760000000002</v>
          </cell>
          <cell r="G1390">
            <v>61.953940000000003</v>
          </cell>
          <cell r="H1390">
            <v>44</v>
          </cell>
          <cell r="I1390">
            <v>1078.41635</v>
          </cell>
        </row>
        <row r="1391">
          <cell r="A1391" t="str">
            <v>8502</v>
          </cell>
          <cell r="B1391" t="str">
            <v>Электрогенераторные установки и вращающиеся электрические преобразователи</v>
          </cell>
          <cell r="C1391" t="str">
            <v>Штука</v>
          </cell>
          <cell r="D1391">
            <v>1.125</v>
          </cell>
          <cell r="E1391">
            <v>10</v>
          </cell>
          <cell r="F1391">
            <v>3.3882400000000001</v>
          </cell>
        </row>
        <row r="1392">
          <cell r="B1392" t="str">
            <v>РОССИЯ</v>
          </cell>
          <cell r="D1392">
            <v>1.125</v>
          </cell>
          <cell r="E1392">
            <v>10</v>
          </cell>
          <cell r="F1392">
            <v>3.3882400000000001</v>
          </cell>
        </row>
        <row r="1393">
          <cell r="A1393" t="str">
            <v>8503</v>
          </cell>
          <cell r="B1393" t="str">
            <v>Части, предназначенные исключительно или в основном для машин товарной позиции 8501 или 8502</v>
          </cell>
          <cell r="D1393">
            <v>2.0570000000000001E-2</v>
          </cell>
          <cell r="F1393">
            <v>0.1053</v>
          </cell>
          <cell r="G1393">
            <v>0.04</v>
          </cell>
          <cell r="I1393">
            <v>0.35610000000000003</v>
          </cell>
        </row>
        <row r="1394">
          <cell r="B1394" t="str">
            <v>РОССИЯ</v>
          </cell>
          <cell r="D1394">
            <v>2.0570000000000001E-2</v>
          </cell>
          <cell r="F1394">
            <v>0.1053</v>
          </cell>
          <cell r="G1394">
            <v>0.04</v>
          </cell>
          <cell r="I1394">
            <v>0.35610000000000003</v>
          </cell>
        </row>
        <row r="1395">
          <cell r="A1395" t="str">
            <v>8504</v>
          </cell>
          <cell r="B1395" t="str">
            <v>Трансформаторы электрические, статические электрические преобразователи (например, выпрямители), катушки индуктивности и дроссели</v>
          </cell>
          <cell r="D1395">
            <v>131.05918</v>
          </cell>
          <cell r="E1395">
            <v>872384</v>
          </cell>
          <cell r="F1395">
            <v>581.93808999999999</v>
          </cell>
          <cell r="G1395">
            <v>37.148339999999997</v>
          </cell>
          <cell r="H1395">
            <v>1391</v>
          </cell>
          <cell r="I1395">
            <v>482.89947999999998</v>
          </cell>
        </row>
        <row r="1396">
          <cell r="B1396" t="str">
            <v>РОССИЯ</v>
          </cell>
          <cell r="D1396">
            <v>131.05918</v>
          </cell>
          <cell r="E1396">
            <v>872384</v>
          </cell>
          <cell r="F1396">
            <v>581.93808999999999</v>
          </cell>
          <cell r="G1396">
            <v>37.148339999999997</v>
          </cell>
          <cell r="H1396">
            <v>1391</v>
          </cell>
          <cell r="I1396">
            <v>482.89947999999998</v>
          </cell>
        </row>
        <row r="1397">
          <cell r="A1397" t="str">
            <v>8505</v>
          </cell>
          <cell r="B1397" t="str">
            <v>Электромагниты; постоянные магниты и изделия, предназначенные для превращения в постоянные магниты после намагничивания; электромагнитные или с постоянными магнитами зажимные патроны, захваты и аналогичные фиксирующие устройства; электромагнитные сцепле</v>
          </cell>
          <cell r="D1397">
            <v>3.8925299999999998</v>
          </cell>
          <cell r="F1397">
            <v>4.3473300000000004</v>
          </cell>
          <cell r="G1397">
            <v>1.5520099999999999</v>
          </cell>
          <cell r="I1397">
            <v>19.373570000000001</v>
          </cell>
        </row>
        <row r="1398">
          <cell r="B1398" t="str">
            <v>РОССИЯ</v>
          </cell>
          <cell r="D1398">
            <v>3.8925299999999998</v>
          </cell>
          <cell r="F1398">
            <v>4.3473300000000004</v>
          </cell>
          <cell r="G1398">
            <v>1.5520099999999999</v>
          </cell>
          <cell r="I1398">
            <v>19.373570000000001</v>
          </cell>
        </row>
        <row r="1399">
          <cell r="A1399" t="str">
            <v>8506</v>
          </cell>
          <cell r="B1399" t="str">
            <v>Первичные элементы и первичные батареи</v>
          </cell>
          <cell r="D1399">
            <v>0.37569999999999998</v>
          </cell>
          <cell r="E1399">
            <v>8749</v>
          </cell>
          <cell r="F1399">
            <v>1.1765300000000001</v>
          </cell>
          <cell r="G1399">
            <v>1.4919999999999999E-2</v>
          </cell>
          <cell r="H1399">
            <v>55</v>
          </cell>
          <cell r="I1399">
            <v>1.56711</v>
          </cell>
        </row>
        <row r="1400">
          <cell r="B1400" t="str">
            <v>РОССИЯ</v>
          </cell>
          <cell r="D1400">
            <v>0.37569999999999998</v>
          </cell>
          <cell r="E1400">
            <v>8749</v>
          </cell>
          <cell r="F1400">
            <v>1.1765300000000001</v>
          </cell>
          <cell r="G1400">
            <v>1.4919999999999999E-2</v>
          </cell>
          <cell r="H1400">
            <v>55</v>
          </cell>
          <cell r="I1400">
            <v>1.56711</v>
          </cell>
        </row>
        <row r="1401">
          <cell r="A1401" t="str">
            <v>8507</v>
          </cell>
          <cell r="B1401" t="str">
            <v>Аккумуляторы электрические, включая сепараторы для них, прямоугольной (в том числе квадратной) или иной формы</v>
          </cell>
          <cell r="D1401">
            <v>80.815029999999993</v>
          </cell>
          <cell r="E1401">
            <v>358679</v>
          </cell>
          <cell r="F1401">
            <v>232.76650000000001</v>
          </cell>
          <cell r="G1401">
            <v>64.381900000000002</v>
          </cell>
          <cell r="H1401">
            <v>3591</v>
          </cell>
          <cell r="I1401">
            <v>370.10248999999999</v>
          </cell>
        </row>
        <row r="1402">
          <cell r="B1402" t="str">
            <v>БЕЛАРУСЬ</v>
          </cell>
          <cell r="G1402">
            <v>2.8069999999999999</v>
          </cell>
          <cell r="H1402">
            <v>80</v>
          </cell>
          <cell r="I1402">
            <v>4.9740000000000002</v>
          </cell>
        </row>
        <row r="1403">
          <cell r="B1403" t="str">
            <v>РОССИЯ</v>
          </cell>
          <cell r="D1403">
            <v>80.815029999999993</v>
          </cell>
          <cell r="E1403">
            <v>358679</v>
          </cell>
          <cell r="F1403">
            <v>232.76650000000001</v>
          </cell>
          <cell r="G1403">
            <v>61.5749</v>
          </cell>
          <cell r="H1403">
            <v>3511</v>
          </cell>
          <cell r="I1403">
            <v>365.12849</v>
          </cell>
        </row>
        <row r="1404">
          <cell r="A1404" t="str">
            <v>8508</v>
          </cell>
          <cell r="B1404" t="str">
            <v>Пылесосы</v>
          </cell>
          <cell r="D1404">
            <v>9.8000000000000004E-2</v>
          </cell>
          <cell r="E1404">
            <v>62</v>
          </cell>
          <cell r="F1404">
            <v>0.45828000000000002</v>
          </cell>
          <cell r="G1404">
            <v>0.79579999999999995</v>
          </cell>
          <cell r="H1404">
            <v>82</v>
          </cell>
          <cell r="I1404">
            <v>25.91761</v>
          </cell>
        </row>
        <row r="1405">
          <cell r="B1405" t="str">
            <v>РОССИЯ</v>
          </cell>
          <cell r="D1405">
            <v>9.8000000000000004E-2</v>
          </cell>
          <cell r="E1405">
            <v>62</v>
          </cell>
          <cell r="F1405">
            <v>0.45828000000000002</v>
          </cell>
          <cell r="G1405">
            <v>0.79579999999999995</v>
          </cell>
          <cell r="H1405">
            <v>82</v>
          </cell>
          <cell r="I1405">
            <v>25.91761</v>
          </cell>
        </row>
        <row r="1406">
          <cell r="A1406" t="str">
            <v>8509</v>
          </cell>
          <cell r="B1406" t="str">
            <v>Машины электромеханические бытовые со встроенным электродвигателем, кроме пылесосов товарной позиции 8508</v>
          </cell>
          <cell r="D1406">
            <v>2.3130000000000002</v>
          </cell>
          <cell r="E1406">
            <v>5313</v>
          </cell>
          <cell r="F1406">
            <v>20.249960000000002</v>
          </cell>
          <cell r="G1406">
            <v>0.22505</v>
          </cell>
          <cell r="H1406">
            <v>105</v>
          </cell>
          <cell r="I1406">
            <v>3.3287</v>
          </cell>
        </row>
        <row r="1407">
          <cell r="B1407" t="str">
            <v>РОССИЯ</v>
          </cell>
          <cell r="D1407">
            <v>2.3130000000000002</v>
          </cell>
          <cell r="E1407">
            <v>5313</v>
          </cell>
          <cell r="F1407">
            <v>20.249960000000002</v>
          </cell>
          <cell r="G1407">
            <v>0.22505</v>
          </cell>
          <cell r="H1407">
            <v>105</v>
          </cell>
          <cell r="I1407">
            <v>3.3287</v>
          </cell>
        </row>
        <row r="1408">
          <cell r="A1408" t="str">
            <v>8510</v>
          </cell>
          <cell r="B1408" t="str">
            <v>Электробритвы, машинки для стрижки волос и приспособления для удаления волос со встроенным электродвигателем</v>
          </cell>
          <cell r="D1408">
            <v>0.44030000000000002</v>
          </cell>
          <cell r="E1408">
            <v>2000</v>
          </cell>
          <cell r="F1408">
            <v>3.8551799999999998</v>
          </cell>
          <cell r="G1408">
            <v>3.5500000000000002E-3</v>
          </cell>
          <cell r="H1408">
            <v>5</v>
          </cell>
          <cell r="I1408">
            <v>0.10009999999999999</v>
          </cell>
        </row>
        <row r="1409">
          <cell r="B1409" t="str">
            <v>РОССИЯ</v>
          </cell>
          <cell r="D1409">
            <v>0.44030000000000002</v>
          </cell>
          <cell r="E1409">
            <v>2000</v>
          </cell>
          <cell r="F1409">
            <v>3.8551799999999998</v>
          </cell>
          <cell r="G1409">
            <v>3.5500000000000002E-3</v>
          </cell>
          <cell r="H1409">
            <v>5</v>
          </cell>
          <cell r="I1409">
            <v>0.10009999999999999</v>
          </cell>
        </row>
        <row r="1410">
          <cell r="A1410" t="str">
            <v>8511</v>
          </cell>
          <cell r="B1410" t="str">
            <v>Электрооборудование для зажигания или пуска двигателей внутреннего сгорания с воспламенением от искры или от сжатия горючей смеси (например, магнето, катушки зажигания, свечи зажигания, свечи накаливания, стартеры); генераторы (например, постоянного и п</v>
          </cell>
          <cell r="D1410">
            <v>2.53729</v>
          </cell>
          <cell r="E1410">
            <v>10751</v>
          </cell>
          <cell r="F1410">
            <v>19.786729999999999</v>
          </cell>
          <cell r="G1410">
            <v>1.8493200000000001</v>
          </cell>
          <cell r="H1410">
            <v>7132</v>
          </cell>
          <cell r="I1410">
            <v>32.38008</v>
          </cell>
        </row>
        <row r="1411">
          <cell r="B1411" t="str">
            <v>РОССИЯ</v>
          </cell>
          <cell r="D1411">
            <v>2.53729</v>
          </cell>
          <cell r="E1411">
            <v>10751</v>
          </cell>
          <cell r="F1411">
            <v>19.786729999999999</v>
          </cell>
          <cell r="G1411">
            <v>1.8493200000000001</v>
          </cell>
          <cell r="H1411">
            <v>7132</v>
          </cell>
          <cell r="I1411">
            <v>32.38008</v>
          </cell>
        </row>
        <row r="1412">
          <cell r="A1412" t="str">
            <v>8512</v>
          </cell>
          <cell r="B1412" t="str">
            <v>Оборудование электроосветительное или сигнализационное (кроме изделий товарной позиции 8539), стеклоочистители, антиобледенители и противозапотеватели, используемые на велосипедах или моторных транспортных средствах</v>
          </cell>
          <cell r="D1412">
            <v>2.96123</v>
          </cell>
          <cell r="E1412">
            <v>9880</v>
          </cell>
          <cell r="F1412">
            <v>24.46875</v>
          </cell>
          <cell r="G1412">
            <v>25.21302</v>
          </cell>
          <cell r="H1412">
            <v>5220</v>
          </cell>
          <cell r="I1412">
            <v>466.00878</v>
          </cell>
        </row>
        <row r="1413">
          <cell r="B1413" t="str">
            <v>БЕЛАРУСЬ</v>
          </cell>
          <cell r="G1413">
            <v>11.124000000000001</v>
          </cell>
          <cell r="H1413">
            <v>1083</v>
          </cell>
          <cell r="I1413">
            <v>29.986000000000001</v>
          </cell>
        </row>
        <row r="1414">
          <cell r="B1414" t="str">
            <v>РОССИЯ</v>
          </cell>
          <cell r="D1414">
            <v>2.96123</v>
          </cell>
          <cell r="E1414">
            <v>9880</v>
          </cell>
          <cell r="F1414">
            <v>24.46875</v>
          </cell>
          <cell r="G1414">
            <v>14.08902</v>
          </cell>
          <cell r="H1414">
            <v>4137</v>
          </cell>
          <cell r="I1414">
            <v>436.02278000000001</v>
          </cell>
        </row>
        <row r="1415">
          <cell r="A1415" t="str">
            <v>8513</v>
          </cell>
          <cell r="B1415" t="str">
            <v>Фонари портативные электрические, работающие от собственного источника энергии (например, батарей сухих элементов, аккумуляторов, магнето), кроме осветительного оборудования товарной позиции 8512</v>
          </cell>
          <cell r="D1415">
            <v>1.9112899999999999</v>
          </cell>
          <cell r="E1415">
            <v>16868</v>
          </cell>
          <cell r="F1415">
            <v>8.3801000000000005</v>
          </cell>
          <cell r="G1415">
            <v>0.15013000000000001</v>
          </cell>
          <cell r="H1415">
            <v>366</v>
          </cell>
          <cell r="I1415">
            <v>3.6916000000000002</v>
          </cell>
        </row>
        <row r="1416">
          <cell r="B1416" t="str">
            <v>РОССИЯ</v>
          </cell>
          <cell r="D1416">
            <v>1.9112899999999999</v>
          </cell>
          <cell r="E1416">
            <v>16868</v>
          </cell>
          <cell r="F1416">
            <v>8.3801000000000005</v>
          </cell>
          <cell r="G1416">
            <v>0.15013000000000001</v>
          </cell>
          <cell r="H1416">
            <v>366</v>
          </cell>
          <cell r="I1416">
            <v>3.6916000000000002</v>
          </cell>
        </row>
        <row r="1417">
          <cell r="A1417" t="str">
            <v>8514</v>
          </cell>
          <cell r="B1417" t="str">
            <v>Печи и камеры промышленные или лабораторные электрические (включая действующие на основе явления индукции или диэлектpических потерь); промышленное или лабораторное оборудование для термической обработки материалов с помощью явления индукции или диэлект</v>
          </cell>
          <cell r="D1417">
            <v>3.6898399999999998</v>
          </cell>
          <cell r="E1417">
            <v>71</v>
          </cell>
          <cell r="F1417">
            <v>300.50459000000001</v>
          </cell>
          <cell r="G1417">
            <v>5.3869999999999996</v>
          </cell>
          <cell r="H1417">
            <v>10</v>
          </cell>
          <cell r="I1417">
            <v>62.041139999999999</v>
          </cell>
        </row>
        <row r="1418">
          <cell r="B1418" t="str">
            <v>РОССИЯ</v>
          </cell>
          <cell r="D1418">
            <v>3.6898399999999998</v>
          </cell>
          <cell r="E1418">
            <v>71</v>
          </cell>
          <cell r="F1418">
            <v>300.50459000000001</v>
          </cell>
          <cell r="G1418">
            <v>5.3869999999999996</v>
          </cell>
          <cell r="H1418">
            <v>10</v>
          </cell>
          <cell r="I1418">
            <v>62.041139999999999</v>
          </cell>
        </row>
        <row r="1419">
          <cell r="A1419" t="str">
            <v>8515</v>
          </cell>
          <cell r="B1419" t="str">
            <v>Машины и аппараты для электрической (в том числе с электрическим нагревом газа), лазерной или другой световой или фотонной, ультразвуковой, электронно-лучевой, магнитно-импульсной или плазменно-дуговой низкотемпературной пайки, высокотемпературной пайки</v>
          </cell>
          <cell r="D1419">
            <v>2.8832200000000001</v>
          </cell>
          <cell r="E1419">
            <v>645</v>
          </cell>
          <cell r="F1419">
            <v>15.950390000000001</v>
          </cell>
          <cell r="G1419">
            <v>0.20599000000000001</v>
          </cell>
          <cell r="H1419">
            <v>132</v>
          </cell>
          <cell r="I1419">
            <v>2.0584899999999999</v>
          </cell>
        </row>
        <row r="1420">
          <cell r="B1420" t="str">
            <v>РОССИЯ</v>
          </cell>
          <cell r="D1420">
            <v>2.8832200000000001</v>
          </cell>
          <cell r="E1420">
            <v>645</v>
          </cell>
          <cell r="F1420">
            <v>15.950390000000001</v>
          </cell>
          <cell r="G1420">
            <v>0.20599000000000001</v>
          </cell>
          <cell r="H1420">
            <v>132</v>
          </cell>
          <cell r="I1420">
            <v>2.0584899999999999</v>
          </cell>
        </row>
        <row r="1421">
          <cell r="A1421" t="str">
            <v>8516</v>
          </cell>
          <cell r="B1421" t="str">
            <v>Электрические водонагреватели безынерционные или аккумулирующие, электронагреватели погружные; электрооборудование обогрева пространства и обогрева грунта, электротермические аппараты для ухода за волосами (например, сушилки для волос, бигуди, щипцы для</v>
          </cell>
          <cell r="D1421">
            <v>3.3399700000000001</v>
          </cell>
          <cell r="E1421">
            <v>5253</v>
          </cell>
          <cell r="F1421">
            <v>27.998180000000001</v>
          </cell>
          <cell r="G1421">
            <v>5.1302899999999996</v>
          </cell>
          <cell r="H1421">
            <v>879</v>
          </cell>
          <cell r="I1421">
            <v>71.667259999999999</v>
          </cell>
        </row>
        <row r="1422">
          <cell r="B1422" t="str">
            <v>РОССИЯ</v>
          </cell>
          <cell r="D1422">
            <v>3.3399700000000001</v>
          </cell>
          <cell r="E1422">
            <v>5253</v>
          </cell>
          <cell r="F1422">
            <v>27.998180000000001</v>
          </cell>
          <cell r="G1422">
            <v>5.1302899999999996</v>
          </cell>
          <cell r="H1422">
            <v>879</v>
          </cell>
          <cell r="I1422">
            <v>71.667259999999999</v>
          </cell>
        </row>
        <row r="1423">
          <cell r="A1423" t="str">
            <v>8517</v>
          </cell>
          <cell r="B1423" t="str">
            <v>Аппараты телефонные, включая аппараты телефонные для сотовых сетей связи или других беспроводных сетей связи; прочая аппаратура для передачи или приема голоса, изображений или других данных, включая аппаратуру для коммуникации в сети проводной или беспр</v>
          </cell>
          <cell r="C1423" t="str">
            <v>Штука</v>
          </cell>
          <cell r="D1423">
            <v>0.29748000000000002</v>
          </cell>
          <cell r="E1423">
            <v>595</v>
          </cell>
          <cell r="F1423">
            <v>113.67455</v>
          </cell>
          <cell r="G1423">
            <v>0.15479999999999999</v>
          </cell>
          <cell r="H1423">
            <v>137</v>
          </cell>
          <cell r="I1423">
            <v>20.130690000000001</v>
          </cell>
        </row>
        <row r="1424">
          <cell r="B1424" t="str">
            <v>БЕЛАРУСЬ</v>
          </cell>
          <cell r="D1424">
            <v>0.15004000000000001</v>
          </cell>
          <cell r="E1424">
            <v>30</v>
          </cell>
          <cell r="F1424">
            <v>106.56014999999999</v>
          </cell>
        </row>
        <row r="1425">
          <cell r="B1425" t="str">
            <v>РОССИЯ</v>
          </cell>
          <cell r="D1425">
            <v>0.14743999999999999</v>
          </cell>
          <cell r="E1425">
            <v>565</v>
          </cell>
          <cell r="F1425">
            <v>7.1143999999999998</v>
          </cell>
          <cell r="G1425">
            <v>0.15479999999999999</v>
          </cell>
          <cell r="H1425">
            <v>137</v>
          </cell>
          <cell r="I1425">
            <v>20.130690000000001</v>
          </cell>
        </row>
        <row r="1426">
          <cell r="A1426" t="str">
            <v>8518</v>
          </cell>
          <cell r="B1426" t="str">
            <v>Микрофоны и подставки для них; громкоговорители, смонтированные или не смонтированные в корпусах; наушники и телефоны головные, объединенные или не объединенные с микрофоном, и комплекты, состоящие из микрофона и одного или более громкоговорителей; элек</v>
          </cell>
          <cell r="D1426">
            <v>60.030340000000002</v>
          </cell>
          <cell r="E1426">
            <v>555669.6</v>
          </cell>
          <cell r="F1426">
            <v>486.73086000000001</v>
          </cell>
          <cell r="G1426">
            <v>0.42435</v>
          </cell>
          <cell r="H1426">
            <v>520</v>
          </cell>
          <cell r="I1426">
            <v>35.59525</v>
          </cell>
        </row>
        <row r="1427">
          <cell r="B1427" t="str">
            <v>РОССИЯ</v>
          </cell>
          <cell r="D1427">
            <v>60.030340000000002</v>
          </cell>
          <cell r="E1427">
            <v>555669.6</v>
          </cell>
          <cell r="F1427">
            <v>486.73086000000001</v>
          </cell>
          <cell r="G1427">
            <v>0.42435</v>
          </cell>
          <cell r="H1427">
            <v>520</v>
          </cell>
          <cell r="I1427">
            <v>35.59525</v>
          </cell>
        </row>
        <row r="1428">
          <cell r="A1428" t="str">
            <v>8519</v>
          </cell>
          <cell r="B1428" t="str">
            <v>Аппаратура звукозаписывающая или звуковоспроизводящая</v>
          </cell>
          <cell r="C1428" t="str">
            <v>Штука</v>
          </cell>
          <cell r="D1428">
            <v>0.39137</v>
          </cell>
          <cell r="E1428">
            <v>13891</v>
          </cell>
          <cell r="F1428">
            <v>8.9017300000000006</v>
          </cell>
        </row>
        <row r="1429">
          <cell r="B1429" t="str">
            <v>РОССИЯ</v>
          </cell>
          <cell r="D1429">
            <v>0.39137</v>
          </cell>
          <cell r="E1429">
            <v>13891</v>
          </cell>
          <cell r="F1429">
            <v>8.9017300000000006</v>
          </cell>
        </row>
        <row r="1430">
          <cell r="A1430" t="str">
            <v>8521</v>
          </cell>
          <cell r="B1430" t="str">
            <v>Аппаратура видеозаписывающая или видеовоспроизводящая, совмещенная или не совмещенная с видеотюнером</v>
          </cell>
          <cell r="C1430" t="str">
            <v>Штука</v>
          </cell>
          <cell r="D1430">
            <v>0.26375999999999999</v>
          </cell>
          <cell r="E1430">
            <v>27</v>
          </cell>
          <cell r="F1430">
            <v>0.24535999999999999</v>
          </cell>
        </row>
        <row r="1431">
          <cell r="B1431" t="str">
            <v>РОССИЯ</v>
          </cell>
          <cell r="D1431">
            <v>0.26375999999999999</v>
          </cell>
          <cell r="E1431">
            <v>27</v>
          </cell>
          <cell r="F1431">
            <v>0.24535999999999999</v>
          </cell>
        </row>
        <row r="1432">
          <cell r="A1432" t="str">
            <v>8523</v>
          </cell>
          <cell r="B1432" t="str">
            <v>Диски, ленты, твердотельные энергонезависимые устройства хранения данных, 'интеллектуальные карточки' и другие носители для записи звука или других явлений, записанные или незаписанные, включая матрицы и мастер-диски для изготовления дисков, кроме издел</v>
          </cell>
          <cell r="C1432" t="str">
            <v>Штука</v>
          </cell>
          <cell r="D1432">
            <v>8.899E-2</v>
          </cell>
          <cell r="E1432">
            <v>20558</v>
          </cell>
          <cell r="F1432">
            <v>2.4911599999999998</v>
          </cell>
          <cell r="G1432">
            <v>1.076E-2</v>
          </cell>
          <cell r="H1432">
            <v>861</v>
          </cell>
          <cell r="I1432">
            <v>1.5244200000000001</v>
          </cell>
        </row>
        <row r="1433">
          <cell r="B1433" t="str">
            <v>РОССИЯ</v>
          </cell>
          <cell r="D1433">
            <v>8.899E-2</v>
          </cell>
          <cell r="E1433">
            <v>20558</v>
          </cell>
          <cell r="F1433">
            <v>2.4911599999999998</v>
          </cell>
          <cell r="G1433">
            <v>1.076E-2</v>
          </cell>
          <cell r="H1433">
            <v>861</v>
          </cell>
          <cell r="I1433">
            <v>1.5244200000000001</v>
          </cell>
        </row>
        <row r="1434">
          <cell r="A1434" t="str">
            <v>8524</v>
          </cell>
          <cell r="B1434" t="str">
            <v>Модули с плоской дисплейной панелью, в том числе с сенсорным экраном:</v>
          </cell>
          <cell r="G1434">
            <v>0.14655000000000001</v>
          </cell>
          <cell r="H1434">
            <v>76</v>
          </cell>
          <cell r="I1434">
            <v>3.30708</v>
          </cell>
        </row>
        <row r="1435">
          <cell r="B1435" t="str">
            <v>РОССИЯ</v>
          </cell>
          <cell r="G1435">
            <v>0.14655000000000001</v>
          </cell>
          <cell r="H1435">
            <v>76</v>
          </cell>
          <cell r="I1435">
            <v>3.30708</v>
          </cell>
        </row>
        <row r="1436">
          <cell r="A1436" t="str">
            <v>8525</v>
          </cell>
          <cell r="B1436" t="str">
            <v>Аппаратура передающая для радиовещания или телевидения, включающая или не включающая в свой состав приемную, звукозаписывающую или звуковоспроизводящую аппаратуру; телевизионные камеры, цифровые камеры и записывающие видеокамеры</v>
          </cell>
          <cell r="C1436" t="str">
            <v>Штука</v>
          </cell>
          <cell r="D1436">
            <v>1.03128</v>
          </cell>
          <cell r="E1436">
            <v>5118</v>
          </cell>
          <cell r="F1436">
            <v>44.397640000000003</v>
          </cell>
          <cell r="G1436">
            <v>0.12676999999999999</v>
          </cell>
          <cell r="H1436">
            <v>298</v>
          </cell>
          <cell r="I1436">
            <v>17.794090000000001</v>
          </cell>
        </row>
        <row r="1437">
          <cell r="B1437" t="str">
            <v>РОССИЯ</v>
          </cell>
          <cell r="D1437">
            <v>1.03128</v>
          </cell>
          <cell r="E1437">
            <v>5118</v>
          </cell>
          <cell r="F1437">
            <v>44.397640000000003</v>
          </cell>
          <cell r="G1437">
            <v>0.12676999999999999</v>
          </cell>
          <cell r="H1437">
            <v>298</v>
          </cell>
          <cell r="I1437">
            <v>17.794090000000001</v>
          </cell>
        </row>
        <row r="1438">
          <cell r="A1438" t="str">
            <v>8526</v>
          </cell>
          <cell r="B1438" t="str">
            <v>Аппаратура радиолокационная, радионавигационная и радиоаппаратура дистанционного управления</v>
          </cell>
          <cell r="C1438" t="str">
            <v>Штука</v>
          </cell>
          <cell r="D1438">
            <v>1.2999999999999999E-2</v>
          </cell>
          <cell r="E1438">
            <v>5</v>
          </cell>
          <cell r="F1438">
            <v>115.402</v>
          </cell>
          <cell r="G1438">
            <v>1.9E-2</v>
          </cell>
          <cell r="H1438">
            <v>16</v>
          </cell>
          <cell r="I1438">
            <v>12.9032</v>
          </cell>
        </row>
        <row r="1439">
          <cell r="B1439" t="str">
            <v>РОССИЯ</v>
          </cell>
          <cell r="D1439">
            <v>1.2999999999999999E-2</v>
          </cell>
          <cell r="E1439">
            <v>5</v>
          </cell>
          <cell r="F1439">
            <v>115.402</v>
          </cell>
          <cell r="G1439">
            <v>1.9E-2</v>
          </cell>
          <cell r="H1439">
            <v>16</v>
          </cell>
          <cell r="I1439">
            <v>12.9032</v>
          </cell>
        </row>
        <row r="1440">
          <cell r="A1440" t="str">
            <v>8527</v>
          </cell>
          <cell r="B1440" t="str">
            <v>Аппаратура приемная для радиовещания, совмещенная или не совмещенная в одном корпусе со звукозаписывающей или звуковоспроизводящей аппаратурой или часами</v>
          </cell>
          <cell r="C1440" t="str">
            <v>Штука</v>
          </cell>
          <cell r="D1440">
            <v>8.5074299999999994</v>
          </cell>
          <cell r="E1440">
            <v>3834</v>
          </cell>
          <cell r="F1440">
            <v>8.4242600000000003</v>
          </cell>
        </row>
        <row r="1441">
          <cell r="B1441" t="str">
            <v>РОССИЯ</v>
          </cell>
          <cell r="D1441">
            <v>8.5074299999999994</v>
          </cell>
          <cell r="E1441">
            <v>3834</v>
          </cell>
          <cell r="F1441">
            <v>8.4242600000000003</v>
          </cell>
        </row>
        <row r="1442">
          <cell r="A1442" t="str">
            <v>8528</v>
          </cell>
          <cell r="B1442" t="str">
            <v>Мониторы и проекторы, не включающие в свой состав приемную телевизионную аппаратуру; аппаратура приемная для телевизионной связи, включающая или не включающая в свой состав широковещательный радиоприемник или аппаратуру, записывающую или воспроизводящую</v>
          </cell>
          <cell r="D1442">
            <v>0.62682000000000004</v>
          </cell>
          <cell r="E1442">
            <v>2073</v>
          </cell>
          <cell r="F1442">
            <v>9.7089200000000009</v>
          </cell>
          <cell r="G1442">
            <v>0.42396</v>
          </cell>
          <cell r="H1442">
            <v>56</v>
          </cell>
          <cell r="I1442">
            <v>10.239560000000001</v>
          </cell>
        </row>
        <row r="1443">
          <cell r="B1443" t="str">
            <v>РОССИЯ</v>
          </cell>
          <cell r="D1443">
            <v>0.62682000000000004</v>
          </cell>
          <cell r="E1443">
            <v>2073</v>
          </cell>
          <cell r="F1443">
            <v>9.7089200000000009</v>
          </cell>
          <cell r="G1443">
            <v>0.42396</v>
          </cell>
          <cell r="H1443">
            <v>56</v>
          </cell>
          <cell r="I1443">
            <v>10.239560000000001</v>
          </cell>
        </row>
        <row r="1444">
          <cell r="A1444" t="str">
            <v>8529</v>
          </cell>
          <cell r="B1444" t="str">
            <v>Части, предназначенные исключительно или в основном для аппаратуры товарных позиций 8525 - 8528</v>
          </cell>
          <cell r="D1444">
            <v>10.77815</v>
          </cell>
          <cell r="F1444">
            <v>164.78088</v>
          </cell>
          <cell r="G1444">
            <v>1.77E-2</v>
          </cell>
          <cell r="I1444">
            <v>21.388390000000001</v>
          </cell>
        </row>
        <row r="1445">
          <cell r="B1445" t="str">
            <v>РОССИЯ</v>
          </cell>
          <cell r="D1445">
            <v>10.77815</v>
          </cell>
          <cell r="F1445">
            <v>164.78088</v>
          </cell>
          <cell r="G1445">
            <v>1.77E-2</v>
          </cell>
          <cell r="I1445">
            <v>21.388390000000001</v>
          </cell>
        </row>
        <row r="1446">
          <cell r="A1446" t="str">
            <v>8530</v>
          </cell>
          <cell r="B1446" t="str">
            <v>Электрические устройства сигнализации, обеспечения безопасности или управления движением для железных дорог, трамвайных путей, автомобильных дорог, внутренних водных путей, парковочных сооружений, портов или аэродромов (кроме оборудования товарной позиц</v>
          </cell>
          <cell r="G1446">
            <v>1.6E-2</v>
          </cell>
          <cell r="H1446">
            <v>40</v>
          </cell>
          <cell r="I1446">
            <v>2.0770400000000002</v>
          </cell>
        </row>
        <row r="1447">
          <cell r="B1447" t="str">
            <v>РОССИЯ</v>
          </cell>
          <cell r="G1447">
            <v>1.6E-2</v>
          </cell>
          <cell r="H1447">
            <v>40</v>
          </cell>
          <cell r="I1447">
            <v>2.0770400000000002</v>
          </cell>
        </row>
        <row r="1448">
          <cell r="A1448" t="str">
            <v>8531</v>
          </cell>
          <cell r="B1448" t="str">
            <v>Электрооборудование звуковое или визуальное сигнализационное (например, звонки, сирены, индикаторные панели, устройства сигнализационные охранные или устройства для подачи пожарного сигнала), кроме оборудования товарной позиции 8512 или 8530</v>
          </cell>
          <cell r="D1448">
            <v>8.3180000000000004E-2</v>
          </cell>
          <cell r="E1448">
            <v>1016.6</v>
          </cell>
          <cell r="F1448">
            <v>0.98916999999999999</v>
          </cell>
          <cell r="G1448">
            <v>1.63628</v>
          </cell>
          <cell r="H1448">
            <v>13925</v>
          </cell>
          <cell r="I1448">
            <v>76.587360000000004</v>
          </cell>
        </row>
        <row r="1449">
          <cell r="B1449" t="str">
            <v>РОССИЯ</v>
          </cell>
          <cell r="D1449">
            <v>8.3180000000000004E-2</v>
          </cell>
          <cell r="E1449">
            <v>1016.6</v>
          </cell>
          <cell r="F1449">
            <v>0.98916999999999999</v>
          </cell>
          <cell r="G1449">
            <v>1.63628</v>
          </cell>
          <cell r="H1449">
            <v>13925</v>
          </cell>
          <cell r="I1449">
            <v>76.587360000000004</v>
          </cell>
        </row>
        <row r="1450">
          <cell r="A1450" t="str">
            <v>8532</v>
          </cell>
          <cell r="B1450" t="str">
            <v>Конденсаторы электрические постоянные, переменные или подстроечные</v>
          </cell>
          <cell r="D1450">
            <v>1.23688</v>
          </cell>
          <cell r="F1450">
            <v>5.8384099999999997</v>
          </cell>
          <cell r="G1450">
            <v>0.79330000000000001</v>
          </cell>
          <cell r="I1450">
            <v>35.492429999999999</v>
          </cell>
        </row>
        <row r="1451">
          <cell r="B1451" t="str">
            <v>РОССИЯ</v>
          </cell>
          <cell r="D1451">
            <v>1.23688</v>
          </cell>
          <cell r="F1451">
            <v>5.8384099999999997</v>
          </cell>
          <cell r="G1451">
            <v>0.79330000000000001</v>
          </cell>
          <cell r="I1451">
            <v>35.492429999999999</v>
          </cell>
        </row>
        <row r="1452">
          <cell r="A1452" t="str">
            <v>8533</v>
          </cell>
          <cell r="B1452" t="str">
            <v>Резисторы электрические (включая реостаты и потенциометры), кроме нагревательных элементов</v>
          </cell>
          <cell r="D1452">
            <v>0.40439000000000003</v>
          </cell>
          <cell r="F1452">
            <v>4.1792499999999997</v>
          </cell>
          <cell r="G1452">
            <v>8.5980000000000001E-2</v>
          </cell>
          <cell r="I1452">
            <v>1.55362</v>
          </cell>
        </row>
        <row r="1453">
          <cell r="B1453" t="str">
            <v>РОССИЯ</v>
          </cell>
          <cell r="D1453">
            <v>0.40439000000000003</v>
          </cell>
          <cell r="F1453">
            <v>4.1792499999999997</v>
          </cell>
          <cell r="G1453">
            <v>8.5980000000000001E-2</v>
          </cell>
          <cell r="I1453">
            <v>1.55362</v>
          </cell>
        </row>
        <row r="1454">
          <cell r="A1454" t="str">
            <v>8534</v>
          </cell>
          <cell r="B1454" t="str">
            <v>Схемы печатные</v>
          </cell>
          <cell r="D1454">
            <v>1.5029999999999999</v>
          </cell>
          <cell r="F1454">
            <v>10.97343</v>
          </cell>
          <cell r="G1454">
            <v>1E-3</v>
          </cell>
          <cell r="I1454">
            <v>0.65205999999999997</v>
          </cell>
        </row>
        <row r="1455">
          <cell r="B1455" t="str">
            <v>РОССИЯ</v>
          </cell>
          <cell r="D1455">
            <v>1.5029999999999999</v>
          </cell>
          <cell r="F1455">
            <v>10.97343</v>
          </cell>
          <cell r="G1455">
            <v>1E-3</v>
          </cell>
          <cell r="I1455">
            <v>0.65205999999999997</v>
          </cell>
        </row>
        <row r="1456">
          <cell r="A1456" t="str">
            <v>8535</v>
          </cell>
          <cell r="B1456" t="str">
            <v>Аппаратура электрическая для коммутации или защиты электрических цепей или для подсоединений к электрическим цепям или в электрических цепях (например, выключатели, переключатели, прерыватели, плавкие предохранители, молниеотводы, ограничители напряжени</v>
          </cell>
          <cell r="G1456">
            <v>2.3469500000000001</v>
          </cell>
          <cell r="I1456">
            <v>18.962510000000002</v>
          </cell>
        </row>
        <row r="1457">
          <cell r="B1457" t="str">
            <v>РОССИЯ</v>
          </cell>
          <cell r="G1457">
            <v>2.3469500000000001</v>
          </cell>
          <cell r="I1457">
            <v>18.962510000000002</v>
          </cell>
        </row>
        <row r="1458">
          <cell r="A1458" t="str">
            <v>8536</v>
          </cell>
          <cell r="B1458" t="str">
            <v>Аппаратура электрическая для коммутации или защиты электрических цепей или для подсоединений к электрическим цепям или в электрических цепях (например, выключатели, переключатели, прерыватели, реле, плавкие предохранители, гасители скачков напряжения, ш</v>
          </cell>
          <cell r="D1458">
            <v>15.029780000000001</v>
          </cell>
          <cell r="F1458">
            <v>81.057419999999993</v>
          </cell>
          <cell r="G1458">
            <v>31.586600000000001</v>
          </cell>
          <cell r="I1458">
            <v>551.98523999999998</v>
          </cell>
        </row>
        <row r="1459">
          <cell r="B1459" t="str">
            <v>БЕЛАРУСЬ</v>
          </cell>
          <cell r="G1459">
            <v>2.1389999999999999E-2</v>
          </cell>
          <cell r="I1459">
            <v>0.17188999999999999</v>
          </cell>
        </row>
        <row r="1460">
          <cell r="B1460" t="str">
            <v>КЫРГЫЗСТАH</v>
          </cell>
          <cell r="G1460">
            <v>0.35</v>
          </cell>
          <cell r="I1460">
            <v>0.23</v>
          </cell>
        </row>
        <row r="1461">
          <cell r="B1461" t="str">
            <v>РОССИЯ</v>
          </cell>
          <cell r="D1461">
            <v>15.029780000000001</v>
          </cell>
          <cell r="F1461">
            <v>81.057419999999993</v>
          </cell>
          <cell r="G1461">
            <v>31.215209999999999</v>
          </cell>
          <cell r="I1461">
            <v>551.58335</v>
          </cell>
        </row>
        <row r="1462">
          <cell r="A1462" t="str">
            <v>8537</v>
          </cell>
          <cell r="B1462" t="str">
            <v>Пульты, панели, консоли, столы, распределительные щиты и основания для электрической аппаратуры прочие, оборудованные двумя или более устройствами товарной позиции 8535 или 8536 для управления или распределения электрического тока, в том числе включающи</v>
          </cell>
          <cell r="D1462">
            <v>1.7514799999999999</v>
          </cell>
          <cell r="F1462">
            <v>7.0807799999999999</v>
          </cell>
          <cell r="G1462">
            <v>16.949310000000001</v>
          </cell>
          <cell r="I1462">
            <v>303.09586999999999</v>
          </cell>
        </row>
        <row r="1463">
          <cell r="B1463" t="str">
            <v>РОССИЯ</v>
          </cell>
          <cell r="D1463">
            <v>1.7514799999999999</v>
          </cell>
          <cell r="F1463">
            <v>7.0807799999999999</v>
          </cell>
          <cell r="G1463">
            <v>16.949310000000001</v>
          </cell>
          <cell r="I1463">
            <v>303.09586999999999</v>
          </cell>
        </row>
        <row r="1464">
          <cell r="A1464" t="str">
            <v>8538</v>
          </cell>
          <cell r="B1464" t="str">
            <v>Части, предназначенные исключительно или в основном для аппаратуры товарной позиции 8535, 8536 или 8537</v>
          </cell>
          <cell r="D1464">
            <v>58.86665</v>
          </cell>
          <cell r="F1464">
            <v>158.42481000000001</v>
          </cell>
          <cell r="G1464">
            <v>7.0630899999999999</v>
          </cell>
          <cell r="I1464">
            <v>84.931690000000003</v>
          </cell>
        </row>
        <row r="1465">
          <cell r="B1465" t="str">
            <v>РОССИЯ</v>
          </cell>
          <cell r="D1465">
            <v>58.86665</v>
          </cell>
          <cell r="F1465">
            <v>158.42481000000001</v>
          </cell>
          <cell r="G1465">
            <v>7.0630899999999999</v>
          </cell>
          <cell r="I1465">
            <v>84.931690000000003</v>
          </cell>
        </row>
        <row r="1466">
          <cell r="A1466" t="str">
            <v>8539</v>
          </cell>
          <cell r="B1466" t="str">
            <v>Лампы накаливания электрические или газоразрядные, включая лампы герметичные направленного света, а также ультрафиолетовые или инфракрасные лампы; дуговые лампы</v>
          </cell>
          <cell r="D1466">
            <v>6.6806099999999997</v>
          </cell>
          <cell r="E1466">
            <v>288220</v>
          </cell>
          <cell r="F1466">
            <v>28.705860000000001</v>
          </cell>
          <cell r="G1466">
            <v>3.8791699999999998</v>
          </cell>
          <cell r="H1466">
            <v>60882.600000000006</v>
          </cell>
          <cell r="I1466">
            <v>58.713940000000001</v>
          </cell>
        </row>
        <row r="1467">
          <cell r="B1467" t="str">
            <v>РОССИЯ</v>
          </cell>
          <cell r="D1467">
            <v>6.6806099999999997</v>
          </cell>
          <cell r="E1467">
            <v>288220</v>
          </cell>
          <cell r="F1467">
            <v>28.705860000000001</v>
          </cell>
          <cell r="G1467">
            <v>3.8791699999999998</v>
          </cell>
          <cell r="H1467">
            <v>60882.600000000006</v>
          </cell>
          <cell r="I1467">
            <v>58.713940000000001</v>
          </cell>
        </row>
        <row r="1468">
          <cell r="A1468" t="str">
            <v>8540</v>
          </cell>
          <cell r="B1468" t="str">
            <v>Лампы и трубки электронные с термокатодом, холодным катодом или фотокатодом (например, вакуумные или паро- или газонаполненные лампы и трубки, ртутные дуговые выпрямительные лампы и трубки и электронно-лучевые трубки, телевизионные трубки передающие)</v>
          </cell>
          <cell r="D1468">
            <v>1</v>
          </cell>
          <cell r="E1468">
            <v>1165</v>
          </cell>
          <cell r="F1468">
            <v>4.4849800000000002</v>
          </cell>
        </row>
        <row r="1469">
          <cell r="B1469" t="str">
            <v>РОССИЯ</v>
          </cell>
          <cell r="D1469">
            <v>1</v>
          </cell>
          <cell r="E1469">
            <v>1165</v>
          </cell>
          <cell r="F1469">
            <v>4.4849800000000002</v>
          </cell>
        </row>
        <row r="1470">
          <cell r="A1470" t="str">
            <v>8541</v>
          </cell>
          <cell r="B1470" t="str">
            <v>Диоды, транзисторы и аналогичные полупроводниковые приборы; фоточувствительные полупроводниковые приборы, включая фотогальванические элементы, собранные или не собранные в модули, вмонтированные или не вмонтированные в панели; светоизлучающие диоды;</v>
          </cell>
          <cell r="D1470">
            <v>8.7839299999999998</v>
          </cell>
          <cell r="E1470">
            <v>2262200</v>
          </cell>
          <cell r="F1470">
            <v>37.92548</v>
          </cell>
          <cell r="G1470">
            <v>0.80456000000000005</v>
          </cell>
          <cell r="H1470">
            <v>90</v>
          </cell>
          <cell r="I1470">
            <v>10.951409999999999</v>
          </cell>
        </row>
        <row r="1471">
          <cell r="B1471" t="str">
            <v>РОССИЯ</v>
          </cell>
          <cell r="D1471">
            <v>8.7839299999999998</v>
          </cell>
          <cell r="E1471">
            <v>2262200</v>
          </cell>
          <cell r="F1471">
            <v>37.92548</v>
          </cell>
          <cell r="G1471">
            <v>0.80456000000000005</v>
          </cell>
          <cell r="H1471">
            <v>90</v>
          </cell>
          <cell r="I1471">
            <v>10.951409999999999</v>
          </cell>
        </row>
        <row r="1472">
          <cell r="A1472" t="str">
            <v>8542</v>
          </cell>
          <cell r="B1472" t="str">
            <v>Схемы электронные интегральные</v>
          </cell>
          <cell r="D1472">
            <v>0.21937999999999999</v>
          </cell>
          <cell r="E1472">
            <v>8030.5</v>
          </cell>
          <cell r="F1472">
            <v>2.2850600000000001</v>
          </cell>
          <cell r="G1472">
            <v>1.1000000000000001E-3</v>
          </cell>
          <cell r="H1472">
            <v>3</v>
          </cell>
          <cell r="I1472">
            <v>0.16933999999999999</v>
          </cell>
        </row>
        <row r="1473">
          <cell r="B1473" t="str">
            <v>РОССИЯ</v>
          </cell>
          <cell r="D1473">
            <v>0.21937999999999999</v>
          </cell>
          <cell r="E1473">
            <v>8030.5</v>
          </cell>
          <cell r="F1473">
            <v>2.2850600000000001</v>
          </cell>
          <cell r="G1473">
            <v>1.1000000000000001E-3</v>
          </cell>
          <cell r="H1473">
            <v>3</v>
          </cell>
          <cell r="I1473">
            <v>0.16933999999999999</v>
          </cell>
        </row>
        <row r="1474">
          <cell r="A1474" t="str">
            <v>8543</v>
          </cell>
          <cell r="B1474" t="str">
            <v>Машины электрические и аппаратура, имеющие индивидуальные функции, в другом месте данной группы не поименованные или не включенные</v>
          </cell>
          <cell r="D1474">
            <v>0.36588999999999999</v>
          </cell>
          <cell r="E1474">
            <v>7561</v>
          </cell>
          <cell r="F1474">
            <v>19.832249999999998</v>
          </cell>
          <cell r="G1474">
            <v>0.66608000000000001</v>
          </cell>
          <cell r="H1474">
            <v>98</v>
          </cell>
          <cell r="I1474">
            <v>30.7544</v>
          </cell>
        </row>
        <row r="1475">
          <cell r="B1475" t="str">
            <v>РОССИЯ</v>
          </cell>
          <cell r="D1475">
            <v>0.36588999999999999</v>
          </cell>
          <cell r="E1475">
            <v>7561</v>
          </cell>
          <cell r="F1475">
            <v>19.832249999999998</v>
          </cell>
          <cell r="G1475">
            <v>0.66608000000000001</v>
          </cell>
          <cell r="H1475">
            <v>98</v>
          </cell>
          <cell r="I1475">
            <v>30.7544</v>
          </cell>
        </row>
        <row r="1476">
          <cell r="A1476" t="str">
            <v>8544</v>
          </cell>
          <cell r="B1476" t="str">
            <v>Провода изолированные (включая эмалированные или анодированные), кабели (включая коаксиальные кабели) и другие изолированные электрические проводники с соединительными приспособлениями или без них; кабели волоконно-оптические, составленные из волокон с</v>
          </cell>
          <cell r="D1476">
            <v>99.477440000000001</v>
          </cell>
          <cell r="F1476">
            <v>312.94571999999999</v>
          </cell>
          <cell r="G1476">
            <v>2466.2010500000001</v>
          </cell>
          <cell r="I1476">
            <v>1250.33662</v>
          </cell>
        </row>
        <row r="1477">
          <cell r="B1477" t="str">
            <v>БЕЛАРУСЬ</v>
          </cell>
          <cell r="D1477">
            <v>8.8000000000000003E-4</v>
          </cell>
          <cell r="F1477">
            <v>0.60399999999999998</v>
          </cell>
        </row>
        <row r="1478">
          <cell r="B1478" t="str">
            <v>РОССИЯ</v>
          </cell>
          <cell r="D1478">
            <v>99.476560000000006</v>
          </cell>
          <cell r="F1478">
            <v>312.34172000000001</v>
          </cell>
          <cell r="G1478">
            <v>2466.2010500000001</v>
          </cell>
          <cell r="I1478">
            <v>1250.33662</v>
          </cell>
        </row>
        <row r="1479">
          <cell r="A1479" t="str">
            <v>8545</v>
          </cell>
          <cell r="B1479" t="str">
            <v>Электроды угольные, угольные щетки, угли для ламп или батареек и изделия из графита или других видов углерода с металлом или без металла, прочие, применяемые в электротехнике</v>
          </cell>
          <cell r="D1479">
            <v>0.12517</v>
          </cell>
          <cell r="F1479">
            <v>2.8796400000000002</v>
          </cell>
          <cell r="G1479">
            <v>0.05</v>
          </cell>
          <cell r="I1479">
            <v>2.5974499999999998</v>
          </cell>
        </row>
        <row r="1480">
          <cell r="B1480" t="str">
            <v>РОССИЯ</v>
          </cell>
          <cell r="D1480">
            <v>0.12517</v>
          </cell>
          <cell r="F1480">
            <v>2.8796400000000002</v>
          </cell>
          <cell r="G1480">
            <v>0.05</v>
          </cell>
          <cell r="I1480">
            <v>2.5974499999999998</v>
          </cell>
        </row>
        <row r="1481">
          <cell r="A1481" t="str">
            <v>8546</v>
          </cell>
          <cell r="B1481" t="str">
            <v>Изоляторы электрические из любых материалов</v>
          </cell>
          <cell r="G1481">
            <v>0.77641000000000004</v>
          </cell>
          <cell r="I1481">
            <v>9.1881599999999999</v>
          </cell>
        </row>
        <row r="1482">
          <cell r="B1482" t="str">
            <v>РОССИЯ</v>
          </cell>
          <cell r="G1482">
            <v>0.77641000000000004</v>
          </cell>
          <cell r="I1482">
            <v>9.1881599999999999</v>
          </cell>
        </row>
        <row r="1483">
          <cell r="A1483" t="str">
            <v>8547</v>
          </cell>
          <cell r="B1483" t="str">
            <v>Арматура изолирующая для электрических машин, устройств или оборудования, изготовленная полностью из изоляционных материалов, не считая некоторых металлических компонентов (например, резьбовых патронов), вмонтированных при формовке исключительно с целью</v>
          </cell>
          <cell r="D1483">
            <v>1.5253300000000001</v>
          </cell>
          <cell r="F1483">
            <v>3.33121</v>
          </cell>
          <cell r="G1483">
            <v>0.88132999999999995</v>
          </cell>
          <cell r="I1483">
            <v>18.278559999999999</v>
          </cell>
        </row>
        <row r="1484">
          <cell r="B1484" t="str">
            <v>РОССИЯ</v>
          </cell>
          <cell r="D1484">
            <v>1.5253300000000001</v>
          </cell>
          <cell r="F1484">
            <v>3.33121</v>
          </cell>
          <cell r="G1484">
            <v>0.88132999999999995</v>
          </cell>
          <cell r="I1484">
            <v>18.278559999999999</v>
          </cell>
        </row>
        <row r="1485">
          <cell r="A1485" t="str">
            <v>8607</v>
          </cell>
          <cell r="B1485" t="str">
            <v>Части железнодорожных локомотивов или моторных вагонов трамвая или подвижного состава</v>
          </cell>
          <cell r="G1485">
            <v>5.0000000000000001E-4</v>
          </cell>
          <cell r="I1485">
            <v>1.482E-2</v>
          </cell>
        </row>
        <row r="1486">
          <cell r="B1486" t="str">
            <v>РОССИЯ</v>
          </cell>
          <cell r="G1486">
            <v>5.0000000000000001E-4</v>
          </cell>
          <cell r="I1486">
            <v>1.482E-2</v>
          </cell>
        </row>
        <row r="1487">
          <cell r="A1487" t="str">
            <v>8608</v>
          </cell>
          <cell r="B1487" t="str">
            <v>Путевое оборудование и устройства для железнодорожных и трамвайных путей; механическое (включая электромеханическое) сигнальное оборудование ...</v>
          </cell>
          <cell r="G1487">
            <v>2.2400000000000002</v>
          </cell>
          <cell r="I1487">
            <v>6.9969999999999999</v>
          </cell>
        </row>
        <row r="1488">
          <cell r="B1488" t="str">
            <v>РОССИЯ</v>
          </cell>
          <cell r="G1488">
            <v>2.2400000000000002</v>
          </cell>
          <cell r="I1488">
            <v>6.9969999999999999</v>
          </cell>
        </row>
        <row r="1489">
          <cell r="A1489" t="str">
            <v>8609</v>
          </cell>
          <cell r="B1489" t="str">
            <v>Контейнеры (включая емкости для перевозки жидких грузов), специально предназначенные и оборудованные для перевозки одним или несколькими видами транспорта</v>
          </cell>
          <cell r="C1489" t="str">
            <v>Штука</v>
          </cell>
          <cell r="D1489">
            <v>15.6</v>
          </cell>
          <cell r="E1489">
            <v>1</v>
          </cell>
          <cell r="F1489">
            <v>3.1389999999999998</v>
          </cell>
        </row>
        <row r="1490">
          <cell r="B1490" t="str">
            <v>РОССИЯ</v>
          </cell>
          <cell r="D1490">
            <v>15.6</v>
          </cell>
          <cell r="E1490">
            <v>1</v>
          </cell>
          <cell r="F1490">
            <v>3.1389999999999998</v>
          </cell>
        </row>
        <row r="1491">
          <cell r="A1491" t="str">
            <v>8703</v>
          </cell>
          <cell r="B1491" t="str">
            <v>Автомобили легковые и прочие моторные транспортные средства, предназначенные главным образом для перевозки людей (кроме моторных транспортных средств товарной позиции 8702), включая грузопассажирские автомобили-фургоны и гоночные автомобили</v>
          </cell>
          <cell r="C1491" t="str">
            <v>Штука</v>
          </cell>
          <cell r="D1491">
            <v>0.24030000000000001</v>
          </cell>
          <cell r="E1491">
            <v>3</v>
          </cell>
          <cell r="F1491">
            <v>0.90229000000000004</v>
          </cell>
        </row>
        <row r="1492">
          <cell r="B1492" t="str">
            <v>РОССИЯ</v>
          </cell>
          <cell r="D1492">
            <v>0.24030000000000001</v>
          </cell>
          <cell r="E1492">
            <v>3</v>
          </cell>
          <cell r="F1492">
            <v>0.90229000000000004</v>
          </cell>
        </row>
        <row r="1493">
          <cell r="A1493" t="str">
            <v>8704</v>
          </cell>
          <cell r="B1493" t="str">
            <v>Моторные транспортные средства для перевозки грузов</v>
          </cell>
          <cell r="C1493" t="str">
            <v>Штука</v>
          </cell>
          <cell r="G1493">
            <v>101.5</v>
          </cell>
          <cell r="H1493">
            <v>7</v>
          </cell>
          <cell r="I1493">
            <v>2238.85</v>
          </cell>
        </row>
        <row r="1494">
          <cell r="B1494" t="str">
            <v>РОССИЯ</v>
          </cell>
          <cell r="G1494">
            <v>101.5</v>
          </cell>
          <cell r="H1494">
            <v>7</v>
          </cell>
          <cell r="I1494">
            <v>2238.85</v>
          </cell>
        </row>
        <row r="1495">
          <cell r="A1495" t="str">
            <v>8707</v>
          </cell>
          <cell r="B1495" t="str">
            <v>Кузова (включая кабины) для моторных транспортных средств товарных позиций 8701 - 8705</v>
          </cell>
          <cell r="C1495" t="str">
            <v>Штука</v>
          </cell>
          <cell r="G1495">
            <v>3502.3233799999998</v>
          </cell>
          <cell r="H1495">
            <v>3956</v>
          </cell>
          <cell r="I1495">
            <v>30676.97912</v>
          </cell>
        </row>
        <row r="1496">
          <cell r="B1496" t="str">
            <v>БЕЛАРУСЬ</v>
          </cell>
          <cell r="G1496">
            <v>264.05799999999999</v>
          </cell>
          <cell r="H1496">
            <v>540</v>
          </cell>
          <cell r="I1496">
            <v>1833.8030000000001</v>
          </cell>
        </row>
        <row r="1497">
          <cell r="B1497" t="str">
            <v>РОССИЯ</v>
          </cell>
          <cell r="G1497">
            <v>3238.2653799999998</v>
          </cell>
          <cell r="H1497">
            <v>3416</v>
          </cell>
          <cell r="I1497">
            <v>28843.17612</v>
          </cell>
        </row>
        <row r="1498">
          <cell r="A1498" t="str">
            <v>8708</v>
          </cell>
          <cell r="B1498" t="str">
            <v>Части и принадлежности моторных транспортных средств товарных позиций 8701 - 8705</v>
          </cell>
          <cell r="D1498">
            <v>73.911630000000002</v>
          </cell>
          <cell r="E1498">
            <v>110</v>
          </cell>
          <cell r="F1498">
            <v>206.62066999999999</v>
          </cell>
          <cell r="G1498">
            <v>5204.9300199999998</v>
          </cell>
          <cell r="H1498">
            <v>4496</v>
          </cell>
          <cell r="I1498">
            <v>46792.078780000003</v>
          </cell>
        </row>
        <row r="1499">
          <cell r="B1499" t="str">
            <v>БЕЛАРУСЬ</v>
          </cell>
          <cell r="G1499">
            <v>1383.5129999999999</v>
          </cell>
          <cell r="H1499">
            <v>1080</v>
          </cell>
          <cell r="I1499">
            <v>5755.3509999999997</v>
          </cell>
        </row>
        <row r="1500">
          <cell r="B1500" t="str">
            <v>РОССИЯ</v>
          </cell>
          <cell r="D1500">
            <v>73.911630000000002</v>
          </cell>
          <cell r="E1500">
            <v>110</v>
          </cell>
          <cell r="F1500">
            <v>206.62066999999999</v>
          </cell>
          <cell r="G1500">
            <v>3821.4170199999999</v>
          </cell>
          <cell r="H1500">
            <v>3416</v>
          </cell>
          <cell r="I1500">
            <v>41036.727780000001</v>
          </cell>
        </row>
        <row r="1501">
          <cell r="A1501" t="str">
            <v>8709</v>
          </cell>
          <cell r="B1501" t="str">
            <v>Транспортные средства промышленного назначения, самоходные, не оборудованные подъемными или погрузочными устройствами, используемые на заводах, складах, в портах или аэропортах для перевозки грузов на короткие расстояния; тракторы, используемые на платф</v>
          </cell>
          <cell r="C1501" t="str">
            <v>Штука</v>
          </cell>
          <cell r="D1501">
            <v>1.1180000000000001</v>
          </cell>
          <cell r="E1501">
            <v>21</v>
          </cell>
          <cell r="F1501">
            <v>0.56820999999999999</v>
          </cell>
        </row>
        <row r="1502">
          <cell r="B1502" t="str">
            <v>КЫРГЫЗСТАH</v>
          </cell>
          <cell r="D1502">
            <v>1</v>
          </cell>
          <cell r="E1502">
            <v>20</v>
          </cell>
          <cell r="F1502">
            <v>0.21206</v>
          </cell>
        </row>
        <row r="1503">
          <cell r="B1503" t="str">
            <v>РОССИЯ</v>
          </cell>
          <cell r="D1503">
            <v>0.11799999999999999</v>
          </cell>
          <cell r="E1503">
            <v>1</v>
          </cell>
          <cell r="F1503">
            <v>0.35615000000000002</v>
          </cell>
        </row>
        <row r="1504">
          <cell r="A1504" t="str">
            <v>8711</v>
          </cell>
          <cell r="B1504" t="str">
            <v>Мотоциклы (включая мопеды) и велосипеды с установленным вспомогательным двигателем, с колясками или без них; коляски</v>
          </cell>
          <cell r="C1504" t="str">
            <v>Штука</v>
          </cell>
          <cell r="D1504">
            <v>2.63239</v>
          </cell>
          <cell r="E1504">
            <v>90</v>
          </cell>
          <cell r="F1504">
            <v>11.898389999999999</v>
          </cell>
          <cell r="G1504">
            <v>8.8933</v>
          </cell>
          <cell r="H1504">
            <v>65</v>
          </cell>
          <cell r="I1504">
            <v>51.90081</v>
          </cell>
        </row>
        <row r="1505">
          <cell r="B1505" t="str">
            <v>РОССИЯ</v>
          </cell>
          <cell r="D1505">
            <v>2.63239</v>
          </cell>
          <cell r="E1505">
            <v>90</v>
          </cell>
          <cell r="F1505">
            <v>11.898389999999999</v>
          </cell>
          <cell r="G1505">
            <v>8.8933</v>
          </cell>
          <cell r="H1505">
            <v>65</v>
          </cell>
          <cell r="I1505">
            <v>51.90081</v>
          </cell>
        </row>
        <row r="1506">
          <cell r="A1506" t="str">
            <v>8712</v>
          </cell>
          <cell r="B1506" t="str">
            <v>Велосипеды двухколесные и прочие виды велосипедов (включая трехколесные велосипеды для доставки грузов) без двигателя</v>
          </cell>
          <cell r="C1506" t="str">
            <v>Штука</v>
          </cell>
          <cell r="D1506">
            <v>0.1007</v>
          </cell>
          <cell r="E1506">
            <v>8</v>
          </cell>
          <cell r="F1506">
            <v>0.34548000000000001</v>
          </cell>
        </row>
        <row r="1507">
          <cell r="B1507" t="str">
            <v>РОССИЯ</v>
          </cell>
          <cell r="D1507">
            <v>0.1007</v>
          </cell>
          <cell r="E1507">
            <v>8</v>
          </cell>
          <cell r="F1507">
            <v>0.34548000000000001</v>
          </cell>
        </row>
        <row r="1508">
          <cell r="A1508" t="str">
            <v>8713</v>
          </cell>
          <cell r="B1508" t="str">
            <v>Коляски для людей, не способных передвигаться, оснащенные или не оснащенные двигателем или другими механическими устройствами для передвижения</v>
          </cell>
          <cell r="C1508" t="str">
            <v>Штука</v>
          </cell>
          <cell r="D1508">
            <v>3.1465999999999998</v>
          </cell>
          <cell r="E1508">
            <v>122</v>
          </cell>
          <cell r="F1508">
            <v>7.8668699999999996</v>
          </cell>
        </row>
        <row r="1509">
          <cell r="B1509" t="str">
            <v>РОССИЯ</v>
          </cell>
          <cell r="D1509">
            <v>3.1465999999999998</v>
          </cell>
          <cell r="E1509">
            <v>122</v>
          </cell>
          <cell r="F1509">
            <v>7.8668699999999996</v>
          </cell>
        </row>
        <row r="1510">
          <cell r="A1510" t="str">
            <v>8714</v>
          </cell>
          <cell r="B1510" t="str">
            <v>Части и принадлежности к транспортным средствам товарных позиций 8711 - 8713</v>
          </cell>
          <cell r="D1510">
            <v>6.4048400000000001</v>
          </cell>
          <cell r="E1510">
            <v>908</v>
          </cell>
          <cell r="F1510">
            <v>14.920210000000001</v>
          </cell>
          <cell r="G1510">
            <v>0.15614</v>
          </cell>
          <cell r="I1510">
            <v>1.2363599999999999</v>
          </cell>
        </row>
        <row r="1511">
          <cell r="B1511" t="str">
            <v>РОССИЯ</v>
          </cell>
          <cell r="D1511">
            <v>6.4048400000000001</v>
          </cell>
          <cell r="E1511">
            <v>908</v>
          </cell>
          <cell r="F1511">
            <v>14.920210000000001</v>
          </cell>
          <cell r="G1511">
            <v>0.15614</v>
          </cell>
          <cell r="I1511">
            <v>1.2363599999999999</v>
          </cell>
        </row>
        <row r="1512">
          <cell r="A1512" t="str">
            <v>8715</v>
          </cell>
          <cell r="B1512" t="str">
            <v>Коляски детские и их части</v>
          </cell>
          <cell r="D1512">
            <v>0.33750000000000002</v>
          </cell>
          <cell r="E1512">
            <v>96</v>
          </cell>
          <cell r="F1512">
            <v>1.90282</v>
          </cell>
          <cell r="G1512">
            <v>0.05</v>
          </cell>
          <cell r="H1512">
            <v>2</v>
          </cell>
          <cell r="I1512">
            <v>0.22101999999999999</v>
          </cell>
        </row>
        <row r="1513">
          <cell r="B1513" t="str">
            <v>РОССИЯ</v>
          </cell>
          <cell r="D1513">
            <v>0.33750000000000002</v>
          </cell>
          <cell r="E1513">
            <v>96</v>
          </cell>
          <cell r="F1513">
            <v>1.90282</v>
          </cell>
          <cell r="G1513">
            <v>0.05</v>
          </cell>
          <cell r="H1513">
            <v>2</v>
          </cell>
          <cell r="I1513">
            <v>0.22101999999999999</v>
          </cell>
        </row>
        <row r="1514">
          <cell r="A1514" t="str">
            <v>8716</v>
          </cell>
          <cell r="B1514" t="str">
            <v>Прицепы и полуприцепы; прочие несамоходные транспортные средства; их части</v>
          </cell>
          <cell r="D1514">
            <v>2.8527300000000002</v>
          </cell>
          <cell r="E1514">
            <v>521</v>
          </cell>
          <cell r="F1514">
            <v>8.2647099999999991</v>
          </cell>
          <cell r="G1514">
            <v>11.98297</v>
          </cell>
          <cell r="H1514">
            <v>92</v>
          </cell>
          <cell r="I1514">
            <v>97.988500000000002</v>
          </cell>
        </row>
        <row r="1515">
          <cell r="B1515" t="str">
            <v>БЕЛАРУСЬ</v>
          </cell>
          <cell r="G1515">
            <v>0.96699999999999997</v>
          </cell>
          <cell r="I1515">
            <v>9.8919999999999995</v>
          </cell>
        </row>
        <row r="1516">
          <cell r="B1516" t="str">
            <v>РОССИЯ</v>
          </cell>
          <cell r="D1516">
            <v>2.8527300000000002</v>
          </cell>
          <cell r="E1516">
            <v>521</v>
          </cell>
          <cell r="F1516">
            <v>8.2647099999999991</v>
          </cell>
          <cell r="G1516">
            <v>11.015969999999999</v>
          </cell>
          <cell r="H1516">
            <v>92</v>
          </cell>
          <cell r="I1516">
            <v>88.096500000000006</v>
          </cell>
        </row>
        <row r="1517">
          <cell r="A1517" t="str">
            <v>8806</v>
          </cell>
          <cell r="B1517" t="str">
            <v>БЕСПИЛОТНЫЕ ЛЕТАТЕЛЬНЫЕ АППАРАТЫ:</v>
          </cell>
          <cell r="G1517">
            <v>3.0000000000000001E-3</v>
          </cell>
          <cell r="H1517">
            <v>10</v>
          </cell>
          <cell r="I1517">
            <v>0.20699999999999999</v>
          </cell>
        </row>
        <row r="1518">
          <cell r="B1518" t="str">
            <v>РОССИЯ</v>
          </cell>
          <cell r="G1518">
            <v>3.0000000000000001E-3</v>
          </cell>
          <cell r="H1518">
            <v>10</v>
          </cell>
          <cell r="I1518">
            <v>0.20699999999999999</v>
          </cell>
        </row>
        <row r="1519">
          <cell r="A1519" t="str">
            <v>8903</v>
          </cell>
          <cell r="B1519" t="str">
            <v>Яхты и прочие плавучие средства для отдыха или спорта; гребные лодки и каноэ</v>
          </cell>
          <cell r="C1519" t="str">
            <v>Штука</v>
          </cell>
          <cell r="G1519">
            <v>1.86</v>
          </cell>
          <cell r="H1519">
            <v>81</v>
          </cell>
          <cell r="I1519">
            <v>15.827400000000001</v>
          </cell>
        </row>
        <row r="1520">
          <cell r="B1520" t="str">
            <v>РОССИЯ</v>
          </cell>
          <cell r="G1520">
            <v>1.86</v>
          </cell>
          <cell r="H1520">
            <v>81</v>
          </cell>
          <cell r="I1520">
            <v>15.827400000000001</v>
          </cell>
        </row>
        <row r="1521">
          <cell r="A1521" t="str">
            <v>9002</v>
          </cell>
          <cell r="B1521" t="str">
            <v>Линзы, призмы, зеркала и прочие оптические элементы, из любого материала, в сборе, являющиеся частями инструментов и приборов или приспособлениями для них, кроме таких элементов из оптически не обработанного стекла</v>
          </cell>
          <cell r="D1521">
            <v>3.8120000000000001E-2</v>
          </cell>
          <cell r="E1521">
            <v>5086</v>
          </cell>
          <cell r="F1521">
            <v>2.0200999999999998</v>
          </cell>
        </row>
        <row r="1522">
          <cell r="B1522" t="str">
            <v>РОССИЯ</v>
          </cell>
          <cell r="D1522">
            <v>3.8120000000000001E-2</v>
          </cell>
          <cell r="E1522">
            <v>5086</v>
          </cell>
          <cell r="F1522">
            <v>2.0200999999999998</v>
          </cell>
        </row>
        <row r="1523">
          <cell r="A1523" t="str">
            <v>9004</v>
          </cell>
          <cell r="B1523" t="str">
            <v>Очки, защитные очки и аналогичные оптические приборы, корректирующие, защитные или прочие</v>
          </cell>
          <cell r="C1523" t="str">
            <v>Штука</v>
          </cell>
          <cell r="D1523">
            <v>0.42220000000000002</v>
          </cell>
          <cell r="E1523">
            <v>4189</v>
          </cell>
          <cell r="F1523">
            <v>0.71469000000000005</v>
          </cell>
          <cell r="G1523">
            <v>0.38379000000000002</v>
          </cell>
          <cell r="H1523">
            <v>5449</v>
          </cell>
          <cell r="I1523">
            <v>6.1524000000000001</v>
          </cell>
        </row>
        <row r="1524">
          <cell r="B1524" t="str">
            <v>РОССИЯ</v>
          </cell>
          <cell r="D1524">
            <v>0.42220000000000002</v>
          </cell>
          <cell r="E1524">
            <v>4189</v>
          </cell>
          <cell r="F1524">
            <v>0.71469000000000005</v>
          </cell>
          <cell r="G1524">
            <v>0.38379000000000002</v>
          </cell>
          <cell r="H1524">
            <v>5449</v>
          </cell>
          <cell r="I1524">
            <v>6.1524000000000001</v>
          </cell>
        </row>
        <row r="1525">
          <cell r="A1525" t="str">
            <v>9005</v>
          </cell>
          <cell r="B1525" t="str">
            <v>Бинокли, монокуляры, прочие зрительные трубы и их арматура; прочие астрономические приборы и их арматура, кроме радиоастрономических приборов</v>
          </cell>
          <cell r="D1525">
            <v>6.5799999999999997E-2</v>
          </cell>
          <cell r="E1525">
            <v>280</v>
          </cell>
          <cell r="F1525">
            <v>1.3425800000000001</v>
          </cell>
          <cell r="G1525">
            <v>1.4E-2</v>
          </cell>
          <cell r="H1525">
            <v>15</v>
          </cell>
          <cell r="I1525">
            <v>0.49528</v>
          </cell>
        </row>
        <row r="1526">
          <cell r="B1526" t="str">
            <v>РОССИЯ</v>
          </cell>
          <cell r="D1526">
            <v>6.5799999999999997E-2</v>
          </cell>
          <cell r="E1526">
            <v>280</v>
          </cell>
          <cell r="F1526">
            <v>1.3425800000000001</v>
          </cell>
          <cell r="G1526">
            <v>1.4E-2</v>
          </cell>
          <cell r="H1526">
            <v>15</v>
          </cell>
          <cell r="I1526">
            <v>0.49528</v>
          </cell>
        </row>
        <row r="1527">
          <cell r="A1527" t="str">
            <v>9006</v>
          </cell>
          <cell r="B1527" t="str">
            <v>Фотокамеры (кроме кинокамер); фотовспышки и лампы-вспышки, кроме газоразрядных ламп товарной позиции 8539</v>
          </cell>
          <cell r="G1527">
            <v>0.01</v>
          </cell>
          <cell r="H1527">
            <v>4</v>
          </cell>
          <cell r="I1527">
            <v>2.1406100000000001</v>
          </cell>
        </row>
        <row r="1528">
          <cell r="B1528" t="str">
            <v>РОССИЯ</v>
          </cell>
          <cell r="G1528">
            <v>0.01</v>
          </cell>
          <cell r="H1528">
            <v>4</v>
          </cell>
          <cell r="I1528">
            <v>2.1406100000000001</v>
          </cell>
        </row>
        <row r="1529">
          <cell r="A1529" t="str">
            <v>9007</v>
          </cell>
          <cell r="B1529" t="str">
            <v>Кинокамеры и кинопроекторы, содержащие или не содержащие звукозаписывающие или звуковоспроизводящие устройства</v>
          </cell>
          <cell r="G1529">
            <v>1.2500000000000001E-2</v>
          </cell>
          <cell r="I1529">
            <v>4.4130000000000003</v>
          </cell>
        </row>
        <row r="1530">
          <cell r="B1530" t="str">
            <v>РОССИЯ</v>
          </cell>
          <cell r="G1530">
            <v>1.2500000000000001E-2</v>
          </cell>
          <cell r="I1530">
            <v>4.4130000000000003</v>
          </cell>
        </row>
        <row r="1531">
          <cell r="A1531" t="str">
            <v>9008</v>
          </cell>
          <cell r="B1531" t="str">
            <v>Проекторы изображений, кроме кинематографических; фотоувеличители и оборудование для проецирования изображений с уменьшением (кроме кинематографического)</v>
          </cell>
          <cell r="D1531">
            <v>0.16400000000000001</v>
          </cell>
          <cell r="E1531">
            <v>270</v>
          </cell>
          <cell r="F1531">
            <v>0.59001000000000003</v>
          </cell>
        </row>
        <row r="1532">
          <cell r="B1532" t="str">
            <v>РОССИЯ</v>
          </cell>
          <cell r="D1532">
            <v>0.16400000000000001</v>
          </cell>
          <cell r="E1532">
            <v>270</v>
          </cell>
          <cell r="F1532">
            <v>0.59001000000000003</v>
          </cell>
        </row>
        <row r="1533">
          <cell r="A1533" t="str">
            <v>9010</v>
          </cell>
          <cell r="B1533" t="str">
            <v>Аппаратура и оборудование для фотолабораторий (включая кинолаборатории), в другом месте данной группы не поименованные или не включенные; негатоскопы; экраны проекционные</v>
          </cell>
          <cell r="G1533">
            <v>0.186</v>
          </cell>
          <cell r="H1533">
            <v>3</v>
          </cell>
          <cell r="I1533">
            <v>4.9710000000000001</v>
          </cell>
        </row>
        <row r="1534">
          <cell r="B1534" t="str">
            <v>РОССИЯ</v>
          </cell>
          <cell r="G1534">
            <v>0.186</v>
          </cell>
          <cell r="H1534">
            <v>3</v>
          </cell>
          <cell r="I1534">
            <v>4.9710000000000001</v>
          </cell>
        </row>
        <row r="1535">
          <cell r="A1535" t="str">
            <v>9011</v>
          </cell>
          <cell r="B1535" t="str">
            <v>Микроскопы оптические сложные, включая микроскопы для микрофотосъемки, микрокиносъемки или микропроецирования</v>
          </cell>
          <cell r="D1535">
            <v>3.2500000000000001E-2</v>
          </cell>
          <cell r="E1535">
            <v>51</v>
          </cell>
          <cell r="F1535">
            <v>1.8446199999999999</v>
          </cell>
        </row>
        <row r="1536">
          <cell r="B1536" t="str">
            <v>РОССИЯ</v>
          </cell>
          <cell r="D1536">
            <v>3.2500000000000001E-2</v>
          </cell>
          <cell r="E1536">
            <v>51</v>
          </cell>
          <cell r="F1536">
            <v>1.8446199999999999</v>
          </cell>
        </row>
        <row r="1537">
          <cell r="A1537" t="str">
            <v>9013</v>
          </cell>
          <cell r="B1537" t="str">
            <v>Устройства на жидких кристаллах, кроме изделий, более точно описанных в других товарных позициях; лазеры, кроме лазерных диодов; приборы и инструменты оптические прочие, в другом месте данной группы не поименованные или не включенные</v>
          </cell>
          <cell r="D1537">
            <v>1.389E-2</v>
          </cell>
          <cell r="E1537">
            <v>2</v>
          </cell>
          <cell r="F1537">
            <v>0.49686000000000002</v>
          </cell>
        </row>
        <row r="1538">
          <cell r="B1538" t="str">
            <v>РОССИЯ</v>
          </cell>
          <cell r="D1538">
            <v>1.389E-2</v>
          </cell>
          <cell r="E1538">
            <v>2</v>
          </cell>
          <cell r="F1538">
            <v>0.49686000000000002</v>
          </cell>
        </row>
        <row r="1539">
          <cell r="A1539" t="str">
            <v>9014</v>
          </cell>
          <cell r="B1539" t="str">
            <v>Компасы для определения направления; навигационные приборы и инструменты прочие</v>
          </cell>
          <cell r="D1539">
            <v>3.0499999999999999E-2</v>
          </cell>
          <cell r="E1539">
            <v>318</v>
          </cell>
          <cell r="F1539">
            <v>4.0890000000000003E-2</v>
          </cell>
          <cell r="G1539">
            <v>1.4500000000000001E-2</v>
          </cell>
          <cell r="H1539">
            <v>40</v>
          </cell>
          <cell r="I1539">
            <v>5.3552999999999997</v>
          </cell>
        </row>
        <row r="1540">
          <cell r="B1540" t="str">
            <v>РОССИЯ</v>
          </cell>
          <cell r="D1540">
            <v>3.0499999999999999E-2</v>
          </cell>
          <cell r="E1540">
            <v>318</v>
          </cell>
          <cell r="F1540">
            <v>4.0890000000000003E-2</v>
          </cell>
          <cell r="G1540">
            <v>1.4500000000000001E-2</v>
          </cell>
          <cell r="H1540">
            <v>40</v>
          </cell>
          <cell r="I1540">
            <v>5.3552999999999997</v>
          </cell>
        </row>
        <row r="1541">
          <cell r="A1541" t="str">
            <v>9015</v>
          </cell>
          <cell r="B1541" t="str">
            <v>Приборы и инструменты геодезические или топографические (включая фотограмметрические), гидрографические, океанографические, гидрологические, метеорологические или геофизические, кроме компасов; дальномеры</v>
          </cell>
          <cell r="D1541">
            <v>0.36549999999999999</v>
          </cell>
          <cell r="E1541">
            <v>78</v>
          </cell>
          <cell r="F1541">
            <v>526.80871000000002</v>
          </cell>
          <cell r="G1541">
            <v>0.43447000000000002</v>
          </cell>
          <cell r="H1541">
            <v>51</v>
          </cell>
          <cell r="I1541">
            <v>15.290039999999999</v>
          </cell>
        </row>
        <row r="1542">
          <cell r="B1542" t="str">
            <v>РОССИЯ</v>
          </cell>
          <cell r="D1542">
            <v>0.36549999999999999</v>
          </cell>
          <cell r="E1542">
            <v>78</v>
          </cell>
          <cell r="F1542">
            <v>526.80871000000002</v>
          </cell>
          <cell r="G1542">
            <v>0.43447000000000002</v>
          </cell>
          <cell r="H1542">
            <v>51</v>
          </cell>
          <cell r="I1542">
            <v>15.290039999999999</v>
          </cell>
        </row>
        <row r="1543">
          <cell r="A1543" t="str">
            <v>9016</v>
          </cell>
          <cell r="B1543" t="str">
            <v>Весы чувствительностью 0,05 г или более, с разновесами или без них</v>
          </cell>
          <cell r="G1543">
            <v>0.86699999999999999</v>
          </cell>
          <cell r="H1543">
            <v>3</v>
          </cell>
          <cell r="I1543">
            <v>94.773259999999993</v>
          </cell>
        </row>
        <row r="1544">
          <cell r="B1544" t="str">
            <v>РОССИЯ</v>
          </cell>
          <cell r="G1544">
            <v>0.86699999999999999</v>
          </cell>
          <cell r="H1544">
            <v>3</v>
          </cell>
          <cell r="I1544">
            <v>94.773259999999993</v>
          </cell>
        </row>
        <row r="1545">
          <cell r="A1545" t="str">
            <v>9017</v>
          </cell>
          <cell r="B1545" t="str">
            <v>Инструменты для черчения, разметки или математических расчетов (например, чертежные машины, пантографы, транспортиры, чертежные наборы, логарифмические линейки, дисковые калькуляторы); инструменты ручные для измерения линейных размеров (например, измери</v>
          </cell>
          <cell r="D1545">
            <v>0.55378000000000005</v>
          </cell>
          <cell r="E1545">
            <v>22164</v>
          </cell>
          <cell r="F1545">
            <v>6.8464600000000004</v>
          </cell>
          <cell r="G1545">
            <v>9.3979999999999994E-2</v>
          </cell>
          <cell r="H1545">
            <v>6359</v>
          </cell>
          <cell r="I1545">
            <v>3.1301800000000002</v>
          </cell>
        </row>
        <row r="1546">
          <cell r="B1546" t="str">
            <v>РОССИЯ</v>
          </cell>
          <cell r="D1546">
            <v>0.55378000000000005</v>
          </cell>
          <cell r="E1546">
            <v>22164</v>
          </cell>
          <cell r="F1546">
            <v>6.8464600000000004</v>
          </cell>
          <cell r="G1546">
            <v>9.3979999999999994E-2</v>
          </cell>
          <cell r="H1546">
            <v>6359</v>
          </cell>
          <cell r="I1546">
            <v>3.1301800000000002</v>
          </cell>
        </row>
        <row r="1547">
          <cell r="A1547" t="str">
            <v>9018</v>
          </cell>
          <cell r="B1547" t="str">
            <v>Приборы и устройства, применяемые в медицине, хирургии, стоматологии или ветеринарии, включая сцинтиграфическую аппаратуру, аппаратура электромедицинская прочая и приборы для исследования зрения</v>
          </cell>
          <cell r="D1547">
            <v>0.10299999999999999</v>
          </cell>
          <cell r="E1547">
            <v>83</v>
          </cell>
          <cell r="F1547">
            <v>7.9568300000000001</v>
          </cell>
          <cell r="G1547">
            <v>0.25112000000000001</v>
          </cell>
          <cell r="H1547">
            <v>1157</v>
          </cell>
          <cell r="I1547">
            <v>64.853189999999998</v>
          </cell>
        </row>
        <row r="1548">
          <cell r="B1548" t="str">
            <v>РОССИЯ</v>
          </cell>
          <cell r="D1548">
            <v>0.10299999999999999</v>
          </cell>
          <cell r="E1548">
            <v>83</v>
          </cell>
          <cell r="F1548">
            <v>7.9568300000000001</v>
          </cell>
          <cell r="G1548">
            <v>0.25112000000000001</v>
          </cell>
          <cell r="H1548">
            <v>1157</v>
          </cell>
          <cell r="I1548">
            <v>64.853189999999998</v>
          </cell>
        </row>
        <row r="1549">
          <cell r="A1549" t="str">
            <v>9019</v>
          </cell>
          <cell r="B1549" t="str">
            <v>Устройства для механотерапии; аппараты массажные; аппаратура для психологических тестов для определения способностей; аппаратура для озоновой, кислородной и аэрозольной терапии, искусственного дыхания или прочая терапевтическая дыхательная аппаратура</v>
          </cell>
          <cell r="D1549">
            <v>10.22514</v>
          </cell>
          <cell r="F1549">
            <v>69.380539999999996</v>
          </cell>
          <cell r="G1549">
            <v>1.2363</v>
          </cell>
          <cell r="I1549">
            <v>55.728900000000003</v>
          </cell>
        </row>
        <row r="1550">
          <cell r="B1550" t="str">
            <v>РОССИЯ</v>
          </cell>
          <cell r="D1550">
            <v>10.22514</v>
          </cell>
          <cell r="F1550">
            <v>69.380539999999996</v>
          </cell>
          <cell r="G1550">
            <v>1.2363</v>
          </cell>
          <cell r="I1550">
            <v>55.728900000000003</v>
          </cell>
        </row>
        <row r="1551">
          <cell r="A1551" t="str">
            <v>9020</v>
          </cell>
          <cell r="B1551" t="str">
            <v>Оборудование дыхательное прочее и газовые маски, кроме защитных масок безмеханических деталей и сменных фильтров</v>
          </cell>
          <cell r="G1551">
            <v>2.8420000000000001E-2</v>
          </cell>
          <cell r="I1551">
            <v>1.6292599999999999</v>
          </cell>
        </row>
        <row r="1552">
          <cell r="B1552" t="str">
            <v>РОССИЯ</v>
          </cell>
          <cell r="G1552">
            <v>2.8420000000000001E-2</v>
          </cell>
          <cell r="I1552">
            <v>1.6292599999999999</v>
          </cell>
        </row>
        <row r="1553">
          <cell r="A1553" t="str">
            <v>9021</v>
          </cell>
          <cell r="B1553" t="str">
            <v>Приспособления ортопедические, включая костыли, хирургические ремни и бандажи; шины и прочие приспособления для лечения переломов; части тела искусственные; аппараты слуховые и прочие приспособления, которые носятся на себе, с собой или имплантируются в</v>
          </cell>
          <cell r="D1553">
            <v>0.41141</v>
          </cell>
          <cell r="F1553">
            <v>2.2579400000000001</v>
          </cell>
          <cell r="G1553">
            <v>8.4820000000000007E-2</v>
          </cell>
          <cell r="I1553">
            <v>45.125920000000001</v>
          </cell>
        </row>
        <row r="1554">
          <cell r="B1554" t="str">
            <v>РОССИЯ</v>
          </cell>
          <cell r="D1554">
            <v>0.41141</v>
          </cell>
          <cell r="F1554">
            <v>2.2579400000000001</v>
          </cell>
          <cell r="G1554">
            <v>8.4820000000000007E-2</v>
          </cell>
          <cell r="I1554">
            <v>45.125920000000001</v>
          </cell>
        </row>
        <row r="1555">
          <cell r="A1555" t="str">
            <v>9023</v>
          </cell>
          <cell r="B1555" t="str">
            <v>Приборы, аппаратура и модели, предназначенные для демонстрационных целей (например, при обучении или экспонировании), не пригодные для другого использования</v>
          </cell>
          <cell r="G1555">
            <v>2.6918299999999999</v>
          </cell>
          <cell r="I1555">
            <v>282.27789999999999</v>
          </cell>
        </row>
        <row r="1556">
          <cell r="B1556" t="str">
            <v>БЕЛАРУСЬ</v>
          </cell>
          <cell r="G1556">
            <v>7.8300000000000002E-3</v>
          </cell>
          <cell r="I1556">
            <v>6.1499999999999999E-2</v>
          </cell>
        </row>
        <row r="1557">
          <cell r="B1557" t="str">
            <v>РОССИЯ</v>
          </cell>
          <cell r="G1557">
            <v>2.6840000000000002</v>
          </cell>
          <cell r="I1557">
            <v>282.21640000000002</v>
          </cell>
        </row>
        <row r="1558">
          <cell r="A1558" t="str">
            <v>9024</v>
          </cell>
          <cell r="B1558" t="str">
            <v>Машины и устройства для испытания на твердость, прочность, сжатие, упругость или другие механические свойства материалов (например, металлов, древесины, текстильных материалов, бумаги, пластмасс)</v>
          </cell>
          <cell r="D1558">
            <v>3.4849999999999999E-2</v>
          </cell>
          <cell r="E1558">
            <v>1</v>
          </cell>
          <cell r="F1558">
            <v>0.17276</v>
          </cell>
        </row>
        <row r="1559">
          <cell r="B1559" t="str">
            <v>РОССИЯ</v>
          </cell>
          <cell r="D1559">
            <v>3.4849999999999999E-2</v>
          </cell>
          <cell r="E1559">
            <v>1</v>
          </cell>
          <cell r="F1559">
            <v>0.17276</v>
          </cell>
        </row>
        <row r="1560">
          <cell r="A1560" t="str">
            <v>9025</v>
          </cell>
          <cell r="B1560" t="str">
            <v>Ареометры и аналогичные приборы, действующие при погружении в жидкость, термометры, пирометры, барометры, гигрометры и психрометры, с записывающим устройством или без записывающего устройства, и любые комбинации этих приборов</v>
          </cell>
          <cell r="D1560">
            <v>1.0903499999999999</v>
          </cell>
          <cell r="E1560">
            <v>25223</v>
          </cell>
          <cell r="F1560">
            <v>15.9145</v>
          </cell>
          <cell r="G1560">
            <v>0.1016</v>
          </cell>
          <cell r="H1560">
            <v>228</v>
          </cell>
          <cell r="I1560">
            <v>15.970190000000001</v>
          </cell>
        </row>
        <row r="1561">
          <cell r="B1561" t="str">
            <v>БЕЛАРУСЬ</v>
          </cell>
          <cell r="G1561">
            <v>5.0000000000000001E-3</v>
          </cell>
          <cell r="H1561">
            <v>20</v>
          </cell>
          <cell r="I1561">
            <v>0.28217999999999999</v>
          </cell>
        </row>
        <row r="1562">
          <cell r="B1562" t="str">
            <v>РОССИЯ</v>
          </cell>
          <cell r="D1562">
            <v>1.0903499999999999</v>
          </cell>
          <cell r="E1562">
            <v>25223</v>
          </cell>
          <cell r="F1562">
            <v>15.9145</v>
          </cell>
          <cell r="G1562">
            <v>9.6600000000000005E-2</v>
          </cell>
          <cell r="H1562">
            <v>208</v>
          </cell>
          <cell r="I1562">
            <v>15.68801</v>
          </cell>
        </row>
        <row r="1563">
          <cell r="A1563" t="str">
            <v>9026</v>
          </cell>
          <cell r="B1563" t="str">
            <v>Приборы и аппаратура для измерения или контроля расхода, уровня, давления или других переменных характеристик жидкостей или газов (например, расходомеры, указатели уровня, манометры, тепломеры), кроме приборов и аппаратуры товарной позиции 9014, 9015, 9</v>
          </cell>
          <cell r="D1563">
            <v>0.97751999999999994</v>
          </cell>
          <cell r="E1563">
            <v>5521</v>
          </cell>
          <cell r="F1563">
            <v>7.3359800000000002</v>
          </cell>
          <cell r="G1563">
            <v>0.59314999999999996</v>
          </cell>
          <cell r="H1563">
            <v>1259</v>
          </cell>
          <cell r="I1563">
            <v>87.196929999999995</v>
          </cell>
        </row>
        <row r="1564">
          <cell r="B1564" t="str">
            <v>РОССИЯ</v>
          </cell>
          <cell r="D1564">
            <v>0.97751999999999994</v>
          </cell>
          <cell r="E1564">
            <v>5521</v>
          </cell>
          <cell r="F1564">
            <v>7.3359800000000002</v>
          </cell>
          <cell r="G1564">
            <v>0.59314999999999996</v>
          </cell>
          <cell r="H1564">
            <v>1259</v>
          </cell>
          <cell r="I1564">
            <v>87.196929999999995</v>
          </cell>
        </row>
        <row r="1565">
          <cell r="A1565" t="str">
            <v>9027</v>
          </cell>
          <cell r="B1565" t="str">
            <v>Приборы и аппаратура для физического или химического анализа (например, поляриметры, рефрактометры, спектрометры, газо- или дымоанализаторы); приборы и аппаратура для измерения или контроля вязкости, пористости, расширения, поверхностного натяжения или</v>
          </cell>
          <cell r="D1565">
            <v>6.1650000000000003E-2</v>
          </cell>
          <cell r="E1565">
            <v>273</v>
          </cell>
          <cell r="F1565">
            <v>2.2658499999999999</v>
          </cell>
          <cell r="G1565">
            <v>0.28682000000000002</v>
          </cell>
          <cell r="H1565">
            <v>44</v>
          </cell>
          <cell r="I1565">
            <v>103.12276</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1"/>
  <sheetViews>
    <sheetView tabSelected="1" workbookViewId="0">
      <pane xSplit="1" ySplit="1" topLeftCell="B103" activePane="bottomRight" state="frozen"/>
      <selection pane="topRight" activeCell="B1" sqref="B1"/>
      <selection pane="bottomLeft" activeCell="A2" sqref="A2"/>
      <selection pane="bottomRight" sqref="A1:N1"/>
    </sheetView>
  </sheetViews>
  <sheetFormatPr defaultColWidth="9.140625" defaultRowHeight="11.25" x14ac:dyDescent="0.2"/>
  <cols>
    <col min="1" max="1" width="10.7109375" style="25" customWidth="1"/>
    <col min="2" max="2" width="36.140625" style="26" customWidth="1"/>
    <col min="3" max="3" width="11.28515625" style="1" bestFit="1" customWidth="1"/>
    <col min="4" max="4" width="13" style="1" bestFit="1" customWidth="1"/>
    <col min="5" max="5" width="11.28515625" style="1" bestFit="1" customWidth="1"/>
    <col min="6" max="6" width="13" style="1" bestFit="1" customWidth="1"/>
    <col min="7" max="7" width="11.28515625" style="1" bestFit="1" customWidth="1"/>
    <col min="8" max="8" width="13" style="1" bestFit="1" customWidth="1"/>
    <col min="9" max="9" width="11.28515625" style="1" bestFit="1" customWidth="1"/>
    <col min="10" max="10" width="13" style="1" bestFit="1" customWidth="1"/>
    <col min="11" max="11" width="12.5703125" style="1" customWidth="1"/>
    <col min="12" max="12" width="11.5703125" style="1" customWidth="1"/>
    <col min="13" max="13" width="11.85546875" style="1" customWidth="1"/>
    <col min="14" max="14" width="12.28515625" style="1" customWidth="1"/>
    <col min="15" max="16384" width="9.140625" style="1"/>
  </cols>
  <sheetData>
    <row r="1" spans="1:34" ht="30" customHeight="1" x14ac:dyDescent="0.2">
      <c r="A1" s="27" t="s">
        <v>277</v>
      </c>
      <c r="B1" s="27"/>
      <c r="C1" s="27"/>
      <c r="D1" s="27"/>
      <c r="E1" s="27"/>
      <c r="F1" s="27"/>
      <c r="G1" s="27"/>
      <c r="H1" s="27"/>
      <c r="I1" s="27"/>
      <c r="J1" s="27"/>
      <c r="K1" s="27"/>
      <c r="L1" s="27"/>
      <c r="M1" s="27"/>
      <c r="N1" s="27"/>
    </row>
    <row r="3" spans="1:34" ht="11.25" customHeight="1" x14ac:dyDescent="0.2">
      <c r="A3" s="2" t="s">
        <v>271</v>
      </c>
      <c r="B3" s="2" t="s">
        <v>272</v>
      </c>
      <c r="C3" s="3" t="s">
        <v>276</v>
      </c>
      <c r="D3" s="4"/>
      <c r="E3" s="4"/>
      <c r="F3" s="4"/>
      <c r="G3" s="3" t="s">
        <v>278</v>
      </c>
      <c r="H3" s="4"/>
      <c r="I3" s="4"/>
      <c r="J3" s="4"/>
      <c r="K3" s="3" t="s">
        <v>279</v>
      </c>
      <c r="L3" s="4"/>
      <c r="M3" s="4"/>
      <c r="N3" s="5"/>
      <c r="O3" s="3" t="s">
        <v>280</v>
      </c>
      <c r="P3" s="4"/>
      <c r="Q3" s="4"/>
      <c r="R3" s="5"/>
      <c r="S3" s="3" t="s">
        <v>281</v>
      </c>
      <c r="T3" s="4"/>
      <c r="U3" s="4"/>
      <c r="V3" s="5"/>
      <c r="W3" s="3" t="s">
        <v>282</v>
      </c>
      <c r="X3" s="4"/>
      <c r="Y3" s="4"/>
      <c r="Z3" s="5"/>
      <c r="AA3" s="3" t="s">
        <v>283</v>
      </c>
      <c r="AB3" s="4"/>
      <c r="AC3" s="4"/>
      <c r="AD3" s="5"/>
      <c r="AE3" s="3" t="s">
        <v>284</v>
      </c>
      <c r="AF3" s="4"/>
      <c r="AG3" s="4"/>
      <c r="AH3" s="5"/>
    </row>
    <row r="4" spans="1:34" x14ac:dyDescent="0.2">
      <c r="A4" s="6"/>
      <c r="B4" s="6"/>
      <c r="C4" s="7" t="s">
        <v>0</v>
      </c>
      <c r="D4" s="7"/>
      <c r="E4" s="7" t="s">
        <v>1</v>
      </c>
      <c r="F4" s="7"/>
      <c r="G4" s="7" t="s">
        <v>0</v>
      </c>
      <c r="H4" s="7"/>
      <c r="I4" s="7" t="s">
        <v>1</v>
      </c>
      <c r="J4" s="7"/>
      <c r="K4" s="7" t="s">
        <v>0</v>
      </c>
      <c r="L4" s="7"/>
      <c r="M4" s="7" t="s">
        <v>1</v>
      </c>
      <c r="N4" s="8"/>
      <c r="O4" s="7" t="s">
        <v>0</v>
      </c>
      <c r="P4" s="7"/>
      <c r="Q4" s="7" t="s">
        <v>1</v>
      </c>
      <c r="R4" s="8"/>
      <c r="S4" s="7" t="s">
        <v>0</v>
      </c>
      <c r="T4" s="7"/>
      <c r="U4" s="7" t="s">
        <v>1</v>
      </c>
      <c r="V4" s="8"/>
      <c r="W4" s="7" t="s">
        <v>0</v>
      </c>
      <c r="X4" s="7"/>
      <c r="Y4" s="7" t="s">
        <v>1</v>
      </c>
      <c r="Z4" s="8"/>
      <c r="AA4" s="7" t="s">
        <v>0</v>
      </c>
      <c r="AB4" s="7"/>
      <c r="AC4" s="7" t="s">
        <v>1</v>
      </c>
      <c r="AD4" s="8"/>
      <c r="AE4" s="7" t="s">
        <v>0</v>
      </c>
      <c r="AF4" s="7"/>
      <c r="AG4" s="7" t="s">
        <v>1</v>
      </c>
      <c r="AH4" s="8"/>
    </row>
    <row r="5" spans="1:34" ht="33.75" x14ac:dyDescent="0.2">
      <c r="A5" s="9"/>
      <c r="B5" s="9"/>
      <c r="C5" s="10" t="s">
        <v>273</v>
      </c>
      <c r="D5" s="10" t="s">
        <v>274</v>
      </c>
      <c r="E5" s="10" t="s">
        <v>273</v>
      </c>
      <c r="F5" s="10" t="s">
        <v>274</v>
      </c>
      <c r="G5" s="10" t="s">
        <v>273</v>
      </c>
      <c r="H5" s="10" t="s">
        <v>274</v>
      </c>
      <c r="I5" s="10" t="s">
        <v>273</v>
      </c>
      <c r="J5" s="10" t="s">
        <v>274</v>
      </c>
      <c r="K5" s="10" t="s">
        <v>273</v>
      </c>
      <c r="L5" s="10" t="s">
        <v>274</v>
      </c>
      <c r="M5" s="10" t="s">
        <v>273</v>
      </c>
      <c r="N5" s="11" t="s">
        <v>274</v>
      </c>
      <c r="O5" s="10" t="s">
        <v>273</v>
      </c>
      <c r="P5" s="10" t="s">
        <v>274</v>
      </c>
      <c r="Q5" s="10" t="s">
        <v>273</v>
      </c>
      <c r="R5" s="11" t="s">
        <v>274</v>
      </c>
      <c r="S5" s="10" t="s">
        <v>273</v>
      </c>
      <c r="T5" s="10" t="s">
        <v>274</v>
      </c>
      <c r="U5" s="10" t="s">
        <v>273</v>
      </c>
      <c r="V5" s="11" t="s">
        <v>274</v>
      </c>
      <c r="W5" s="10" t="s">
        <v>273</v>
      </c>
      <c r="X5" s="10" t="s">
        <v>274</v>
      </c>
      <c r="Y5" s="10" t="s">
        <v>273</v>
      </c>
      <c r="Z5" s="11" t="s">
        <v>274</v>
      </c>
      <c r="AA5" s="10" t="s">
        <v>273</v>
      </c>
      <c r="AB5" s="10" t="s">
        <v>274</v>
      </c>
      <c r="AC5" s="10" t="s">
        <v>273</v>
      </c>
      <c r="AD5" s="11" t="s">
        <v>274</v>
      </c>
      <c r="AE5" s="10" t="s">
        <v>273</v>
      </c>
      <c r="AF5" s="10" t="s">
        <v>274</v>
      </c>
      <c r="AG5" s="10" t="s">
        <v>273</v>
      </c>
      <c r="AH5" s="11" t="s">
        <v>274</v>
      </c>
    </row>
    <row r="6" spans="1:34" x14ac:dyDescent="0.2">
      <c r="A6" s="12"/>
      <c r="B6" s="13" t="s">
        <v>2</v>
      </c>
      <c r="C6" s="14">
        <v>6291.5</v>
      </c>
      <c r="D6" s="14">
        <v>679</v>
      </c>
      <c r="E6" s="14">
        <v>18480.8</v>
      </c>
      <c r="F6" s="14">
        <v>21106</v>
      </c>
      <c r="G6" s="14">
        <v>10861.406140000001</v>
      </c>
      <c r="H6" s="14">
        <v>602.57527000000005</v>
      </c>
      <c r="I6" s="14">
        <v>14370.353509999999</v>
      </c>
      <c r="J6" s="14">
        <v>11896.095630000002</v>
      </c>
      <c r="K6" s="14">
        <v>10938</v>
      </c>
      <c r="L6" s="14">
        <v>751</v>
      </c>
      <c r="M6" s="14">
        <v>15904.3</v>
      </c>
      <c r="N6" s="14">
        <v>13278.4</v>
      </c>
      <c r="O6" s="14">
        <v>11001.916020000001</v>
      </c>
      <c r="P6" s="14">
        <v>888.14372000000026</v>
      </c>
      <c r="Q6" s="14">
        <v>17740.25879</v>
      </c>
      <c r="R6" s="14">
        <v>14691.6559</v>
      </c>
      <c r="S6" s="15">
        <f>SUM(S7:S140)</f>
        <v>55742.221820000013</v>
      </c>
      <c r="T6" s="15">
        <f t="shared" ref="T6:V6" si="0">SUM(T7:T140)</f>
        <v>1104.29197</v>
      </c>
      <c r="U6" s="15">
        <f t="shared" si="0"/>
        <v>19507.042590000001</v>
      </c>
      <c r="V6" s="15">
        <f t="shared" si="0"/>
        <v>16617.745529999997</v>
      </c>
      <c r="W6" s="15">
        <v>57175.814580000006</v>
      </c>
      <c r="X6" s="15">
        <v>1152.6842000000001</v>
      </c>
      <c r="Y6" s="15">
        <v>20773.383739999997</v>
      </c>
      <c r="Z6" s="15">
        <v>18139.870599999998</v>
      </c>
      <c r="AA6" s="15">
        <v>62961.641580000018</v>
      </c>
      <c r="AB6" s="15">
        <v>1287.99332</v>
      </c>
      <c r="AC6" s="15">
        <v>23397.677130000004</v>
      </c>
      <c r="AD6" s="15">
        <v>20010.764600000006</v>
      </c>
      <c r="AE6" s="15">
        <v>2704.1439999999998</v>
      </c>
      <c r="AF6" s="15">
        <v>87.443820000000002</v>
      </c>
      <c r="AG6" s="15">
        <v>1650.5475000000001</v>
      </c>
      <c r="AH6" s="15">
        <v>1314.9473100000002</v>
      </c>
    </row>
    <row r="7" spans="1:34" ht="22.5" x14ac:dyDescent="0.2">
      <c r="A7" s="12" t="s">
        <v>3</v>
      </c>
      <c r="B7" s="16" t="s">
        <v>4</v>
      </c>
      <c r="C7" s="17">
        <v>0</v>
      </c>
      <c r="D7" s="17">
        <v>0</v>
      </c>
      <c r="E7" s="17">
        <v>0</v>
      </c>
      <c r="F7" s="17">
        <v>0</v>
      </c>
      <c r="G7" s="14">
        <f>VLOOKUP($A$7:$A$140,[1]Лист1!$A$15:$I$1565,4)</f>
        <v>0</v>
      </c>
      <c r="H7" s="14">
        <f>VLOOKUP($A$7:$A$140,[1]Лист1!$A$15:$I$1565,6)</f>
        <v>0</v>
      </c>
      <c r="I7" s="14">
        <f>VLOOKUP($A$7:$A$140,[1]Лист1!$A$15:$I$1565,7)</f>
        <v>48.436999999999998</v>
      </c>
      <c r="J7" s="14">
        <f>VLOOKUP($A$7:$A$140,[1]Лист1!$A$15:$I$1565,9)</f>
        <v>98.444050000000004</v>
      </c>
      <c r="K7" s="17">
        <v>0</v>
      </c>
      <c r="L7" s="17">
        <v>0</v>
      </c>
      <c r="M7" s="17">
        <v>43.082000000000001</v>
      </c>
      <c r="N7" s="17">
        <v>86.785229999999999</v>
      </c>
      <c r="O7" s="17">
        <v>0</v>
      </c>
      <c r="P7" s="17">
        <v>0</v>
      </c>
      <c r="Q7" s="17">
        <v>47.116999999999997</v>
      </c>
      <c r="R7" s="17">
        <v>95.960509999999999</v>
      </c>
      <c r="S7" s="18">
        <v>0</v>
      </c>
      <c r="T7" s="18">
        <v>0</v>
      </c>
      <c r="U7" s="18">
        <v>48.436999999999998</v>
      </c>
      <c r="V7" s="18">
        <v>98.444050000000004</v>
      </c>
      <c r="W7" s="18">
        <v>0</v>
      </c>
      <c r="X7" s="18">
        <v>0</v>
      </c>
      <c r="Y7" s="18">
        <v>50.658999999999999</v>
      </c>
      <c r="Z7" s="18">
        <v>103.53005</v>
      </c>
      <c r="AA7" s="18">
        <v>0</v>
      </c>
      <c r="AB7" s="18">
        <v>0</v>
      </c>
      <c r="AC7" s="18">
        <v>50.658999999999999</v>
      </c>
      <c r="AD7" s="18">
        <v>103.53005</v>
      </c>
      <c r="AE7" s="18">
        <v>0</v>
      </c>
      <c r="AF7" s="18">
        <v>0</v>
      </c>
      <c r="AG7" s="18">
        <v>0</v>
      </c>
      <c r="AH7" s="18">
        <v>0</v>
      </c>
    </row>
    <row r="8" spans="1:34" x14ac:dyDescent="0.2">
      <c r="A8" s="12" t="s">
        <v>5</v>
      </c>
      <c r="B8" s="16" t="s">
        <v>6</v>
      </c>
      <c r="C8" s="17">
        <v>0</v>
      </c>
      <c r="D8" s="17">
        <v>0</v>
      </c>
      <c r="E8" s="17">
        <v>6.4023599999999998</v>
      </c>
      <c r="F8" s="17">
        <v>8.6973400000000005</v>
      </c>
      <c r="G8" s="14">
        <f>VLOOKUP($A$7:$A$140,[1]Лист1!$A$15:$I$1565,4)</f>
        <v>0</v>
      </c>
      <c r="H8" s="14">
        <f>VLOOKUP($A$7:$A$140,[1]Лист1!$A$15:$I$1565,6)</f>
        <v>0</v>
      </c>
      <c r="I8" s="14">
        <f>VLOOKUP($A$7:$A$140,[1]Лист1!$A$15:$I$1565,7)</f>
        <v>27.475999999999999</v>
      </c>
      <c r="J8" s="14">
        <f>VLOOKUP($A$7:$A$140,[1]Лист1!$A$15:$I$1565,9)</f>
        <v>57.787640000000003</v>
      </c>
      <c r="K8" s="17">
        <v>0</v>
      </c>
      <c r="L8" s="17">
        <v>0</v>
      </c>
      <c r="M8" s="17">
        <v>27.126000000000001</v>
      </c>
      <c r="N8" s="17">
        <v>57.04036</v>
      </c>
      <c r="O8" s="17">
        <v>0</v>
      </c>
      <c r="P8" s="17">
        <v>0</v>
      </c>
      <c r="Q8" s="17">
        <v>27.126000000000001</v>
      </c>
      <c r="R8" s="17">
        <v>57.04036</v>
      </c>
      <c r="S8" s="18">
        <v>0</v>
      </c>
      <c r="T8" s="18">
        <v>0</v>
      </c>
      <c r="U8" s="18">
        <v>27.475999999999999</v>
      </c>
      <c r="V8" s="18">
        <v>57.787640000000003</v>
      </c>
      <c r="W8" s="18">
        <v>0</v>
      </c>
      <c r="X8" s="18">
        <v>0</v>
      </c>
      <c r="Y8" s="18">
        <v>28.326000000000001</v>
      </c>
      <c r="Z8" s="18">
        <v>59.695619999999998</v>
      </c>
      <c r="AA8" s="18">
        <v>0</v>
      </c>
      <c r="AB8" s="18">
        <v>0</v>
      </c>
      <c r="AC8" s="18">
        <v>29.725999999999999</v>
      </c>
      <c r="AD8" s="18">
        <v>62.76247</v>
      </c>
      <c r="AE8" s="18">
        <v>0</v>
      </c>
      <c r="AF8" s="18">
        <v>0</v>
      </c>
      <c r="AG8" s="18">
        <v>0</v>
      </c>
      <c r="AH8" s="18">
        <v>0</v>
      </c>
    </row>
    <row r="9" spans="1:34" ht="15" customHeight="1" x14ac:dyDescent="0.2">
      <c r="A9" s="12" t="s">
        <v>7</v>
      </c>
      <c r="B9" s="16" t="s">
        <v>8</v>
      </c>
      <c r="C9" s="17">
        <v>0</v>
      </c>
      <c r="D9" s="17">
        <v>0</v>
      </c>
      <c r="E9" s="17">
        <v>334.60259000000002</v>
      </c>
      <c r="F9" s="17">
        <v>889.61442</v>
      </c>
      <c r="G9" s="14">
        <f>VLOOKUP($A$7:$A$140,[1]Лист1!$A$15:$I$1565,4)</f>
        <v>0</v>
      </c>
      <c r="H9" s="14">
        <f>VLOOKUP($A$7:$A$140,[1]Лист1!$A$15:$I$1565,6)</f>
        <v>0</v>
      </c>
      <c r="I9" s="14">
        <f>VLOOKUP($A$7:$A$140,[1]Лист1!$A$15:$I$1565,7)</f>
        <v>206.16139000000001</v>
      </c>
      <c r="J9" s="14">
        <f>VLOOKUP($A$7:$A$140,[1]Лист1!$A$15:$I$1565,9)</f>
        <v>511.54885999999999</v>
      </c>
      <c r="K9" s="17">
        <v>0</v>
      </c>
      <c r="L9" s="17">
        <v>0</v>
      </c>
      <c r="M9" s="17">
        <v>186.232</v>
      </c>
      <c r="N9" s="17">
        <v>460.71287000000001</v>
      </c>
      <c r="O9" s="17">
        <v>0</v>
      </c>
      <c r="P9" s="17">
        <v>0</v>
      </c>
      <c r="Q9" s="17">
        <v>206.16139000000001</v>
      </c>
      <c r="R9" s="17">
        <v>511.54885999999999</v>
      </c>
      <c r="S9" s="18">
        <v>0</v>
      </c>
      <c r="T9" s="18">
        <v>0</v>
      </c>
      <c r="U9" s="18">
        <v>206.16139000000001</v>
      </c>
      <c r="V9" s="18">
        <v>511.54885999999999</v>
      </c>
      <c r="W9" s="18">
        <v>0</v>
      </c>
      <c r="X9" s="18">
        <v>0</v>
      </c>
      <c r="Y9" s="18">
        <v>206.16139000000001</v>
      </c>
      <c r="Z9" s="18">
        <v>511.54885999999999</v>
      </c>
      <c r="AA9" s="18">
        <v>0</v>
      </c>
      <c r="AB9" s="18">
        <v>0</v>
      </c>
      <c r="AC9" s="18">
        <v>206.16139000000001</v>
      </c>
      <c r="AD9" s="18">
        <v>511.54885999999999</v>
      </c>
      <c r="AE9" s="18">
        <v>0</v>
      </c>
      <c r="AF9" s="18">
        <v>0</v>
      </c>
      <c r="AG9" s="18">
        <v>0</v>
      </c>
      <c r="AH9" s="18">
        <v>0</v>
      </c>
    </row>
    <row r="10" spans="1:34" ht="22.5" x14ac:dyDescent="0.2">
      <c r="A10" s="12" t="s">
        <v>9</v>
      </c>
      <c r="B10" s="16" t="s">
        <v>10</v>
      </c>
      <c r="C10" s="17">
        <v>0</v>
      </c>
      <c r="D10" s="17">
        <v>0</v>
      </c>
      <c r="E10" s="17">
        <v>0</v>
      </c>
      <c r="F10" s="17">
        <v>0</v>
      </c>
      <c r="G10" s="14">
        <f>VLOOKUP($A$7:$A$140,[1]Лист1!$A$15:$I$1565,4)</f>
        <v>0</v>
      </c>
      <c r="H10" s="14">
        <f>VLOOKUP($A$7:$A$140,[1]Лист1!$A$15:$I$1565,6)</f>
        <v>0</v>
      </c>
      <c r="I10" s="14">
        <v>0</v>
      </c>
      <c r="J10" s="14">
        <v>0</v>
      </c>
      <c r="K10" s="17">
        <v>0</v>
      </c>
      <c r="L10" s="17">
        <v>0</v>
      </c>
      <c r="M10" s="17">
        <v>0</v>
      </c>
      <c r="N10" s="17">
        <v>0</v>
      </c>
      <c r="O10" s="17">
        <v>0</v>
      </c>
      <c r="P10" s="17">
        <v>0</v>
      </c>
      <c r="Q10" s="17">
        <v>0</v>
      </c>
      <c r="R10" s="17">
        <v>0</v>
      </c>
      <c r="S10" s="18">
        <v>0</v>
      </c>
      <c r="T10" s="18">
        <v>0</v>
      </c>
      <c r="U10" s="18">
        <v>0</v>
      </c>
      <c r="V10" s="18">
        <v>0</v>
      </c>
      <c r="W10" s="18">
        <v>0</v>
      </c>
      <c r="X10" s="18">
        <v>0</v>
      </c>
      <c r="Y10" s="18">
        <v>0</v>
      </c>
      <c r="Z10" s="18">
        <v>0</v>
      </c>
      <c r="AA10" s="18">
        <v>0</v>
      </c>
      <c r="AB10" s="18">
        <v>0</v>
      </c>
      <c r="AC10" s="18">
        <v>0</v>
      </c>
      <c r="AD10" s="18">
        <v>0</v>
      </c>
      <c r="AE10" s="18">
        <v>0</v>
      </c>
      <c r="AF10" s="18">
        <v>0</v>
      </c>
      <c r="AG10" s="18">
        <v>0</v>
      </c>
      <c r="AH10" s="18">
        <v>0</v>
      </c>
    </row>
    <row r="11" spans="1:34" ht="33.75" x14ac:dyDescent="0.2">
      <c r="A11" s="12" t="s">
        <v>11</v>
      </c>
      <c r="B11" s="16" t="s">
        <v>12</v>
      </c>
      <c r="C11" s="17">
        <v>0</v>
      </c>
      <c r="D11" s="17">
        <v>0</v>
      </c>
      <c r="E11" s="17">
        <v>65.867000000000004</v>
      </c>
      <c r="F11" s="17">
        <v>61.656359999999999</v>
      </c>
      <c r="G11" s="14">
        <f>VLOOKUP($A$7:$A$140,[1]Лист1!$A$15:$I$1565,4)</f>
        <v>0</v>
      </c>
      <c r="H11" s="14">
        <f>VLOOKUP($A$7:$A$140,[1]Лист1!$A$15:$I$1565,6)</f>
        <v>0</v>
      </c>
      <c r="I11" s="14">
        <f>VLOOKUP($A$7:$A$140,[1]Лист1!$A$15:$I$1565,7)</f>
        <v>47.491999999999997</v>
      </c>
      <c r="J11" s="14">
        <f>VLOOKUP($A$7:$A$140,[1]Лист1!$A$15:$I$1565,9)</f>
        <v>108.68237000000001</v>
      </c>
      <c r="K11" s="17">
        <v>0</v>
      </c>
      <c r="L11" s="17">
        <v>0</v>
      </c>
      <c r="M11" s="17">
        <v>26.244</v>
      </c>
      <c r="N11" s="17">
        <v>64.735330000000005</v>
      </c>
      <c r="O11" s="17">
        <v>0</v>
      </c>
      <c r="P11" s="17">
        <v>0</v>
      </c>
      <c r="Q11" s="17">
        <v>33.83</v>
      </c>
      <c r="R11" s="17">
        <v>80.189260000000004</v>
      </c>
      <c r="S11" s="18">
        <v>0</v>
      </c>
      <c r="T11" s="18">
        <v>0</v>
      </c>
      <c r="U11" s="18">
        <v>47.491999999999997</v>
      </c>
      <c r="V11" s="18">
        <v>108.68237000000001</v>
      </c>
      <c r="W11" s="18">
        <v>0</v>
      </c>
      <c r="X11" s="18">
        <v>0</v>
      </c>
      <c r="Y11" s="18">
        <v>52.176000000000002</v>
      </c>
      <c r="Z11" s="18">
        <v>118.23654999999999</v>
      </c>
      <c r="AA11" s="18">
        <v>0</v>
      </c>
      <c r="AB11" s="18">
        <v>0</v>
      </c>
      <c r="AC11" s="18">
        <v>58.427</v>
      </c>
      <c r="AD11" s="18">
        <v>131.02306999999999</v>
      </c>
      <c r="AE11" s="18">
        <v>0</v>
      </c>
      <c r="AF11" s="18">
        <v>0</v>
      </c>
      <c r="AG11" s="18">
        <v>1.2050000000000001</v>
      </c>
      <c r="AH11" s="18">
        <v>2.7069999999999999</v>
      </c>
    </row>
    <row r="12" spans="1:34" ht="45" x14ac:dyDescent="0.2">
      <c r="A12" s="12" t="s">
        <v>13</v>
      </c>
      <c r="B12" s="16" t="s">
        <v>14</v>
      </c>
      <c r="C12" s="17">
        <v>0</v>
      </c>
      <c r="D12" s="17">
        <v>0</v>
      </c>
      <c r="E12" s="17">
        <v>8.8209999999999997</v>
      </c>
      <c r="F12" s="17">
        <v>12.602830000000001</v>
      </c>
      <c r="G12" s="14">
        <f>VLOOKUP($A$7:$A$140,[1]Лист1!$A$15:$I$1565,4)</f>
        <v>0</v>
      </c>
      <c r="H12" s="14">
        <f>VLOOKUP($A$7:$A$140,[1]Лист1!$A$15:$I$1565,6)</f>
        <v>0</v>
      </c>
      <c r="I12" s="14">
        <f>VLOOKUP($A$7:$A$140,[1]Лист1!$A$15:$I$1565,7)</f>
        <v>1.4410000000000001</v>
      </c>
      <c r="J12" s="14">
        <f>VLOOKUP($A$7:$A$140,[1]Лист1!$A$15:$I$1565,9)</f>
        <v>1.1741299999999999</v>
      </c>
      <c r="K12" s="17">
        <v>0</v>
      </c>
      <c r="L12" s="17">
        <v>0</v>
      </c>
      <c r="M12" s="17">
        <v>0.77100000000000002</v>
      </c>
      <c r="N12" s="17">
        <v>0.63534999999999997</v>
      </c>
      <c r="O12" s="17">
        <v>0</v>
      </c>
      <c r="P12" s="17">
        <v>0</v>
      </c>
      <c r="Q12" s="17">
        <v>1.4410000000000001</v>
      </c>
      <c r="R12" s="17">
        <v>1.1741299999999999</v>
      </c>
      <c r="S12" s="18">
        <v>0</v>
      </c>
      <c r="T12" s="18">
        <v>0</v>
      </c>
      <c r="U12" s="18">
        <v>1.4410000000000001</v>
      </c>
      <c r="V12" s="18">
        <v>1.1741299999999999</v>
      </c>
      <c r="W12" s="18">
        <v>0</v>
      </c>
      <c r="X12" s="18">
        <v>0</v>
      </c>
      <c r="Y12" s="18">
        <v>1.4410000000000001</v>
      </c>
      <c r="Z12" s="18">
        <v>1.1741299999999999</v>
      </c>
      <c r="AA12" s="18">
        <v>0</v>
      </c>
      <c r="AB12" s="18">
        <v>0</v>
      </c>
      <c r="AC12" s="18">
        <v>1.4410000000000001</v>
      </c>
      <c r="AD12" s="18">
        <v>1.1741299999999999</v>
      </c>
      <c r="AE12" s="18">
        <v>0</v>
      </c>
      <c r="AF12" s="18">
        <v>0</v>
      </c>
      <c r="AG12" s="18">
        <v>0</v>
      </c>
      <c r="AH12" s="18">
        <v>0</v>
      </c>
    </row>
    <row r="13" spans="1:34" ht="35.25" customHeight="1" x14ac:dyDescent="0.2">
      <c r="A13" s="12" t="s">
        <v>15</v>
      </c>
      <c r="B13" s="16" t="s">
        <v>16</v>
      </c>
      <c r="C13" s="17">
        <v>89.984830000000002</v>
      </c>
      <c r="D13" s="17">
        <v>179.6661</v>
      </c>
      <c r="E13" s="17">
        <v>71.619799999999998</v>
      </c>
      <c r="F13" s="17">
        <v>143.34791999999999</v>
      </c>
      <c r="G13" s="14">
        <f>VLOOKUP($A$7:$A$140,[1]Лист1!$A$15:$I$1565,4)</f>
        <v>341.93374</v>
      </c>
      <c r="H13" s="14">
        <f>VLOOKUP($A$7:$A$140,[1]Лист1!$A$15:$I$1565,6)</f>
        <v>580.11386000000005</v>
      </c>
      <c r="I13" s="14">
        <f>VLOOKUP($A$7:$A$140,[1]Лист1!$A$15:$I$1565,7)</f>
        <v>18.746269999999999</v>
      </c>
      <c r="J13" s="14">
        <f>VLOOKUP($A$7:$A$140,[1]Лист1!$A$15:$I$1565,9)</f>
        <v>32.164000000000001</v>
      </c>
      <c r="K13" s="17">
        <v>265.93374</v>
      </c>
      <c r="L13" s="17">
        <v>448.87520999999998</v>
      </c>
      <c r="M13" s="17">
        <v>18.746269999999999</v>
      </c>
      <c r="N13" s="17">
        <v>32.164000000000001</v>
      </c>
      <c r="O13" s="17">
        <v>322.93374</v>
      </c>
      <c r="P13" s="17">
        <v>550.53934000000004</v>
      </c>
      <c r="Q13" s="17">
        <v>18.746269999999999</v>
      </c>
      <c r="R13" s="17">
        <v>32.164000000000001</v>
      </c>
      <c r="S13" s="18">
        <v>341.93374</v>
      </c>
      <c r="T13" s="18">
        <v>580.11386000000005</v>
      </c>
      <c r="U13" s="18">
        <v>18.746269999999999</v>
      </c>
      <c r="V13" s="18">
        <v>32.164000000000001</v>
      </c>
      <c r="W13" s="18">
        <v>341.93374</v>
      </c>
      <c r="X13" s="18">
        <v>580.11386000000005</v>
      </c>
      <c r="Y13" s="18">
        <v>18.746269999999999</v>
      </c>
      <c r="Z13" s="18">
        <v>32.164000000000001</v>
      </c>
      <c r="AA13" s="18">
        <v>360.93374</v>
      </c>
      <c r="AB13" s="18">
        <v>618.89849000000004</v>
      </c>
      <c r="AC13" s="18">
        <v>37.382069999999999</v>
      </c>
      <c r="AD13" s="18">
        <v>66.120080000000002</v>
      </c>
      <c r="AE13" s="18">
        <v>19</v>
      </c>
      <c r="AF13" s="18">
        <v>38.400269999999999</v>
      </c>
      <c r="AG13" s="18">
        <v>0</v>
      </c>
      <c r="AH13" s="18">
        <v>0</v>
      </c>
    </row>
    <row r="14" spans="1:34" ht="33.75" x14ac:dyDescent="0.2">
      <c r="A14" s="12" t="s">
        <v>17</v>
      </c>
      <c r="B14" s="16" t="s">
        <v>18</v>
      </c>
      <c r="C14" s="17">
        <v>0</v>
      </c>
      <c r="D14" s="17">
        <v>0</v>
      </c>
      <c r="E14" s="17">
        <v>0</v>
      </c>
      <c r="F14" s="17">
        <v>0</v>
      </c>
      <c r="G14" s="14">
        <v>0</v>
      </c>
      <c r="H14" s="14">
        <v>0</v>
      </c>
      <c r="I14" s="14">
        <v>0</v>
      </c>
      <c r="J14" s="14">
        <v>0</v>
      </c>
      <c r="K14" s="17">
        <v>0</v>
      </c>
      <c r="L14" s="17">
        <v>0</v>
      </c>
      <c r="M14" s="17">
        <v>0</v>
      </c>
      <c r="N14" s="17">
        <v>0</v>
      </c>
      <c r="O14" s="17">
        <v>0</v>
      </c>
      <c r="P14" s="17">
        <v>0</v>
      </c>
      <c r="Q14" s="17">
        <v>0</v>
      </c>
      <c r="R14" s="17">
        <v>0</v>
      </c>
      <c r="S14" s="18">
        <v>0</v>
      </c>
      <c r="T14" s="18">
        <v>0</v>
      </c>
      <c r="U14" s="18">
        <v>0</v>
      </c>
      <c r="V14" s="18">
        <v>0</v>
      </c>
      <c r="W14" s="18">
        <v>0</v>
      </c>
      <c r="X14" s="18">
        <v>0</v>
      </c>
      <c r="Y14" s="18">
        <v>0</v>
      </c>
      <c r="Z14" s="18">
        <v>0</v>
      </c>
      <c r="AA14" s="18">
        <v>0</v>
      </c>
      <c r="AB14" s="18">
        <v>0</v>
      </c>
      <c r="AC14" s="18">
        <v>0</v>
      </c>
      <c r="AD14" s="18">
        <v>0</v>
      </c>
      <c r="AE14" s="18">
        <v>0</v>
      </c>
      <c r="AF14" s="18">
        <v>0</v>
      </c>
      <c r="AG14" s="18">
        <v>0</v>
      </c>
      <c r="AH14" s="18">
        <v>0</v>
      </c>
    </row>
    <row r="15" spans="1:34" ht="58.5" customHeight="1" x14ac:dyDescent="0.2">
      <c r="A15" s="12" t="s">
        <v>19</v>
      </c>
      <c r="B15" s="16" t="s">
        <v>20</v>
      </c>
      <c r="C15" s="17">
        <v>0</v>
      </c>
      <c r="D15" s="17">
        <v>0</v>
      </c>
      <c r="E15" s="17">
        <v>0</v>
      </c>
      <c r="F15" s="17">
        <v>0</v>
      </c>
      <c r="G15" s="14">
        <v>0</v>
      </c>
      <c r="H15" s="14">
        <v>0</v>
      </c>
      <c r="I15" s="14">
        <v>0</v>
      </c>
      <c r="J15" s="14">
        <v>0</v>
      </c>
      <c r="K15" s="17">
        <v>0</v>
      </c>
      <c r="L15" s="17">
        <v>0</v>
      </c>
      <c r="M15" s="17">
        <v>0</v>
      </c>
      <c r="N15" s="17">
        <v>0</v>
      </c>
      <c r="O15" s="17">
        <v>0</v>
      </c>
      <c r="P15" s="17">
        <v>0</v>
      </c>
      <c r="Q15" s="17">
        <v>0</v>
      </c>
      <c r="R15" s="17">
        <v>0</v>
      </c>
      <c r="S15" s="18">
        <v>0</v>
      </c>
      <c r="T15" s="18">
        <v>0</v>
      </c>
      <c r="U15" s="18">
        <v>0</v>
      </c>
      <c r="V15" s="18">
        <v>0</v>
      </c>
      <c r="W15" s="18">
        <v>0</v>
      </c>
      <c r="X15" s="18">
        <v>0</v>
      </c>
      <c r="Y15" s="18">
        <v>0</v>
      </c>
      <c r="Z15" s="18">
        <v>0</v>
      </c>
      <c r="AA15" s="18">
        <v>0</v>
      </c>
      <c r="AB15" s="18">
        <v>0</v>
      </c>
      <c r="AC15" s="18">
        <v>0</v>
      </c>
      <c r="AD15" s="18">
        <v>0</v>
      </c>
      <c r="AE15" s="18">
        <v>0</v>
      </c>
      <c r="AF15" s="18">
        <v>0</v>
      </c>
      <c r="AG15" s="18">
        <v>0</v>
      </c>
      <c r="AH15" s="18">
        <v>0</v>
      </c>
    </row>
    <row r="16" spans="1:34" ht="45" customHeight="1" x14ac:dyDescent="0.2">
      <c r="A16" s="12" t="s">
        <v>21</v>
      </c>
      <c r="B16" s="16" t="s">
        <v>22</v>
      </c>
      <c r="C16" s="17">
        <v>0</v>
      </c>
      <c r="D16" s="17">
        <v>0</v>
      </c>
      <c r="E16" s="17">
        <v>0</v>
      </c>
      <c r="F16" s="17">
        <v>0</v>
      </c>
      <c r="G16" s="14">
        <v>0</v>
      </c>
      <c r="H16" s="14">
        <v>0</v>
      </c>
      <c r="I16" s="14">
        <v>0</v>
      </c>
      <c r="J16" s="14">
        <v>0</v>
      </c>
      <c r="K16" s="17">
        <v>0</v>
      </c>
      <c r="L16" s="17">
        <v>0</v>
      </c>
      <c r="M16" s="17">
        <v>0</v>
      </c>
      <c r="N16" s="17">
        <v>0</v>
      </c>
      <c r="O16" s="17">
        <v>0</v>
      </c>
      <c r="P16" s="17">
        <v>0</v>
      </c>
      <c r="Q16" s="17">
        <v>0</v>
      </c>
      <c r="R16" s="17">
        <v>0</v>
      </c>
      <c r="S16" s="18">
        <v>0</v>
      </c>
      <c r="T16" s="18">
        <v>0</v>
      </c>
      <c r="U16" s="18">
        <v>0</v>
      </c>
      <c r="V16" s="18">
        <v>0</v>
      </c>
      <c r="W16" s="18">
        <v>0</v>
      </c>
      <c r="X16" s="18">
        <v>0</v>
      </c>
      <c r="Y16" s="18">
        <v>0</v>
      </c>
      <c r="Z16" s="18">
        <v>0</v>
      </c>
      <c r="AA16" s="18">
        <v>0</v>
      </c>
      <c r="AB16" s="18">
        <v>0</v>
      </c>
      <c r="AC16" s="18">
        <v>0</v>
      </c>
      <c r="AD16" s="18">
        <v>0</v>
      </c>
      <c r="AE16" s="18">
        <v>0</v>
      </c>
      <c r="AF16" s="18">
        <v>0</v>
      </c>
      <c r="AG16" s="18">
        <v>0</v>
      </c>
      <c r="AH16" s="18">
        <v>0</v>
      </c>
    </row>
    <row r="17" spans="1:34" x14ac:dyDescent="0.2">
      <c r="A17" s="12" t="s">
        <v>23</v>
      </c>
      <c r="B17" s="16" t="s">
        <v>24</v>
      </c>
      <c r="C17" s="17">
        <v>0</v>
      </c>
      <c r="D17" s="17">
        <v>0</v>
      </c>
      <c r="E17" s="17">
        <v>0</v>
      </c>
      <c r="F17" s="17">
        <v>0</v>
      </c>
      <c r="G17" s="14">
        <v>0</v>
      </c>
      <c r="H17" s="14">
        <v>0</v>
      </c>
      <c r="I17" s="14">
        <v>0</v>
      </c>
      <c r="J17" s="14">
        <v>0</v>
      </c>
      <c r="K17" s="17">
        <v>0</v>
      </c>
      <c r="L17" s="17">
        <v>0</v>
      </c>
      <c r="M17" s="17">
        <v>0</v>
      </c>
      <c r="N17" s="17">
        <v>0</v>
      </c>
      <c r="O17" s="17">
        <v>0</v>
      </c>
      <c r="P17" s="17">
        <v>0</v>
      </c>
      <c r="Q17" s="17">
        <v>0</v>
      </c>
      <c r="R17" s="17">
        <v>0</v>
      </c>
      <c r="S17" s="18">
        <v>0</v>
      </c>
      <c r="T17" s="18">
        <v>0</v>
      </c>
      <c r="U17" s="18">
        <v>0</v>
      </c>
      <c r="V17" s="18">
        <v>0</v>
      </c>
      <c r="W17" s="18">
        <v>0</v>
      </c>
      <c r="X17" s="18">
        <v>0</v>
      </c>
      <c r="Y17" s="18">
        <v>0</v>
      </c>
      <c r="Z17" s="18">
        <v>0</v>
      </c>
      <c r="AA17" s="18">
        <v>0</v>
      </c>
      <c r="AB17" s="18">
        <v>0</v>
      </c>
      <c r="AC17" s="18">
        <v>0</v>
      </c>
      <c r="AD17" s="18">
        <v>0</v>
      </c>
      <c r="AE17" s="18">
        <v>0</v>
      </c>
      <c r="AF17" s="18">
        <v>0</v>
      </c>
      <c r="AG17" s="18">
        <v>0</v>
      </c>
      <c r="AH17" s="18">
        <v>0</v>
      </c>
    </row>
    <row r="18" spans="1:34" ht="33.75" x14ac:dyDescent="0.2">
      <c r="A18" s="12" t="s">
        <v>25</v>
      </c>
      <c r="B18" s="16" t="s">
        <v>26</v>
      </c>
      <c r="C18" s="17">
        <v>0</v>
      </c>
      <c r="D18" s="17">
        <v>0</v>
      </c>
      <c r="E18" s="17">
        <v>0</v>
      </c>
      <c r="F18" s="17">
        <v>0</v>
      </c>
      <c r="G18" s="14">
        <v>0</v>
      </c>
      <c r="H18" s="14">
        <v>0</v>
      </c>
      <c r="I18" s="14">
        <v>0</v>
      </c>
      <c r="J18" s="14">
        <v>0</v>
      </c>
      <c r="K18" s="17">
        <v>0</v>
      </c>
      <c r="L18" s="17">
        <v>0</v>
      </c>
      <c r="M18" s="17">
        <v>0</v>
      </c>
      <c r="N18" s="17">
        <v>0</v>
      </c>
      <c r="O18" s="17">
        <v>0</v>
      </c>
      <c r="P18" s="17">
        <v>0</v>
      </c>
      <c r="Q18" s="17">
        <v>0</v>
      </c>
      <c r="R18" s="17">
        <v>0</v>
      </c>
      <c r="S18" s="18">
        <v>0</v>
      </c>
      <c r="T18" s="18">
        <v>0</v>
      </c>
      <c r="U18" s="18">
        <v>0</v>
      </c>
      <c r="V18" s="18">
        <v>0</v>
      </c>
      <c r="W18" s="18">
        <v>0</v>
      </c>
      <c r="X18" s="18">
        <v>0</v>
      </c>
      <c r="Y18" s="18">
        <v>0</v>
      </c>
      <c r="Z18" s="18">
        <v>0</v>
      </c>
      <c r="AA18" s="18">
        <v>0</v>
      </c>
      <c r="AB18" s="18">
        <v>0</v>
      </c>
      <c r="AC18" s="18">
        <v>0</v>
      </c>
      <c r="AD18" s="18">
        <v>0</v>
      </c>
      <c r="AE18" s="18">
        <v>0</v>
      </c>
      <c r="AF18" s="18">
        <v>0</v>
      </c>
      <c r="AG18" s="18">
        <v>0</v>
      </c>
      <c r="AH18" s="18">
        <v>0</v>
      </c>
    </row>
    <row r="19" spans="1:34" ht="33.75" x14ac:dyDescent="0.2">
      <c r="A19" s="12" t="s">
        <v>27</v>
      </c>
      <c r="B19" s="16" t="s">
        <v>28</v>
      </c>
      <c r="C19" s="17">
        <v>0</v>
      </c>
      <c r="D19" s="17">
        <v>0</v>
      </c>
      <c r="E19" s="17">
        <v>132.53822</v>
      </c>
      <c r="F19" s="17">
        <v>182.89806999999999</v>
      </c>
      <c r="G19" s="14">
        <f>VLOOKUP($A$7:$A$140,[1]Лист1!$A$15:$I$1565,4)</f>
        <v>0</v>
      </c>
      <c r="H19" s="14">
        <f>VLOOKUP($A$7:$A$140,[1]Лист1!$A$15:$I$1565,6)</f>
        <v>0</v>
      </c>
      <c r="I19" s="14">
        <f>VLOOKUP($A$7:$A$140,[1]Лист1!$A$15:$I$1565,7)</f>
        <v>82.49821</v>
      </c>
      <c r="J19" s="14">
        <f>VLOOKUP($A$7:$A$140,[1]Лист1!$A$15:$I$1565,9)</f>
        <v>97.075310000000002</v>
      </c>
      <c r="K19" s="17">
        <v>0</v>
      </c>
      <c r="L19" s="17">
        <v>0</v>
      </c>
      <c r="M19" s="17">
        <v>58.378</v>
      </c>
      <c r="N19" s="17">
        <v>71.388769999999994</v>
      </c>
      <c r="O19" s="17">
        <v>0</v>
      </c>
      <c r="P19" s="17">
        <v>0</v>
      </c>
      <c r="Q19" s="17">
        <v>66.843000000000004</v>
      </c>
      <c r="R19" s="17">
        <v>79.095770000000002</v>
      </c>
      <c r="S19" s="18">
        <v>0</v>
      </c>
      <c r="T19" s="18">
        <v>0</v>
      </c>
      <c r="U19" s="18">
        <v>82.49821</v>
      </c>
      <c r="V19" s="18">
        <v>97.075310000000002</v>
      </c>
      <c r="W19" s="18">
        <v>0</v>
      </c>
      <c r="X19" s="18">
        <v>0</v>
      </c>
      <c r="Y19" s="18">
        <v>82.49821</v>
      </c>
      <c r="Z19" s="18">
        <v>97.075310000000002</v>
      </c>
      <c r="AA19" s="18">
        <v>0</v>
      </c>
      <c r="AB19" s="18">
        <v>0</v>
      </c>
      <c r="AC19" s="18">
        <v>127.00721</v>
      </c>
      <c r="AD19" s="18">
        <v>156.64876000000001</v>
      </c>
      <c r="AE19" s="18">
        <v>0</v>
      </c>
      <c r="AF19" s="18">
        <v>0</v>
      </c>
      <c r="AG19" s="18">
        <v>21.826000000000001</v>
      </c>
      <c r="AH19" s="18">
        <v>32.490670000000001</v>
      </c>
    </row>
    <row r="20" spans="1:34" ht="22.5" x14ac:dyDescent="0.2">
      <c r="A20" s="12" t="s">
        <v>29</v>
      </c>
      <c r="B20" s="16" t="s">
        <v>30</v>
      </c>
      <c r="C20" s="17">
        <v>0</v>
      </c>
      <c r="D20" s="17">
        <v>0</v>
      </c>
      <c r="E20" s="17">
        <v>0</v>
      </c>
      <c r="F20" s="17">
        <v>0</v>
      </c>
      <c r="G20" s="14">
        <f>VLOOKUP($A$7:$A$140,[1]Лист1!$A$15:$I$1565,4)</f>
        <v>0</v>
      </c>
      <c r="H20" s="14">
        <f>VLOOKUP($A$7:$A$140,[1]Лист1!$A$15:$I$1565,6)</f>
        <v>0</v>
      </c>
      <c r="I20" s="14">
        <f>VLOOKUP($A$7:$A$140,[1]Лист1!$A$15:$I$1565,7)</f>
        <v>1.94102</v>
      </c>
      <c r="J20" s="14">
        <f>VLOOKUP($A$7:$A$140,[1]Лист1!$A$15:$I$1565,9)</f>
        <v>4.9579700000000004</v>
      </c>
      <c r="K20" s="17">
        <v>0</v>
      </c>
      <c r="L20" s="17">
        <v>0</v>
      </c>
      <c r="M20" s="17">
        <v>1.09802</v>
      </c>
      <c r="N20" s="17">
        <v>2.6263399999999999</v>
      </c>
      <c r="O20" s="17">
        <v>0</v>
      </c>
      <c r="P20" s="17">
        <v>0</v>
      </c>
      <c r="Q20" s="17">
        <v>1.61452</v>
      </c>
      <c r="R20" s="17">
        <v>3.7363400000000002</v>
      </c>
      <c r="S20" s="18">
        <v>0</v>
      </c>
      <c r="T20" s="18">
        <v>0</v>
      </c>
      <c r="U20" s="18">
        <v>1.94102</v>
      </c>
      <c r="V20" s="18">
        <v>4.9579700000000004</v>
      </c>
      <c r="W20" s="18">
        <v>0</v>
      </c>
      <c r="X20" s="18">
        <v>0</v>
      </c>
      <c r="Y20" s="18">
        <v>1.94102</v>
      </c>
      <c r="Z20" s="18">
        <v>4.9579700000000004</v>
      </c>
      <c r="AA20" s="18">
        <v>0</v>
      </c>
      <c r="AB20" s="18">
        <v>0</v>
      </c>
      <c r="AC20" s="18">
        <v>4.16852</v>
      </c>
      <c r="AD20" s="18">
        <v>11.44426</v>
      </c>
      <c r="AE20" s="18">
        <v>0</v>
      </c>
      <c r="AF20" s="18">
        <v>0</v>
      </c>
      <c r="AG20" s="18">
        <v>0.28499999999999998</v>
      </c>
      <c r="AH20" s="18">
        <v>0.64607000000000003</v>
      </c>
    </row>
    <row r="21" spans="1:34" ht="45" x14ac:dyDescent="0.2">
      <c r="A21" s="12" t="s">
        <v>31</v>
      </c>
      <c r="B21" s="16" t="s">
        <v>32</v>
      </c>
      <c r="C21" s="17">
        <v>0</v>
      </c>
      <c r="D21" s="17">
        <v>0</v>
      </c>
      <c r="E21" s="17">
        <v>4.1657999999999999</v>
      </c>
      <c r="F21" s="17">
        <v>42.954329999999999</v>
      </c>
      <c r="G21" s="14">
        <f>VLOOKUP($A$7:$A$140,[1]Лист1!$A$15:$I$1565,4)</f>
        <v>0</v>
      </c>
      <c r="H21" s="14">
        <f>VLOOKUP($A$7:$A$140,[1]Лист1!$A$15:$I$1565,6)</f>
        <v>0</v>
      </c>
      <c r="I21" s="14">
        <f>VLOOKUP($A$7:$A$140,[1]Лист1!$A$15:$I$1565,7)</f>
        <v>3.8296000000000001</v>
      </c>
      <c r="J21" s="14">
        <f>VLOOKUP($A$7:$A$140,[1]Лист1!$A$15:$I$1565,9)</f>
        <v>36.50206</v>
      </c>
      <c r="K21" s="17">
        <v>0</v>
      </c>
      <c r="L21" s="17">
        <v>0</v>
      </c>
      <c r="M21" s="17">
        <v>3.4811999999999999</v>
      </c>
      <c r="N21" s="17">
        <v>32.968200000000003</v>
      </c>
      <c r="O21" s="17">
        <v>0</v>
      </c>
      <c r="P21" s="17">
        <v>0</v>
      </c>
      <c r="Q21" s="17">
        <v>3.6736</v>
      </c>
      <c r="R21" s="17">
        <v>34.901179999999997</v>
      </c>
      <c r="S21" s="18">
        <v>0</v>
      </c>
      <c r="T21" s="18">
        <v>0</v>
      </c>
      <c r="U21" s="18">
        <v>3.8296000000000001</v>
      </c>
      <c r="V21" s="18">
        <v>36.50206</v>
      </c>
      <c r="W21" s="18">
        <v>0</v>
      </c>
      <c r="X21" s="18">
        <v>0</v>
      </c>
      <c r="Y21" s="18">
        <v>4.3248300000000004</v>
      </c>
      <c r="Z21" s="18">
        <v>41.399720000000002</v>
      </c>
      <c r="AA21" s="18">
        <v>0</v>
      </c>
      <c r="AB21" s="18">
        <v>0</v>
      </c>
      <c r="AC21" s="18">
        <v>4.6413099999999998</v>
      </c>
      <c r="AD21" s="18">
        <v>44.29654</v>
      </c>
      <c r="AE21" s="18">
        <v>0</v>
      </c>
      <c r="AF21" s="18">
        <v>0</v>
      </c>
      <c r="AG21" s="18">
        <v>0.38500000000000001</v>
      </c>
      <c r="AH21" s="18">
        <v>3.8389700000000002</v>
      </c>
    </row>
    <row r="22" spans="1:34" ht="78.75" x14ac:dyDescent="0.2">
      <c r="A22" s="12" t="s">
        <v>33</v>
      </c>
      <c r="B22" s="16" t="s">
        <v>34</v>
      </c>
      <c r="C22" s="17">
        <v>0.5</v>
      </c>
      <c r="D22" s="17">
        <v>0.48299999999999998</v>
      </c>
      <c r="E22" s="17">
        <v>0</v>
      </c>
      <c r="F22" s="17">
        <v>0</v>
      </c>
      <c r="G22" s="14">
        <f>VLOOKUP($A$7:$A$140,[1]Лист1!$A$15:$I$1565,4)</f>
        <v>0</v>
      </c>
      <c r="H22" s="14">
        <f>VLOOKUP($A$7:$A$140,[1]Лист1!$A$15:$I$1565,6)</f>
        <v>0</v>
      </c>
      <c r="I22" s="14">
        <v>0</v>
      </c>
      <c r="J22" s="14">
        <v>0</v>
      </c>
      <c r="K22" s="17">
        <v>0</v>
      </c>
      <c r="L22" s="17">
        <v>0</v>
      </c>
      <c r="M22" s="17">
        <v>0</v>
      </c>
      <c r="N22" s="17">
        <v>0</v>
      </c>
      <c r="O22" s="17">
        <v>0</v>
      </c>
      <c r="P22" s="17">
        <v>0</v>
      </c>
      <c r="Q22" s="17">
        <v>0.1</v>
      </c>
      <c r="R22" s="17">
        <v>0.45600000000000002</v>
      </c>
      <c r="S22" s="18">
        <v>0</v>
      </c>
      <c r="T22" s="18">
        <v>0</v>
      </c>
      <c r="U22" s="18">
        <v>0.1</v>
      </c>
      <c r="V22" s="18">
        <v>0.45600000000000002</v>
      </c>
      <c r="W22" s="18">
        <v>0</v>
      </c>
      <c r="X22" s="18">
        <v>0</v>
      </c>
      <c r="Y22" s="18">
        <v>0.1</v>
      </c>
      <c r="Z22" s="18">
        <v>0.45600000000000002</v>
      </c>
      <c r="AA22" s="18">
        <v>0</v>
      </c>
      <c r="AB22" s="18">
        <v>0</v>
      </c>
      <c r="AC22" s="18">
        <v>0.1</v>
      </c>
      <c r="AD22" s="18">
        <v>0.45600000000000002</v>
      </c>
      <c r="AE22" s="18">
        <v>0</v>
      </c>
      <c r="AF22" s="18">
        <v>0</v>
      </c>
      <c r="AG22" s="18">
        <v>0.27500000000000002</v>
      </c>
      <c r="AH22" s="18">
        <v>1.52366</v>
      </c>
    </row>
    <row r="23" spans="1:34" ht="78.75" x14ac:dyDescent="0.2">
      <c r="A23" s="12" t="s">
        <v>35</v>
      </c>
      <c r="B23" s="16" t="s">
        <v>36</v>
      </c>
      <c r="C23" s="17">
        <v>0</v>
      </c>
      <c r="D23" s="17">
        <v>0</v>
      </c>
      <c r="E23" s="17">
        <v>1.4263399999999999</v>
      </c>
      <c r="F23" s="17">
        <v>14.616989999999999</v>
      </c>
      <c r="G23" s="14">
        <f>VLOOKUP($A$7:$A$140,[1]Лист1!$A$15:$I$1565,4)</f>
        <v>0</v>
      </c>
      <c r="H23" s="14">
        <f>VLOOKUP($A$7:$A$140,[1]Лист1!$A$15:$I$1565,6)</f>
        <v>0</v>
      </c>
      <c r="I23" s="14">
        <f>VLOOKUP($A$7:$A$140,[1]Лист1!$A$15:$I$1565,7)</f>
        <v>1.42117</v>
      </c>
      <c r="J23" s="14">
        <f>VLOOKUP($A$7:$A$140,[1]Лист1!$A$15:$I$1565,9)</f>
        <v>13.860810000000001</v>
      </c>
      <c r="K23" s="17">
        <v>0</v>
      </c>
      <c r="L23" s="17">
        <v>0</v>
      </c>
      <c r="M23" s="17">
        <v>1.1233</v>
      </c>
      <c r="N23" s="17">
        <v>11.21843</v>
      </c>
      <c r="O23" s="17">
        <v>0</v>
      </c>
      <c r="P23" s="17">
        <v>0</v>
      </c>
      <c r="Q23" s="17">
        <v>1.2193499999999999</v>
      </c>
      <c r="R23" s="17">
        <v>12.241059999999999</v>
      </c>
      <c r="S23" s="18">
        <v>0</v>
      </c>
      <c r="T23" s="18">
        <v>0</v>
      </c>
      <c r="U23" s="18">
        <v>1.42117</v>
      </c>
      <c r="V23" s="18">
        <v>13.860810000000001</v>
      </c>
      <c r="W23" s="18">
        <v>0</v>
      </c>
      <c r="X23" s="18">
        <v>0</v>
      </c>
      <c r="Y23" s="18">
        <v>1.5973299999999999</v>
      </c>
      <c r="Z23" s="18">
        <v>15.821820000000001</v>
      </c>
      <c r="AA23" s="18">
        <v>0</v>
      </c>
      <c r="AB23" s="18">
        <v>0</v>
      </c>
      <c r="AC23" s="18">
        <v>1.73129</v>
      </c>
      <c r="AD23" s="18">
        <v>17.237629999999999</v>
      </c>
      <c r="AE23" s="18">
        <v>0</v>
      </c>
      <c r="AF23" s="18">
        <v>0</v>
      </c>
      <c r="AG23" s="18">
        <v>0.11957</v>
      </c>
      <c r="AH23" s="18">
        <v>1.3482099999999999</v>
      </c>
    </row>
    <row r="24" spans="1:34" ht="78.75" x14ac:dyDescent="0.2">
      <c r="A24" s="12" t="s">
        <v>37</v>
      </c>
      <c r="B24" s="16" t="s">
        <v>38</v>
      </c>
      <c r="C24" s="17">
        <v>0</v>
      </c>
      <c r="D24" s="17">
        <v>0</v>
      </c>
      <c r="E24" s="17">
        <v>0</v>
      </c>
      <c r="F24" s="17">
        <v>0</v>
      </c>
      <c r="G24" s="14">
        <f>VLOOKUP($A$7:$A$140,[1]Лист1!$A$15:$I$1565,4)</f>
        <v>0</v>
      </c>
      <c r="H24" s="14">
        <f>VLOOKUP($A$7:$A$140,[1]Лист1!$A$15:$I$1565,6)</f>
        <v>0</v>
      </c>
      <c r="I24" s="14">
        <v>0</v>
      </c>
      <c r="J24" s="14">
        <v>0</v>
      </c>
      <c r="K24" s="17">
        <v>0</v>
      </c>
      <c r="L24" s="17">
        <v>0</v>
      </c>
      <c r="M24" s="17">
        <v>0</v>
      </c>
      <c r="N24" s="17">
        <v>0</v>
      </c>
      <c r="O24" s="17">
        <v>0</v>
      </c>
      <c r="P24" s="17">
        <v>0</v>
      </c>
      <c r="Q24" s="17">
        <v>0</v>
      </c>
      <c r="R24" s="17">
        <v>0</v>
      </c>
      <c r="S24" s="18">
        <v>0</v>
      </c>
      <c r="T24" s="18">
        <v>0</v>
      </c>
      <c r="U24" s="18">
        <v>0.01</v>
      </c>
      <c r="V24" s="18">
        <v>9.6000000000000002E-2</v>
      </c>
      <c r="W24" s="18">
        <v>0</v>
      </c>
      <c r="X24" s="18">
        <v>0</v>
      </c>
      <c r="Y24" s="18">
        <v>0.01</v>
      </c>
      <c r="Z24" s="18">
        <v>9.6000000000000002E-2</v>
      </c>
      <c r="AA24" s="18">
        <v>0</v>
      </c>
      <c r="AB24" s="18">
        <v>0</v>
      </c>
      <c r="AC24" s="18">
        <v>0.01</v>
      </c>
      <c r="AD24" s="18">
        <v>9.6000000000000002E-2</v>
      </c>
      <c r="AE24" s="18">
        <v>0</v>
      </c>
      <c r="AF24" s="18">
        <v>0</v>
      </c>
      <c r="AG24" s="18">
        <v>0</v>
      </c>
      <c r="AH24" s="18">
        <v>0</v>
      </c>
    </row>
    <row r="25" spans="1:34" ht="33.75" x14ac:dyDescent="0.2">
      <c r="A25" s="12" t="s">
        <v>39</v>
      </c>
      <c r="B25" s="16" t="s">
        <v>40</v>
      </c>
      <c r="C25" s="17">
        <v>0</v>
      </c>
      <c r="D25" s="17">
        <v>0</v>
      </c>
      <c r="E25" s="17">
        <v>0</v>
      </c>
      <c r="F25" s="17">
        <v>0</v>
      </c>
      <c r="G25" s="14">
        <f>VLOOKUP($A$7:$A$140,[1]Лист1!$A$15:$I$1565,4)</f>
        <v>0</v>
      </c>
      <c r="H25" s="14">
        <f>VLOOKUP($A$7:$A$140,[1]Лист1!$A$15:$I$1565,6)</f>
        <v>0</v>
      </c>
      <c r="I25" s="14">
        <f>VLOOKUP($A$7:$A$140,[1]Лист1!$A$15:$I$1565,7)</f>
        <v>1.339</v>
      </c>
      <c r="J25" s="14">
        <f>VLOOKUP($A$7:$A$140,[1]Лист1!$A$15:$I$1565,9)</f>
        <v>2.839</v>
      </c>
      <c r="K25" s="17">
        <v>0</v>
      </c>
      <c r="L25" s="17">
        <v>0</v>
      </c>
      <c r="M25" s="17">
        <v>1.339</v>
      </c>
      <c r="N25" s="17">
        <v>2.839</v>
      </c>
      <c r="O25" s="17">
        <v>0</v>
      </c>
      <c r="P25" s="17">
        <v>0</v>
      </c>
      <c r="Q25" s="17">
        <v>1.339</v>
      </c>
      <c r="R25" s="17">
        <v>2.839</v>
      </c>
      <c r="S25" s="18">
        <v>0</v>
      </c>
      <c r="T25" s="18">
        <v>0</v>
      </c>
      <c r="U25" s="18">
        <v>1.339</v>
      </c>
      <c r="V25" s="18">
        <v>2.839</v>
      </c>
      <c r="W25" s="18">
        <v>0</v>
      </c>
      <c r="X25" s="18">
        <v>0</v>
      </c>
      <c r="Y25" s="18">
        <v>1.339</v>
      </c>
      <c r="Z25" s="18">
        <v>2.839</v>
      </c>
      <c r="AA25" s="18">
        <v>0</v>
      </c>
      <c r="AB25" s="18">
        <v>0</v>
      </c>
      <c r="AC25" s="18">
        <v>1.339</v>
      </c>
      <c r="AD25" s="18">
        <v>2.839</v>
      </c>
      <c r="AE25" s="18">
        <v>0</v>
      </c>
      <c r="AF25" s="18">
        <v>0</v>
      </c>
      <c r="AG25" s="18">
        <v>0</v>
      </c>
      <c r="AH25" s="18">
        <v>0</v>
      </c>
    </row>
    <row r="26" spans="1:34" ht="33.75" x14ac:dyDescent="0.2">
      <c r="A26" s="12" t="s">
        <v>41</v>
      </c>
      <c r="B26" s="16" t="s">
        <v>42</v>
      </c>
      <c r="C26" s="17">
        <v>0</v>
      </c>
      <c r="D26" s="17">
        <v>0</v>
      </c>
      <c r="E26" s="17">
        <v>25.166419999999999</v>
      </c>
      <c r="F26" s="17">
        <v>39.767620000000001</v>
      </c>
      <c r="G26" s="14">
        <f>VLOOKUP($A$7:$A$140,[1]Лист1!$A$15:$I$1565,4)</f>
        <v>0</v>
      </c>
      <c r="H26" s="14">
        <f>VLOOKUP($A$7:$A$140,[1]Лист1!$A$15:$I$1565,6)</f>
        <v>0</v>
      </c>
      <c r="I26" s="14">
        <f>VLOOKUP($A$7:$A$140,[1]Лист1!$A$15:$I$1565,7)</f>
        <v>25.37594</v>
      </c>
      <c r="J26" s="14">
        <f>VLOOKUP($A$7:$A$140,[1]Лист1!$A$15:$I$1565,9)</f>
        <v>37.429870000000001</v>
      </c>
      <c r="K26" s="17">
        <v>0</v>
      </c>
      <c r="L26" s="17">
        <v>0</v>
      </c>
      <c r="M26" s="17">
        <v>21.609439999999999</v>
      </c>
      <c r="N26" s="17">
        <v>32.318150000000003</v>
      </c>
      <c r="O26" s="17">
        <v>0</v>
      </c>
      <c r="P26" s="17">
        <v>0</v>
      </c>
      <c r="Q26" s="17">
        <v>22.830939999999998</v>
      </c>
      <c r="R26" s="17">
        <v>35.083359999999999</v>
      </c>
      <c r="S26" s="18">
        <v>0</v>
      </c>
      <c r="T26" s="18">
        <v>0</v>
      </c>
      <c r="U26" s="18">
        <v>25.37594</v>
      </c>
      <c r="V26" s="18">
        <v>37.429870000000001</v>
      </c>
      <c r="W26" s="18">
        <v>0</v>
      </c>
      <c r="X26" s="18">
        <v>0</v>
      </c>
      <c r="Y26" s="18">
        <v>26.375440000000001</v>
      </c>
      <c r="Z26" s="18">
        <v>38.642629999999997</v>
      </c>
      <c r="AA26" s="18">
        <v>0</v>
      </c>
      <c r="AB26" s="18">
        <v>0</v>
      </c>
      <c r="AC26" s="18">
        <v>31.007190000000001</v>
      </c>
      <c r="AD26" s="18">
        <v>44.21358</v>
      </c>
      <c r="AE26" s="18">
        <v>0</v>
      </c>
      <c r="AF26" s="18">
        <v>0</v>
      </c>
      <c r="AG26" s="18">
        <v>3.3730000000000002</v>
      </c>
      <c r="AH26" s="18">
        <v>4.0603699999999998</v>
      </c>
    </row>
    <row r="27" spans="1:34" ht="66.75" customHeight="1" x14ac:dyDescent="0.2">
      <c r="A27" s="12" t="s">
        <v>43</v>
      </c>
      <c r="B27" s="16" t="s">
        <v>44</v>
      </c>
      <c r="C27" s="17">
        <v>0</v>
      </c>
      <c r="D27" s="17">
        <v>0</v>
      </c>
      <c r="E27" s="17">
        <v>169.95057</v>
      </c>
      <c r="F27" s="17">
        <v>475.87272999999999</v>
      </c>
      <c r="G27" s="14">
        <f>VLOOKUP($A$7:$A$140,[1]Лист1!$A$15:$I$1565,4)</f>
        <v>0</v>
      </c>
      <c r="H27" s="14">
        <f>VLOOKUP($A$7:$A$140,[1]Лист1!$A$15:$I$1565,6)</f>
        <v>0</v>
      </c>
      <c r="I27" s="14">
        <f>VLOOKUP($A$7:$A$140,[1]Лист1!$A$15:$I$1565,7)</f>
        <v>119.55159999999999</v>
      </c>
      <c r="J27" s="14">
        <f>VLOOKUP($A$7:$A$140,[1]Лист1!$A$15:$I$1565,9)</f>
        <v>307.12876999999997</v>
      </c>
      <c r="K27" s="17">
        <v>0</v>
      </c>
      <c r="L27" s="17">
        <v>0</v>
      </c>
      <c r="M27" s="17">
        <v>106.46120000000001</v>
      </c>
      <c r="N27" s="17">
        <v>278.74621999999999</v>
      </c>
      <c r="O27" s="17">
        <v>0</v>
      </c>
      <c r="P27" s="17">
        <v>0</v>
      </c>
      <c r="Q27" s="17">
        <v>106.46420000000001</v>
      </c>
      <c r="R27" s="17">
        <v>278.75621999999998</v>
      </c>
      <c r="S27" s="18">
        <v>0</v>
      </c>
      <c r="T27" s="18">
        <v>0</v>
      </c>
      <c r="U27" s="18">
        <v>119.55159999999999</v>
      </c>
      <c r="V27" s="18">
        <v>307.12876999999997</v>
      </c>
      <c r="W27" s="18">
        <v>0</v>
      </c>
      <c r="X27" s="18">
        <v>0</v>
      </c>
      <c r="Y27" s="18">
        <v>146.1688</v>
      </c>
      <c r="Z27" s="18">
        <v>371.44333</v>
      </c>
      <c r="AA27" s="18">
        <v>0</v>
      </c>
      <c r="AB27" s="18">
        <v>0</v>
      </c>
      <c r="AC27" s="18">
        <v>159.4744</v>
      </c>
      <c r="AD27" s="18">
        <v>403.34174000000002</v>
      </c>
      <c r="AE27" s="18">
        <v>0</v>
      </c>
      <c r="AF27" s="18">
        <v>0</v>
      </c>
      <c r="AG27" s="18">
        <v>13.3146</v>
      </c>
      <c r="AH27" s="18">
        <v>32.568689999999997</v>
      </c>
    </row>
    <row r="28" spans="1:34" ht="78.75" x14ac:dyDescent="0.2">
      <c r="A28" s="12" t="s">
        <v>45</v>
      </c>
      <c r="B28" s="16" t="s">
        <v>46</v>
      </c>
      <c r="C28" s="17">
        <v>0</v>
      </c>
      <c r="D28" s="17">
        <v>0</v>
      </c>
      <c r="E28" s="17">
        <v>20.782800000000002</v>
      </c>
      <c r="F28" s="17">
        <v>94.597399999999993</v>
      </c>
      <c r="G28" s="14">
        <f>VLOOKUP($A$7:$A$140,[1]Лист1!$A$15:$I$1565,4)</f>
        <v>0</v>
      </c>
      <c r="H28" s="14">
        <f>VLOOKUP($A$7:$A$140,[1]Лист1!$A$15:$I$1565,6)</f>
        <v>0</v>
      </c>
      <c r="I28" s="14">
        <f>VLOOKUP($A$7:$A$140,[1]Лист1!$A$15:$I$1565,7)</f>
        <v>13.763780000000001</v>
      </c>
      <c r="J28" s="14">
        <f>VLOOKUP($A$7:$A$140,[1]Лист1!$A$15:$I$1565,9)</f>
        <v>43.61983</v>
      </c>
      <c r="K28" s="17">
        <v>0</v>
      </c>
      <c r="L28" s="17">
        <v>0</v>
      </c>
      <c r="M28" s="17">
        <v>13.22378</v>
      </c>
      <c r="N28" s="17">
        <v>43.33813</v>
      </c>
      <c r="O28" s="17">
        <v>0</v>
      </c>
      <c r="P28" s="17">
        <v>0</v>
      </c>
      <c r="Q28" s="17">
        <v>13.23978</v>
      </c>
      <c r="R28" s="17">
        <v>43.364130000000003</v>
      </c>
      <c r="S28" s="18">
        <v>0</v>
      </c>
      <c r="T28" s="18">
        <v>0</v>
      </c>
      <c r="U28" s="18">
        <v>13.763780000000001</v>
      </c>
      <c r="V28" s="18">
        <v>43.61983</v>
      </c>
      <c r="W28" s="18">
        <v>0</v>
      </c>
      <c r="X28" s="18">
        <v>0</v>
      </c>
      <c r="Y28" s="18">
        <v>14.032780000000001</v>
      </c>
      <c r="Z28" s="18">
        <v>43.980829999999997</v>
      </c>
      <c r="AA28" s="18">
        <v>0</v>
      </c>
      <c r="AB28" s="18">
        <v>0</v>
      </c>
      <c r="AC28" s="18">
        <v>14.032780000000001</v>
      </c>
      <c r="AD28" s="18">
        <v>43.980829999999997</v>
      </c>
      <c r="AE28" s="18">
        <v>0</v>
      </c>
      <c r="AF28" s="18">
        <v>0</v>
      </c>
      <c r="AG28" s="18">
        <v>0.03</v>
      </c>
      <c r="AH28" s="18">
        <v>3.3000000000000002E-2</v>
      </c>
    </row>
    <row r="29" spans="1:34" ht="23.25" customHeight="1" x14ac:dyDescent="0.2">
      <c r="A29" s="12" t="s">
        <v>47</v>
      </c>
      <c r="B29" s="16" t="s">
        <v>48</v>
      </c>
      <c r="C29" s="17">
        <v>0</v>
      </c>
      <c r="D29" s="17">
        <v>0</v>
      </c>
      <c r="E29" s="17">
        <v>0</v>
      </c>
      <c r="F29" s="17">
        <v>0</v>
      </c>
      <c r="G29" s="14">
        <f>VLOOKUP($A$7:$A$140,[1]Лист1!$A$15:$I$1565,4)</f>
        <v>0</v>
      </c>
      <c r="H29" s="14">
        <f>VLOOKUP($A$7:$A$140,[1]Лист1!$A$15:$I$1565,6)</f>
        <v>0</v>
      </c>
      <c r="I29" s="14">
        <v>0</v>
      </c>
      <c r="J29" s="14">
        <v>0</v>
      </c>
      <c r="K29" s="17">
        <v>0</v>
      </c>
      <c r="L29" s="17">
        <v>0</v>
      </c>
      <c r="M29" s="17">
        <v>0</v>
      </c>
      <c r="N29" s="17">
        <v>0</v>
      </c>
      <c r="O29" s="17">
        <v>0</v>
      </c>
      <c r="P29" s="17">
        <v>0</v>
      </c>
      <c r="Q29" s="17">
        <v>0</v>
      </c>
      <c r="R29" s="17">
        <v>0</v>
      </c>
      <c r="S29" s="18">
        <v>0</v>
      </c>
      <c r="T29" s="18">
        <v>0</v>
      </c>
      <c r="U29" s="18">
        <v>0</v>
      </c>
      <c r="V29" s="18">
        <v>0</v>
      </c>
      <c r="W29" s="18">
        <v>0</v>
      </c>
      <c r="X29" s="18">
        <v>0</v>
      </c>
      <c r="Y29" s="18">
        <v>0</v>
      </c>
      <c r="Z29" s="18">
        <v>0</v>
      </c>
      <c r="AA29" s="18">
        <v>0</v>
      </c>
      <c r="AB29" s="18">
        <v>0</v>
      </c>
      <c r="AC29" s="18">
        <v>0</v>
      </c>
      <c r="AD29" s="18">
        <v>0</v>
      </c>
      <c r="AE29" s="18">
        <v>0</v>
      </c>
      <c r="AF29" s="18">
        <v>0</v>
      </c>
      <c r="AG29" s="18">
        <v>0</v>
      </c>
      <c r="AH29" s="18">
        <v>0</v>
      </c>
    </row>
    <row r="30" spans="1:34" x14ac:dyDescent="0.2">
      <c r="A30" s="12" t="s">
        <v>49</v>
      </c>
      <c r="B30" s="16" t="s">
        <v>50</v>
      </c>
      <c r="C30" s="17">
        <v>20</v>
      </c>
      <c r="D30" s="17">
        <v>147.95945</v>
      </c>
      <c r="E30" s="17">
        <v>20.97268</v>
      </c>
      <c r="F30" s="17">
        <v>157.90648999999999</v>
      </c>
      <c r="G30" s="14">
        <f>VLOOKUP($A$7:$A$140,[1]Лист1!$A$15:$I$1565,4)</f>
        <v>0</v>
      </c>
      <c r="H30" s="14">
        <f>VLOOKUP($A$7:$A$140,[1]Лист1!$A$15:$I$1565,6)</f>
        <v>0</v>
      </c>
      <c r="I30" s="14">
        <f>VLOOKUP($A$7:$A$140,[1]Лист1!$A$15:$I$1565,7)</f>
        <v>17.508209999999998</v>
      </c>
      <c r="J30" s="14">
        <f>VLOOKUP($A$7:$A$140,[1]Лист1!$A$15:$I$1565,9)</f>
        <v>70.838049999999996</v>
      </c>
      <c r="K30" s="17">
        <v>0</v>
      </c>
      <c r="L30" s="17">
        <v>0</v>
      </c>
      <c r="M30" s="17">
        <v>14.26343</v>
      </c>
      <c r="N30" s="17">
        <v>60.157989999999998</v>
      </c>
      <c r="O30" s="17">
        <v>0</v>
      </c>
      <c r="P30" s="17">
        <v>0</v>
      </c>
      <c r="Q30" s="17">
        <v>15.54823</v>
      </c>
      <c r="R30" s="17">
        <v>65.675190000000001</v>
      </c>
      <c r="S30" s="18">
        <v>0</v>
      </c>
      <c r="T30" s="18">
        <v>0</v>
      </c>
      <c r="U30" s="18">
        <v>17.508209999999998</v>
      </c>
      <c r="V30" s="18">
        <v>70.838049999999996</v>
      </c>
      <c r="W30" s="18">
        <v>0</v>
      </c>
      <c r="X30" s="18">
        <v>0</v>
      </c>
      <c r="Y30" s="18">
        <v>18.594090000000001</v>
      </c>
      <c r="Z30" s="18">
        <v>75.870689999999996</v>
      </c>
      <c r="AA30" s="18">
        <v>0</v>
      </c>
      <c r="AB30" s="18">
        <v>0</v>
      </c>
      <c r="AC30" s="18">
        <v>19.480650000000001</v>
      </c>
      <c r="AD30" s="18">
        <v>81.496430000000004</v>
      </c>
      <c r="AE30" s="18">
        <v>0</v>
      </c>
      <c r="AF30" s="18">
        <v>0</v>
      </c>
      <c r="AG30" s="18">
        <v>0.55220000000000002</v>
      </c>
      <c r="AH30" s="18">
        <v>2.75325</v>
      </c>
    </row>
    <row r="31" spans="1:34" ht="22.5" x14ac:dyDescent="0.2">
      <c r="A31" s="12" t="s">
        <v>51</v>
      </c>
      <c r="B31" s="16" t="s">
        <v>52</v>
      </c>
      <c r="C31" s="17">
        <v>0</v>
      </c>
      <c r="D31" s="17">
        <v>0</v>
      </c>
      <c r="E31" s="17">
        <v>425.81099999999998</v>
      </c>
      <c r="F31" s="17">
        <v>2180.5801099999999</v>
      </c>
      <c r="G31" s="14">
        <f>VLOOKUP($A$7:$A$140,[1]Лист1!$A$15:$I$1565,4)</f>
        <v>0</v>
      </c>
      <c r="H31" s="14">
        <f>VLOOKUP($A$7:$A$140,[1]Лист1!$A$15:$I$1565,6)</f>
        <v>0</v>
      </c>
      <c r="I31" s="14">
        <f>VLOOKUP($A$7:$A$140,[1]Лист1!$A$15:$I$1565,7)</f>
        <v>516.07600000000002</v>
      </c>
      <c r="J31" s="14">
        <f>VLOOKUP($A$7:$A$140,[1]Лист1!$A$15:$I$1565,9)</f>
        <v>1445.94281</v>
      </c>
      <c r="K31" s="17">
        <v>0</v>
      </c>
      <c r="L31" s="17">
        <v>0</v>
      </c>
      <c r="M31" s="17">
        <v>279.065</v>
      </c>
      <c r="N31" s="17">
        <v>930.44564000000003</v>
      </c>
      <c r="O31" s="17">
        <v>0</v>
      </c>
      <c r="P31" s="17">
        <v>0</v>
      </c>
      <c r="Q31" s="17">
        <v>316.16500000000002</v>
      </c>
      <c r="R31" s="17">
        <v>1108.7457999999999</v>
      </c>
      <c r="S31" s="18">
        <v>0</v>
      </c>
      <c r="T31" s="18">
        <v>0</v>
      </c>
      <c r="U31" s="18">
        <v>516.07600000000002</v>
      </c>
      <c r="V31" s="18">
        <v>1445.94281</v>
      </c>
      <c r="W31" s="18">
        <v>0</v>
      </c>
      <c r="X31" s="18">
        <v>0</v>
      </c>
      <c r="Y31" s="18">
        <v>539.32399999999996</v>
      </c>
      <c r="Z31" s="18">
        <v>1565.46288</v>
      </c>
      <c r="AA31" s="18">
        <v>0</v>
      </c>
      <c r="AB31" s="18">
        <v>0</v>
      </c>
      <c r="AC31" s="18">
        <v>559.82799999999997</v>
      </c>
      <c r="AD31" s="18">
        <v>1667.31052</v>
      </c>
      <c r="AE31" s="18">
        <v>0</v>
      </c>
      <c r="AF31" s="18">
        <v>0</v>
      </c>
      <c r="AG31" s="18">
        <v>0</v>
      </c>
      <c r="AH31" s="18">
        <v>0</v>
      </c>
    </row>
    <row r="32" spans="1:34" ht="67.5" x14ac:dyDescent="0.2">
      <c r="A32" s="12" t="s">
        <v>53</v>
      </c>
      <c r="B32" s="16" t="s">
        <v>54</v>
      </c>
      <c r="C32" s="17">
        <v>0</v>
      </c>
      <c r="D32" s="17">
        <v>0</v>
      </c>
      <c r="E32" s="17">
        <v>0</v>
      </c>
      <c r="F32" s="17">
        <v>0</v>
      </c>
      <c r="G32" s="14">
        <f>VLOOKUP($A$7:$A$140,[1]Лист1!$A$15:$I$1565,4)</f>
        <v>0</v>
      </c>
      <c r="H32" s="14">
        <f>VLOOKUP($A$7:$A$140,[1]Лист1!$A$15:$I$1565,6)</f>
        <v>0</v>
      </c>
      <c r="I32" s="14">
        <v>0</v>
      </c>
      <c r="J32" s="14">
        <v>0</v>
      </c>
      <c r="K32" s="17">
        <v>0</v>
      </c>
      <c r="L32" s="17">
        <v>0</v>
      </c>
      <c r="M32" s="17">
        <v>0</v>
      </c>
      <c r="N32" s="17">
        <v>0</v>
      </c>
      <c r="O32" s="17">
        <v>0</v>
      </c>
      <c r="P32" s="17">
        <v>0</v>
      </c>
      <c r="Q32" s="17">
        <v>0</v>
      </c>
      <c r="R32" s="17">
        <v>0</v>
      </c>
      <c r="S32" s="18">
        <v>0</v>
      </c>
      <c r="T32" s="18">
        <v>0</v>
      </c>
      <c r="U32" s="18">
        <v>0</v>
      </c>
      <c r="V32" s="18">
        <v>0</v>
      </c>
      <c r="W32" s="18">
        <v>0</v>
      </c>
      <c r="X32" s="18">
        <v>0</v>
      </c>
      <c r="Y32" s="18">
        <v>0</v>
      </c>
      <c r="Z32" s="18">
        <v>0</v>
      </c>
      <c r="AA32" s="18">
        <v>0</v>
      </c>
      <c r="AB32" s="18">
        <v>0</v>
      </c>
      <c r="AC32" s="18">
        <v>0</v>
      </c>
      <c r="AD32" s="18">
        <v>0</v>
      </c>
      <c r="AE32" s="18">
        <v>0</v>
      </c>
      <c r="AF32" s="18">
        <v>0</v>
      </c>
      <c r="AG32" s="18">
        <v>0</v>
      </c>
      <c r="AH32" s="18">
        <v>0</v>
      </c>
    </row>
    <row r="33" spans="1:34" x14ac:dyDescent="0.2">
      <c r="A33" s="12" t="s">
        <v>55</v>
      </c>
      <c r="B33" s="16" t="s">
        <v>56</v>
      </c>
      <c r="C33" s="17">
        <v>0</v>
      </c>
      <c r="D33" s="17">
        <v>0</v>
      </c>
      <c r="E33" s="17">
        <v>8.9999999999999993E-3</v>
      </c>
      <c r="F33" s="17">
        <v>2.1999999999999999E-2</v>
      </c>
      <c r="G33" s="14">
        <f>VLOOKUP($A$7:$A$140,[1]Лист1!$A$15:$I$1565,4)</f>
        <v>0</v>
      </c>
      <c r="H33" s="14">
        <f>VLOOKUP($A$7:$A$140,[1]Лист1!$A$15:$I$1565,6)</f>
        <v>0</v>
      </c>
      <c r="I33" s="14">
        <f>VLOOKUP($A$7:$A$140,[1]Лист1!$A$15:$I$1565,7)</f>
        <v>5.0620000000000003</v>
      </c>
      <c r="J33" s="14">
        <f>VLOOKUP($A$7:$A$140,[1]Лист1!$A$15:$I$1565,9)</f>
        <v>7.0570000000000004</v>
      </c>
      <c r="K33" s="17">
        <v>0</v>
      </c>
      <c r="L33" s="17">
        <v>0</v>
      </c>
      <c r="M33" s="17">
        <v>3.2000000000000001E-2</v>
      </c>
      <c r="N33" s="17">
        <v>0.151</v>
      </c>
      <c r="O33" s="17">
        <v>0</v>
      </c>
      <c r="P33" s="17">
        <v>0</v>
      </c>
      <c r="Q33" s="17">
        <v>4.5999999999999999E-2</v>
      </c>
      <c r="R33" s="17">
        <v>0.20300000000000001</v>
      </c>
      <c r="S33" s="18">
        <v>0</v>
      </c>
      <c r="T33" s="18">
        <v>0</v>
      </c>
      <c r="U33" s="18">
        <v>5.0620000000000003</v>
      </c>
      <c r="V33" s="18">
        <v>7.0570000000000004</v>
      </c>
      <c r="W33" s="18">
        <v>0</v>
      </c>
      <c r="X33" s="18">
        <v>0</v>
      </c>
      <c r="Y33" s="18">
        <v>5.0830000000000002</v>
      </c>
      <c r="Z33" s="18">
        <v>7.1890000000000001</v>
      </c>
      <c r="AA33" s="18">
        <v>0</v>
      </c>
      <c r="AB33" s="18">
        <v>0</v>
      </c>
      <c r="AC33" s="18">
        <v>5.0830000000000002</v>
      </c>
      <c r="AD33" s="18">
        <v>7.1890000000000001</v>
      </c>
      <c r="AE33" s="18">
        <v>0</v>
      </c>
      <c r="AF33" s="18">
        <v>0</v>
      </c>
      <c r="AG33" s="18">
        <v>0</v>
      </c>
      <c r="AH33" s="18">
        <v>0</v>
      </c>
    </row>
    <row r="34" spans="1:34" ht="33.75" x14ac:dyDescent="0.2">
      <c r="A34" s="12" t="s">
        <v>57</v>
      </c>
      <c r="B34" s="16" t="s">
        <v>58</v>
      </c>
      <c r="C34" s="17">
        <v>0</v>
      </c>
      <c r="D34" s="17">
        <v>0</v>
      </c>
      <c r="E34" s="17">
        <v>0</v>
      </c>
      <c r="F34" s="17">
        <v>0</v>
      </c>
      <c r="G34" s="14">
        <f>VLOOKUP($A$7:$A$140,[1]Лист1!$A$15:$I$1565,4)</f>
        <v>0</v>
      </c>
      <c r="H34" s="14">
        <f>VLOOKUP($A$7:$A$140,[1]Лист1!$A$15:$I$1565,6)</f>
        <v>0</v>
      </c>
      <c r="I34" s="14">
        <f>VLOOKUP($A$7:$A$140,[1]Лист1!$A$15:$I$1565,7)</f>
        <v>5.0620000000000003</v>
      </c>
      <c r="J34" s="14">
        <v>0</v>
      </c>
      <c r="K34" s="17">
        <v>0</v>
      </c>
      <c r="L34" s="17">
        <v>0</v>
      </c>
      <c r="M34" s="17">
        <v>0</v>
      </c>
      <c r="N34" s="17">
        <v>0</v>
      </c>
      <c r="O34" s="17">
        <v>0</v>
      </c>
      <c r="P34" s="17">
        <v>0</v>
      </c>
      <c r="Q34" s="17">
        <v>0</v>
      </c>
      <c r="R34" s="17">
        <v>0</v>
      </c>
      <c r="S34" s="18">
        <v>0</v>
      </c>
      <c r="T34" s="18">
        <v>0</v>
      </c>
      <c r="U34" s="18">
        <v>0</v>
      </c>
      <c r="V34" s="18">
        <v>0</v>
      </c>
      <c r="W34" s="18">
        <v>0</v>
      </c>
      <c r="X34" s="18">
        <v>0</v>
      </c>
      <c r="Y34" s="18">
        <v>0</v>
      </c>
      <c r="Z34" s="18">
        <v>0</v>
      </c>
      <c r="AA34" s="18">
        <v>0</v>
      </c>
      <c r="AB34" s="18">
        <v>0</v>
      </c>
      <c r="AC34" s="18">
        <v>0</v>
      </c>
      <c r="AD34" s="18">
        <v>0</v>
      </c>
      <c r="AE34" s="18">
        <v>0</v>
      </c>
      <c r="AF34" s="18">
        <v>0</v>
      </c>
      <c r="AG34" s="18">
        <v>0</v>
      </c>
      <c r="AH34" s="18">
        <v>0</v>
      </c>
    </row>
    <row r="35" spans="1:34" x14ac:dyDescent="0.2">
      <c r="A35" s="12" t="s">
        <v>59</v>
      </c>
      <c r="B35" s="16" t="s">
        <v>60</v>
      </c>
      <c r="C35" s="17">
        <v>0</v>
      </c>
      <c r="D35" s="17">
        <v>0</v>
      </c>
      <c r="E35" s="17">
        <v>217.8125</v>
      </c>
      <c r="F35" s="17">
        <v>13.48354</v>
      </c>
      <c r="G35" s="14">
        <f>VLOOKUP($A$7:$A$140,[1]Лист1!$A$15:$I$1565,4)</f>
        <v>0</v>
      </c>
      <c r="H35" s="14">
        <f>VLOOKUP($A$7:$A$140,[1]Лист1!$A$15:$I$1565,6)</f>
        <v>0</v>
      </c>
      <c r="I35" s="14">
        <f>VLOOKUP($A$7:$A$140,[1]Лист1!$A$15:$I$1565,7)</f>
        <v>514.20000000000005</v>
      </c>
      <c r="J35" s="14">
        <f>VLOOKUP($A$7:$A$140,[1]Лист1!$A$15:$I$1565,9)</f>
        <v>22.107150000000001</v>
      </c>
      <c r="K35" s="17">
        <v>0</v>
      </c>
      <c r="L35" s="17">
        <v>0</v>
      </c>
      <c r="M35" s="17">
        <v>511.5</v>
      </c>
      <c r="N35" s="17">
        <v>21.995149999999999</v>
      </c>
      <c r="O35" s="17">
        <v>0</v>
      </c>
      <c r="P35" s="17">
        <v>0</v>
      </c>
      <c r="Q35" s="17">
        <v>511.5</v>
      </c>
      <c r="R35" s="17">
        <v>21.995149999999999</v>
      </c>
      <c r="S35" s="18">
        <v>0</v>
      </c>
      <c r="T35" s="18">
        <v>0</v>
      </c>
      <c r="U35" s="18">
        <v>514.20000000000005</v>
      </c>
      <c r="V35" s="18">
        <v>22.107150000000001</v>
      </c>
      <c r="W35" s="18">
        <v>0</v>
      </c>
      <c r="X35" s="18">
        <v>0</v>
      </c>
      <c r="Y35" s="18">
        <v>514.20000000000005</v>
      </c>
      <c r="Z35" s="18">
        <v>22.107150000000001</v>
      </c>
      <c r="AA35" s="18">
        <v>0</v>
      </c>
      <c r="AB35" s="18">
        <v>0</v>
      </c>
      <c r="AC35" s="18">
        <v>514.20000000000005</v>
      </c>
      <c r="AD35" s="18">
        <v>22.107150000000001</v>
      </c>
      <c r="AE35" s="18">
        <v>0</v>
      </c>
      <c r="AF35" s="18">
        <v>0</v>
      </c>
      <c r="AG35" s="18">
        <v>0</v>
      </c>
      <c r="AH35" s="18">
        <v>0</v>
      </c>
    </row>
    <row r="36" spans="1:34" x14ac:dyDescent="0.2">
      <c r="A36" s="12" t="s">
        <v>61</v>
      </c>
      <c r="B36" s="16" t="s">
        <v>62</v>
      </c>
      <c r="C36" s="17">
        <v>1592.799</v>
      </c>
      <c r="D36" s="17">
        <v>6.6705899999999998</v>
      </c>
      <c r="E36" s="17">
        <v>1.5</v>
      </c>
      <c r="F36" s="17">
        <v>0.2762</v>
      </c>
      <c r="G36" s="14">
        <f>VLOOKUP($A$7:$A$140,[1]Лист1!$A$15:$I$1565,4)</f>
        <v>3716.1019999999999</v>
      </c>
      <c r="H36" s="14">
        <f>VLOOKUP($A$7:$A$140,[1]Лист1!$A$15:$I$1565,6)</f>
        <v>18.25891</v>
      </c>
      <c r="I36" s="14">
        <f>VLOOKUP($A$7:$A$140,[1]Лист1!$A$15:$I$1565,7)</f>
        <v>0</v>
      </c>
      <c r="J36" s="14">
        <f>VLOOKUP($A$7:$A$140,[1]Лист1!$A$15:$I$1565,9)</f>
        <v>0</v>
      </c>
      <c r="K36" s="17">
        <v>2898.8319999999999</v>
      </c>
      <c r="L36" s="17">
        <v>14.788169999999999</v>
      </c>
      <c r="M36" s="17">
        <v>0</v>
      </c>
      <c r="N36" s="17">
        <v>0</v>
      </c>
      <c r="O36" s="17">
        <v>2898.8319999999999</v>
      </c>
      <c r="P36" s="17">
        <v>14.788169999999999</v>
      </c>
      <c r="Q36" s="17">
        <v>0</v>
      </c>
      <c r="R36" s="17">
        <v>0</v>
      </c>
      <c r="S36" s="18">
        <v>3716.1019999999999</v>
      </c>
      <c r="T36" s="18">
        <v>18.25891</v>
      </c>
      <c r="U36" s="18">
        <v>0</v>
      </c>
      <c r="V36" s="18">
        <v>0</v>
      </c>
      <c r="W36" s="18">
        <v>3716.1019999999999</v>
      </c>
      <c r="X36" s="18">
        <v>18.25891</v>
      </c>
      <c r="Y36" s="18">
        <v>0</v>
      </c>
      <c r="Z36" s="18">
        <v>0</v>
      </c>
      <c r="AA36" s="18">
        <v>4716.9520000000002</v>
      </c>
      <c r="AB36" s="18">
        <v>22.666910000000001</v>
      </c>
      <c r="AC36" s="18">
        <v>0</v>
      </c>
      <c r="AD36" s="18">
        <v>0</v>
      </c>
      <c r="AE36" s="18">
        <v>428.62</v>
      </c>
      <c r="AF36" s="18">
        <v>1.9139999999999999</v>
      </c>
      <c r="AG36" s="18">
        <v>0</v>
      </c>
      <c r="AH36" s="18">
        <v>0</v>
      </c>
    </row>
    <row r="37" spans="1:34" ht="33.75" x14ac:dyDescent="0.2">
      <c r="A37" s="12" t="s">
        <v>63</v>
      </c>
      <c r="B37" s="16" t="s">
        <v>64</v>
      </c>
      <c r="C37" s="17">
        <v>116.32</v>
      </c>
      <c r="D37" s="17">
        <v>0.55900000000000005</v>
      </c>
      <c r="E37" s="17">
        <v>0</v>
      </c>
      <c r="F37" s="17">
        <v>0</v>
      </c>
      <c r="G37" s="14">
        <v>0</v>
      </c>
      <c r="H37" s="14">
        <v>0</v>
      </c>
      <c r="I37" s="14">
        <f>VLOOKUP($A$7:$A$140,[1]Лист1!$A$15:$I$1565,7)</f>
        <v>0</v>
      </c>
      <c r="J37" s="14">
        <f>VLOOKUP($A$7:$A$140,[1]Лист1!$A$15:$I$1565,9)</f>
        <v>0</v>
      </c>
      <c r="K37" s="17">
        <v>0</v>
      </c>
      <c r="L37" s="17">
        <v>0</v>
      </c>
      <c r="M37" s="17">
        <v>0</v>
      </c>
      <c r="N37" s="17">
        <v>0</v>
      </c>
      <c r="O37" s="17">
        <v>0</v>
      </c>
      <c r="P37" s="17">
        <v>0</v>
      </c>
      <c r="Q37" s="17">
        <v>0</v>
      </c>
      <c r="R37" s="17">
        <v>0</v>
      </c>
      <c r="S37" s="18">
        <v>843.04899999999998</v>
      </c>
      <c r="T37" s="18">
        <v>2.6258900000000001</v>
      </c>
      <c r="U37" s="18">
        <v>0</v>
      </c>
      <c r="V37" s="18">
        <v>0</v>
      </c>
      <c r="W37" s="18">
        <v>843.04899999999998</v>
      </c>
      <c r="X37" s="18">
        <v>2.6258900000000001</v>
      </c>
      <c r="Y37" s="18">
        <v>0</v>
      </c>
      <c r="Z37" s="18">
        <v>0</v>
      </c>
      <c r="AA37" s="18">
        <v>1879.739</v>
      </c>
      <c r="AB37" s="18">
        <v>6.0668899999999999</v>
      </c>
      <c r="AC37" s="18">
        <v>0</v>
      </c>
      <c r="AD37" s="18">
        <v>0</v>
      </c>
      <c r="AE37" s="18">
        <v>351.95</v>
      </c>
      <c r="AF37" s="18">
        <v>1.1970000000000001</v>
      </c>
      <c r="AG37" s="18">
        <v>0</v>
      </c>
      <c r="AH37" s="18">
        <v>0</v>
      </c>
    </row>
    <row r="38" spans="1:34" ht="38.25" customHeight="1" x14ac:dyDescent="0.2">
      <c r="A38" s="12" t="s">
        <v>65</v>
      </c>
      <c r="B38" s="16" t="s">
        <v>66</v>
      </c>
      <c r="C38" s="17">
        <v>750.75</v>
      </c>
      <c r="D38" s="17">
        <v>3.2446700000000002</v>
      </c>
      <c r="E38" s="17">
        <v>17.5</v>
      </c>
      <c r="F38" s="17">
        <v>0.86648000000000003</v>
      </c>
      <c r="G38" s="14">
        <f>VLOOKUP($A$7:$A$140,[1]Лист1!$A$15:$I$1565,4)</f>
        <v>75.578000000000003</v>
      </c>
      <c r="H38" s="14">
        <f>VLOOKUP($A$7:$A$140,[1]Лист1!$A$15:$I$1565,6)</f>
        <v>0.27938000000000002</v>
      </c>
      <c r="I38" s="14">
        <f>VLOOKUP($A$7:$A$140,[1]Лист1!$A$15:$I$1565,7)</f>
        <v>130.21899999999999</v>
      </c>
      <c r="J38" s="14">
        <f>VLOOKUP($A$7:$A$140,[1]Лист1!$A$15:$I$1565,9)</f>
        <v>9.77</v>
      </c>
      <c r="K38" s="17">
        <v>68.004999999999995</v>
      </c>
      <c r="L38" s="17">
        <v>0.25588</v>
      </c>
      <c r="M38" s="17">
        <v>70</v>
      </c>
      <c r="N38" s="17">
        <v>3.323</v>
      </c>
      <c r="O38" s="17">
        <v>68.004999999999995</v>
      </c>
      <c r="P38" s="17">
        <v>0.25588</v>
      </c>
      <c r="Q38" s="17">
        <v>130.21899999999999</v>
      </c>
      <c r="R38" s="17">
        <v>9.77</v>
      </c>
      <c r="S38" s="18">
        <v>75.578000000000003</v>
      </c>
      <c r="T38" s="18">
        <v>0.27938000000000002</v>
      </c>
      <c r="U38" s="18">
        <v>130.21899999999999</v>
      </c>
      <c r="V38" s="18">
        <v>9.77</v>
      </c>
      <c r="W38" s="18">
        <v>75.578000000000003</v>
      </c>
      <c r="X38" s="18">
        <v>0.27938000000000002</v>
      </c>
      <c r="Y38" s="18">
        <v>130.21899999999999</v>
      </c>
      <c r="Z38" s="18">
        <v>9.77</v>
      </c>
      <c r="AA38" s="18">
        <v>113.251</v>
      </c>
      <c r="AB38" s="18">
        <v>0.41038000000000002</v>
      </c>
      <c r="AC38" s="18">
        <v>130.21899999999999</v>
      </c>
      <c r="AD38" s="18">
        <v>9.77</v>
      </c>
      <c r="AE38" s="18">
        <v>455.471</v>
      </c>
      <c r="AF38" s="18">
        <v>1.5289999999999999</v>
      </c>
      <c r="AG38" s="18">
        <v>0</v>
      </c>
      <c r="AH38" s="18">
        <v>0</v>
      </c>
    </row>
    <row r="39" spans="1:34" ht="22.5" x14ac:dyDescent="0.2">
      <c r="A39" s="12" t="s">
        <v>67</v>
      </c>
      <c r="B39" s="16" t="s">
        <v>68</v>
      </c>
      <c r="C39" s="17">
        <v>0</v>
      </c>
      <c r="D39" s="17">
        <v>0</v>
      </c>
      <c r="E39" s="17">
        <v>0</v>
      </c>
      <c r="F39" s="17">
        <v>0</v>
      </c>
      <c r="G39" s="14">
        <v>0</v>
      </c>
      <c r="H39" s="14">
        <v>0</v>
      </c>
      <c r="I39" s="14">
        <v>0</v>
      </c>
      <c r="J39" s="14">
        <v>0</v>
      </c>
      <c r="K39" s="17">
        <v>0</v>
      </c>
      <c r="L39" s="17">
        <v>0</v>
      </c>
      <c r="M39" s="17">
        <v>0</v>
      </c>
      <c r="N39" s="17">
        <v>0</v>
      </c>
      <c r="O39" s="17">
        <v>0</v>
      </c>
      <c r="P39" s="17">
        <v>0</v>
      </c>
      <c r="Q39" s="17">
        <v>0</v>
      </c>
      <c r="R39" s="17">
        <v>0</v>
      </c>
      <c r="S39" s="18">
        <v>0</v>
      </c>
      <c r="T39" s="18">
        <v>0</v>
      </c>
      <c r="U39" s="18">
        <v>0</v>
      </c>
      <c r="V39" s="18">
        <v>0</v>
      </c>
      <c r="W39" s="18">
        <v>0</v>
      </c>
      <c r="X39" s="18">
        <v>0</v>
      </c>
      <c r="Y39" s="18">
        <v>0</v>
      </c>
      <c r="Z39" s="18">
        <v>0</v>
      </c>
      <c r="AA39" s="18">
        <v>0</v>
      </c>
      <c r="AB39" s="18">
        <v>0</v>
      </c>
      <c r="AC39" s="18">
        <v>0</v>
      </c>
      <c r="AD39" s="18">
        <v>0</v>
      </c>
      <c r="AE39" s="18">
        <v>0</v>
      </c>
      <c r="AF39" s="18">
        <v>0</v>
      </c>
      <c r="AG39" s="18">
        <v>0</v>
      </c>
      <c r="AH39" s="18">
        <v>0</v>
      </c>
    </row>
    <row r="40" spans="1:34" ht="34.5" customHeight="1" x14ac:dyDescent="0.2">
      <c r="A40" s="12" t="s">
        <v>69</v>
      </c>
      <c r="B40" s="16" t="s">
        <v>70</v>
      </c>
      <c r="C40" s="17">
        <v>904.4</v>
      </c>
      <c r="D40" s="17">
        <v>4.3470000000000004</v>
      </c>
      <c r="E40" s="17">
        <v>0</v>
      </c>
      <c r="F40" s="17">
        <v>0</v>
      </c>
      <c r="G40" s="14">
        <v>0</v>
      </c>
      <c r="H40" s="14">
        <v>0</v>
      </c>
      <c r="I40" s="14">
        <v>0</v>
      </c>
      <c r="J40" s="14">
        <v>0</v>
      </c>
      <c r="K40" s="17">
        <v>0</v>
      </c>
      <c r="L40" s="17">
        <v>0</v>
      </c>
      <c r="M40" s="17">
        <v>0</v>
      </c>
      <c r="N40" s="17">
        <v>0</v>
      </c>
      <c r="O40" s="17">
        <v>0</v>
      </c>
      <c r="P40" s="17">
        <v>0</v>
      </c>
      <c r="Q40" s="17">
        <v>0</v>
      </c>
      <c r="R40" s="17">
        <v>0</v>
      </c>
      <c r="S40" s="18">
        <v>242.15100000000001</v>
      </c>
      <c r="T40" s="18">
        <v>0.83143</v>
      </c>
      <c r="U40" s="18">
        <v>0</v>
      </c>
      <c r="V40" s="18">
        <v>0</v>
      </c>
      <c r="W40" s="18">
        <v>242.15100000000001</v>
      </c>
      <c r="X40" s="18">
        <v>0.83143</v>
      </c>
      <c r="Y40" s="18">
        <v>0</v>
      </c>
      <c r="Z40" s="18">
        <v>0</v>
      </c>
      <c r="AA40" s="18">
        <v>242.15100000000001</v>
      </c>
      <c r="AB40" s="18">
        <v>0.83143</v>
      </c>
      <c r="AC40" s="18">
        <v>0</v>
      </c>
      <c r="AD40" s="18">
        <v>0</v>
      </c>
      <c r="AE40" s="18">
        <v>37.53</v>
      </c>
      <c r="AF40" s="18">
        <v>0.158</v>
      </c>
      <c r="AG40" s="18">
        <v>0</v>
      </c>
      <c r="AH40" s="18">
        <v>0</v>
      </c>
    </row>
    <row r="41" spans="1:34" ht="22.5" x14ac:dyDescent="0.2">
      <c r="A41" s="12" t="s">
        <v>71</v>
      </c>
      <c r="B41" s="16" t="s">
        <v>72</v>
      </c>
      <c r="C41" s="17">
        <v>882.49699999999996</v>
      </c>
      <c r="D41" s="17">
        <v>3.8317700000000001</v>
      </c>
      <c r="E41" s="17">
        <v>3.5999999999999997E-2</v>
      </c>
      <c r="F41" s="17">
        <v>5.8479999999999997E-2</v>
      </c>
      <c r="G41" s="14">
        <f>VLOOKUP($A$7:$A$140,[1]Лист1!$A$15:$I$1565,4)</f>
        <v>1320.048</v>
      </c>
      <c r="H41" s="14">
        <f>VLOOKUP($A$7:$A$140,[1]Лист1!$A$15:$I$1565,6)</f>
        <v>5.6415800000000003</v>
      </c>
      <c r="I41" s="14">
        <f>VLOOKUP($A$7:$A$140,[1]Лист1!$A$15:$I$1565,7)</f>
        <v>12.036</v>
      </c>
      <c r="J41" s="14">
        <f>VLOOKUP($A$7:$A$140,[1]Лист1!$A$15:$I$1565,9)</f>
        <v>1.36178</v>
      </c>
      <c r="K41" s="17">
        <v>175.72800000000001</v>
      </c>
      <c r="L41" s="17">
        <v>0.873</v>
      </c>
      <c r="M41" s="17">
        <v>3.5999999999999997E-2</v>
      </c>
      <c r="N41" s="17">
        <v>5.7779999999999998E-2</v>
      </c>
      <c r="O41" s="17">
        <v>175.72800000000001</v>
      </c>
      <c r="P41" s="17">
        <v>0.873</v>
      </c>
      <c r="Q41" s="17">
        <v>3.5999999999999997E-2</v>
      </c>
      <c r="R41" s="17">
        <v>5.7779999999999998E-2</v>
      </c>
      <c r="S41" s="18">
        <v>1320.048</v>
      </c>
      <c r="T41" s="18">
        <v>5.6415800000000003</v>
      </c>
      <c r="U41" s="18">
        <v>12.036</v>
      </c>
      <c r="V41" s="18">
        <v>1.36178</v>
      </c>
      <c r="W41" s="18">
        <v>1320.048</v>
      </c>
      <c r="X41" s="18">
        <v>5.6415800000000003</v>
      </c>
      <c r="Y41" s="18">
        <v>12.036</v>
      </c>
      <c r="Z41" s="18">
        <v>1.36178</v>
      </c>
      <c r="AA41" s="18">
        <v>1544.8109999999999</v>
      </c>
      <c r="AB41" s="18">
        <v>6.6735800000000003</v>
      </c>
      <c r="AC41" s="18">
        <v>12.036</v>
      </c>
      <c r="AD41" s="18">
        <v>1.36178</v>
      </c>
      <c r="AE41" s="18">
        <v>201.73</v>
      </c>
      <c r="AF41" s="18">
        <v>0.9</v>
      </c>
      <c r="AG41" s="18">
        <v>0</v>
      </c>
      <c r="AH41" s="18">
        <v>0</v>
      </c>
    </row>
    <row r="42" spans="1:34" ht="22.5" x14ac:dyDescent="0.2">
      <c r="A42" s="12" t="s">
        <v>73</v>
      </c>
      <c r="B42" s="16" t="s">
        <v>74</v>
      </c>
      <c r="C42" s="17">
        <v>0</v>
      </c>
      <c r="D42" s="17">
        <v>0</v>
      </c>
      <c r="E42" s="17">
        <v>7.4880000000000004</v>
      </c>
      <c r="F42" s="17">
        <v>4.8002200000000004</v>
      </c>
      <c r="G42" s="14">
        <v>0</v>
      </c>
      <c r="H42" s="14">
        <v>0</v>
      </c>
      <c r="I42" s="14">
        <f>VLOOKUP($A$7:$A$140,[1]Лист1!$A$15:$I$1565,7)</f>
        <v>12.036</v>
      </c>
      <c r="J42" s="14">
        <v>0</v>
      </c>
      <c r="K42" s="17">
        <v>0</v>
      </c>
      <c r="L42" s="17">
        <v>0</v>
      </c>
      <c r="M42" s="17">
        <v>0</v>
      </c>
      <c r="N42" s="17">
        <v>0</v>
      </c>
      <c r="O42" s="17">
        <v>0</v>
      </c>
      <c r="P42" s="17">
        <v>0</v>
      </c>
      <c r="Q42" s="17">
        <v>0</v>
      </c>
      <c r="R42" s="17">
        <v>0</v>
      </c>
      <c r="S42" s="18">
        <v>0</v>
      </c>
      <c r="T42" s="18">
        <v>0</v>
      </c>
      <c r="U42" s="18">
        <v>0</v>
      </c>
      <c r="V42" s="18">
        <v>0</v>
      </c>
      <c r="W42" s="18">
        <v>0</v>
      </c>
      <c r="X42" s="18">
        <v>0</v>
      </c>
      <c r="Y42" s="18">
        <v>0</v>
      </c>
      <c r="Z42" s="18">
        <v>0</v>
      </c>
      <c r="AA42" s="18">
        <v>0</v>
      </c>
      <c r="AB42" s="18">
        <v>0</v>
      </c>
      <c r="AC42" s="18">
        <v>0</v>
      </c>
      <c r="AD42" s="18">
        <v>0</v>
      </c>
      <c r="AE42" s="18">
        <v>0</v>
      </c>
      <c r="AF42" s="18">
        <v>0</v>
      </c>
      <c r="AG42" s="18">
        <v>0</v>
      </c>
      <c r="AH42" s="18">
        <v>0</v>
      </c>
    </row>
    <row r="43" spans="1:34" x14ac:dyDescent="0.2">
      <c r="A43" s="12" t="s">
        <v>75</v>
      </c>
      <c r="B43" s="16" t="s">
        <v>76</v>
      </c>
      <c r="C43" s="17">
        <v>0</v>
      </c>
      <c r="D43" s="17">
        <v>0</v>
      </c>
      <c r="E43" s="17">
        <v>0.5</v>
      </c>
      <c r="F43" s="17">
        <v>9.1999999999999998E-2</v>
      </c>
      <c r="G43" s="14">
        <f>VLOOKUP($A$7:$A$140,[1]Лист1!$A$15:$I$1565,4)</f>
        <v>327.209</v>
      </c>
      <c r="H43" s="14">
        <f>VLOOKUP($A$7:$A$140,[1]Лист1!$A$15:$I$1565,6)</f>
        <v>1.27806</v>
      </c>
      <c r="I43" s="14">
        <f>VLOOKUP($A$7:$A$140,[1]Лист1!$A$15:$I$1565,7)</f>
        <v>0</v>
      </c>
      <c r="J43" s="14">
        <f>VLOOKUP($A$7:$A$140,[1]Лист1!$A$15:$I$1565,9)</f>
        <v>0</v>
      </c>
      <c r="K43" s="17">
        <v>90.905000000000001</v>
      </c>
      <c r="L43" s="17">
        <v>0.34410000000000002</v>
      </c>
      <c r="M43" s="17">
        <v>0</v>
      </c>
      <c r="N43" s="17">
        <v>0</v>
      </c>
      <c r="O43" s="17">
        <v>90.905000000000001</v>
      </c>
      <c r="P43" s="17">
        <v>0.34410000000000002</v>
      </c>
      <c r="Q43" s="17">
        <v>0</v>
      </c>
      <c r="R43" s="17">
        <v>0</v>
      </c>
      <c r="S43" s="18">
        <v>327.209</v>
      </c>
      <c r="T43" s="18">
        <v>1.27806</v>
      </c>
      <c r="U43" s="18">
        <v>0</v>
      </c>
      <c r="V43" s="18">
        <v>0</v>
      </c>
      <c r="W43" s="18">
        <v>327.209</v>
      </c>
      <c r="X43" s="18">
        <v>1.27806</v>
      </c>
      <c r="Y43" s="18">
        <v>0</v>
      </c>
      <c r="Z43" s="18">
        <v>0</v>
      </c>
      <c r="AA43" s="18">
        <v>1553.6189999999999</v>
      </c>
      <c r="AB43" s="18">
        <v>5.6700600000000003</v>
      </c>
      <c r="AC43" s="18">
        <v>0</v>
      </c>
      <c r="AD43" s="18">
        <v>0</v>
      </c>
      <c r="AE43" s="18">
        <v>564.17200000000003</v>
      </c>
      <c r="AF43" s="18">
        <v>1.9910000000000001</v>
      </c>
      <c r="AG43" s="18">
        <v>0</v>
      </c>
      <c r="AH43" s="18">
        <v>0</v>
      </c>
    </row>
    <row r="44" spans="1:34" ht="22.5" x14ac:dyDescent="0.2">
      <c r="A44" s="12" t="s">
        <v>77</v>
      </c>
      <c r="B44" s="16" t="s">
        <v>78</v>
      </c>
      <c r="C44" s="17">
        <v>0</v>
      </c>
      <c r="D44" s="17">
        <v>0</v>
      </c>
      <c r="E44" s="17">
        <v>179.41</v>
      </c>
      <c r="F44" s="17">
        <v>46.491500000000002</v>
      </c>
      <c r="G44" s="14">
        <f>VLOOKUP($A$7:$A$140,[1]Лист1!$A$15:$I$1565,4)</f>
        <v>0</v>
      </c>
      <c r="H44" s="14">
        <f>VLOOKUP($A$7:$A$140,[1]Лист1!$A$15:$I$1565,6)</f>
        <v>0</v>
      </c>
      <c r="I44" s="14">
        <f>VLOOKUP($A$7:$A$140,[1]Лист1!$A$15:$I$1565,7)</f>
        <v>1.542</v>
      </c>
      <c r="J44" s="14">
        <f>VLOOKUP($A$7:$A$140,[1]Лист1!$A$15:$I$1565,9)</f>
        <v>2.2000000000000002</v>
      </c>
      <c r="K44" s="17">
        <v>0</v>
      </c>
      <c r="L44" s="17">
        <v>0</v>
      </c>
      <c r="M44" s="17">
        <v>1.542</v>
      </c>
      <c r="N44" s="17">
        <v>2.2000000000000002</v>
      </c>
      <c r="O44" s="17">
        <v>0</v>
      </c>
      <c r="P44" s="17">
        <v>0</v>
      </c>
      <c r="Q44" s="17">
        <v>1.542</v>
      </c>
      <c r="R44" s="17">
        <v>2.2000000000000002</v>
      </c>
      <c r="S44" s="18">
        <v>0</v>
      </c>
      <c r="T44" s="18">
        <v>0</v>
      </c>
      <c r="U44" s="18">
        <v>1.542</v>
      </c>
      <c r="V44" s="18">
        <v>2.2000000000000002</v>
      </c>
      <c r="W44" s="18">
        <v>0</v>
      </c>
      <c r="X44" s="18">
        <v>0</v>
      </c>
      <c r="Y44" s="18">
        <v>1.542</v>
      </c>
      <c r="Z44" s="18">
        <v>2.2000000000000002</v>
      </c>
      <c r="AA44" s="18">
        <v>0</v>
      </c>
      <c r="AB44" s="18">
        <v>0</v>
      </c>
      <c r="AC44" s="18">
        <v>1.542</v>
      </c>
      <c r="AD44" s="18">
        <v>2.2000000000000002</v>
      </c>
      <c r="AE44" s="18">
        <v>0</v>
      </c>
      <c r="AF44" s="18">
        <v>0</v>
      </c>
      <c r="AG44" s="18">
        <v>0</v>
      </c>
      <c r="AH44" s="18">
        <v>0</v>
      </c>
    </row>
    <row r="45" spans="1:34" ht="68.25" customHeight="1" x14ac:dyDescent="0.2">
      <c r="A45" s="12" t="s">
        <v>79</v>
      </c>
      <c r="B45" s="16" t="s">
        <v>80</v>
      </c>
      <c r="C45" s="17">
        <v>0</v>
      </c>
      <c r="D45" s="17">
        <v>0</v>
      </c>
      <c r="E45" s="17">
        <v>0</v>
      </c>
      <c r="F45" s="17">
        <v>0</v>
      </c>
      <c r="G45" s="14">
        <f>VLOOKUP($A$7:$A$140,[1]Лист1!$A$15:$I$1565,4)</f>
        <v>0</v>
      </c>
      <c r="H45" s="14">
        <f>VLOOKUP($A$7:$A$140,[1]Лист1!$A$15:$I$1565,6)</f>
        <v>0</v>
      </c>
      <c r="I45" s="14">
        <v>0</v>
      </c>
      <c r="J45" s="14">
        <v>0</v>
      </c>
      <c r="K45" s="17">
        <v>0</v>
      </c>
      <c r="L45" s="17">
        <v>0</v>
      </c>
      <c r="M45" s="17">
        <v>0</v>
      </c>
      <c r="N45" s="17">
        <v>0</v>
      </c>
      <c r="O45" s="17">
        <v>0</v>
      </c>
      <c r="P45" s="17">
        <v>0</v>
      </c>
      <c r="Q45" s="17">
        <v>0</v>
      </c>
      <c r="R45" s="17">
        <v>0</v>
      </c>
      <c r="S45" s="18">
        <v>0</v>
      </c>
      <c r="T45" s="18">
        <v>0</v>
      </c>
      <c r="U45" s="18">
        <v>0</v>
      </c>
      <c r="V45" s="18">
        <v>0</v>
      </c>
      <c r="W45" s="18">
        <v>0</v>
      </c>
      <c r="X45" s="18">
        <v>0</v>
      </c>
      <c r="Y45" s="18">
        <v>0</v>
      </c>
      <c r="Z45" s="18">
        <v>0</v>
      </c>
      <c r="AA45" s="18">
        <v>0</v>
      </c>
      <c r="AB45" s="18">
        <v>0</v>
      </c>
      <c r="AC45" s="18">
        <v>0</v>
      </c>
      <c r="AD45" s="18">
        <v>0</v>
      </c>
      <c r="AE45" s="18">
        <v>0</v>
      </c>
      <c r="AF45" s="18">
        <v>0</v>
      </c>
      <c r="AG45" s="18">
        <v>0</v>
      </c>
      <c r="AH45" s="18">
        <v>0</v>
      </c>
    </row>
    <row r="46" spans="1:34" ht="45" x14ac:dyDescent="0.2">
      <c r="A46" s="12" t="s">
        <v>81</v>
      </c>
      <c r="B46" s="16" t="s">
        <v>82</v>
      </c>
      <c r="C46" s="17">
        <v>0</v>
      </c>
      <c r="D46" s="17">
        <v>0</v>
      </c>
      <c r="E46" s="17">
        <v>2.3663799999999999</v>
      </c>
      <c r="F46" s="17">
        <v>15.3025</v>
      </c>
      <c r="G46" s="14">
        <f>VLOOKUP($A$7:$A$140,[1]Лист1!$A$15:$I$1565,4)</f>
        <v>0</v>
      </c>
      <c r="H46" s="14">
        <f>VLOOKUP($A$7:$A$140,[1]Лист1!$A$15:$I$1565,6)</f>
        <v>0</v>
      </c>
      <c r="I46" s="14">
        <v>1.5</v>
      </c>
      <c r="J46" s="14">
        <v>8.5</v>
      </c>
      <c r="K46" s="17">
        <v>0</v>
      </c>
      <c r="L46" s="17">
        <v>0</v>
      </c>
      <c r="M46" s="17">
        <v>2.4659800000000001</v>
      </c>
      <c r="N46" s="17">
        <v>11.0526</v>
      </c>
      <c r="O46" s="17">
        <v>0</v>
      </c>
      <c r="P46" s="17">
        <v>0</v>
      </c>
      <c r="Q46" s="17">
        <v>2.6982900000000001</v>
      </c>
      <c r="R46" s="17">
        <v>12.256360000000001</v>
      </c>
      <c r="S46" s="18">
        <v>0</v>
      </c>
      <c r="T46" s="18">
        <v>0</v>
      </c>
      <c r="U46" s="18">
        <v>2.87399</v>
      </c>
      <c r="V46" s="18">
        <v>13.236409999999999</v>
      </c>
      <c r="W46" s="18">
        <v>0</v>
      </c>
      <c r="X46" s="18">
        <v>0</v>
      </c>
      <c r="Y46" s="18">
        <v>2.8807499999999999</v>
      </c>
      <c r="Z46" s="18">
        <v>13.296519999999999</v>
      </c>
      <c r="AA46" s="18">
        <v>0</v>
      </c>
      <c r="AB46" s="18">
        <v>0</v>
      </c>
      <c r="AC46" s="18">
        <v>3.0624500000000001</v>
      </c>
      <c r="AD46" s="18">
        <v>14.338939999999999</v>
      </c>
      <c r="AE46" s="18">
        <v>0</v>
      </c>
      <c r="AF46" s="18">
        <v>0</v>
      </c>
      <c r="AG46" s="18">
        <v>0.42997999999999997</v>
      </c>
      <c r="AH46" s="18">
        <v>2.4322599999999999</v>
      </c>
    </row>
    <row r="47" spans="1:34" ht="33.75" x14ac:dyDescent="0.2">
      <c r="A47" s="12" t="s">
        <v>83</v>
      </c>
      <c r="B47" s="16" t="s">
        <v>84</v>
      </c>
      <c r="C47" s="17">
        <v>0</v>
      </c>
      <c r="D47" s="17">
        <v>0</v>
      </c>
      <c r="E47" s="17">
        <v>329.89693</v>
      </c>
      <c r="F47" s="17">
        <v>36.595730000000003</v>
      </c>
      <c r="G47" s="14">
        <f>VLOOKUP($A$7:$A$140,[1]Лист1!$A$15:$I$1565,4)</f>
        <v>0</v>
      </c>
      <c r="H47" s="14">
        <f>VLOOKUP($A$7:$A$140,[1]Лист1!$A$15:$I$1565,6)</f>
        <v>0</v>
      </c>
      <c r="I47" s="14">
        <f>VLOOKUP($A$7:$A$140,[1]Лист1!$A$15:$I$1565,7)</f>
        <v>36.845370000000003</v>
      </c>
      <c r="J47" s="14">
        <f>VLOOKUP($A$7:$A$140,[1]Лист1!$A$15:$I$1565,9)</f>
        <v>17.910509999999999</v>
      </c>
      <c r="K47" s="17">
        <v>0</v>
      </c>
      <c r="L47" s="17">
        <v>0</v>
      </c>
      <c r="M47" s="17">
        <v>29.438770000000002</v>
      </c>
      <c r="N47" s="17">
        <v>14.0982</v>
      </c>
      <c r="O47" s="17">
        <v>0</v>
      </c>
      <c r="P47" s="17">
        <v>0</v>
      </c>
      <c r="Q47" s="17">
        <v>33.04777</v>
      </c>
      <c r="R47" s="17">
        <v>15.276910000000001</v>
      </c>
      <c r="S47" s="18">
        <v>0</v>
      </c>
      <c r="T47" s="18">
        <v>0</v>
      </c>
      <c r="U47" s="18">
        <v>36.845370000000003</v>
      </c>
      <c r="V47" s="18">
        <v>17.910509999999999</v>
      </c>
      <c r="W47" s="18">
        <v>0</v>
      </c>
      <c r="X47" s="18">
        <v>0</v>
      </c>
      <c r="Y47" s="18">
        <v>41.825369999999999</v>
      </c>
      <c r="Z47" s="18">
        <v>21.41255</v>
      </c>
      <c r="AA47" s="18">
        <v>0</v>
      </c>
      <c r="AB47" s="18">
        <v>0</v>
      </c>
      <c r="AC47" s="18">
        <v>49.474969999999999</v>
      </c>
      <c r="AD47" s="18">
        <v>25.551539999999999</v>
      </c>
      <c r="AE47" s="18">
        <v>0</v>
      </c>
      <c r="AF47" s="18">
        <v>0</v>
      </c>
      <c r="AG47" s="18">
        <v>2.5230000000000001</v>
      </c>
      <c r="AH47" s="18">
        <v>0.91369999999999996</v>
      </c>
    </row>
    <row r="48" spans="1:34" ht="72" customHeight="1" x14ac:dyDescent="0.2">
      <c r="A48" s="12" t="s">
        <v>85</v>
      </c>
      <c r="B48" s="16" t="s">
        <v>86</v>
      </c>
      <c r="C48" s="17">
        <v>0</v>
      </c>
      <c r="D48" s="17">
        <v>0</v>
      </c>
      <c r="E48" s="17">
        <v>0</v>
      </c>
      <c r="F48" s="17">
        <v>0</v>
      </c>
      <c r="G48" s="14">
        <f>VLOOKUP($A$7:$A$140,[1]Лист1!$A$15:$I$1565,4)</f>
        <v>0</v>
      </c>
      <c r="H48" s="14">
        <f>VLOOKUP($A$7:$A$140,[1]Лист1!$A$15:$I$1565,6)</f>
        <v>0</v>
      </c>
      <c r="I48" s="14">
        <v>0</v>
      </c>
      <c r="J48" s="14">
        <v>0</v>
      </c>
      <c r="K48" s="17">
        <v>0</v>
      </c>
      <c r="L48" s="17">
        <v>0</v>
      </c>
      <c r="M48" s="17">
        <v>0</v>
      </c>
      <c r="N48" s="17">
        <v>0</v>
      </c>
      <c r="O48" s="17">
        <v>0</v>
      </c>
      <c r="P48" s="17">
        <v>0</v>
      </c>
      <c r="Q48" s="17">
        <v>0</v>
      </c>
      <c r="R48" s="17">
        <v>0</v>
      </c>
      <c r="S48" s="18">
        <v>0</v>
      </c>
      <c r="T48" s="18">
        <v>0</v>
      </c>
      <c r="U48" s="18">
        <v>0</v>
      </c>
      <c r="V48" s="18">
        <v>0</v>
      </c>
      <c r="W48" s="18">
        <v>0</v>
      </c>
      <c r="X48" s="18">
        <v>0</v>
      </c>
      <c r="Y48" s="18">
        <v>0</v>
      </c>
      <c r="Z48" s="18">
        <v>0</v>
      </c>
      <c r="AA48" s="18">
        <v>0</v>
      </c>
      <c r="AB48" s="18">
        <v>0</v>
      </c>
      <c r="AC48" s="18">
        <v>0</v>
      </c>
      <c r="AD48" s="18">
        <v>0</v>
      </c>
      <c r="AE48" s="18">
        <v>0</v>
      </c>
      <c r="AF48" s="18">
        <v>0</v>
      </c>
      <c r="AG48" s="18">
        <v>0</v>
      </c>
      <c r="AH48" s="18">
        <v>0</v>
      </c>
    </row>
    <row r="49" spans="1:34" ht="45" x14ac:dyDescent="0.2">
      <c r="A49" s="12" t="s">
        <v>87</v>
      </c>
      <c r="B49" s="16" t="s">
        <v>88</v>
      </c>
      <c r="C49" s="17">
        <v>0</v>
      </c>
      <c r="D49" s="17">
        <v>0</v>
      </c>
      <c r="E49" s="17">
        <v>0.3639</v>
      </c>
      <c r="F49" s="17">
        <v>1.68971</v>
      </c>
      <c r="G49" s="14">
        <f>VLOOKUP($A$7:$A$140,[1]Лист1!$A$15:$I$1565,4)</f>
        <v>0</v>
      </c>
      <c r="H49" s="14">
        <f>VLOOKUP($A$7:$A$140,[1]Лист1!$A$15:$I$1565,6)</f>
        <v>0</v>
      </c>
      <c r="I49" s="14">
        <f>VLOOKUP($A$7:$A$140,[1]Лист1!$A$15:$I$1565,7)</f>
        <v>0.26078000000000001</v>
      </c>
      <c r="J49" s="14">
        <f>VLOOKUP($A$7:$A$140,[1]Лист1!$A$15:$I$1565,9)</f>
        <v>1.03451</v>
      </c>
      <c r="K49" s="17">
        <v>0</v>
      </c>
      <c r="L49" s="17">
        <v>0</v>
      </c>
      <c r="M49" s="17">
        <v>0.2329</v>
      </c>
      <c r="N49" s="17">
        <v>0.97097</v>
      </c>
      <c r="O49" s="17">
        <v>0</v>
      </c>
      <c r="P49" s="17">
        <v>0</v>
      </c>
      <c r="Q49" s="17">
        <v>0.23433999999999999</v>
      </c>
      <c r="R49" s="17">
        <v>0.97787999999999997</v>
      </c>
      <c r="S49" s="18">
        <v>0</v>
      </c>
      <c r="T49" s="18">
        <v>0</v>
      </c>
      <c r="U49" s="18">
        <v>0.26078000000000001</v>
      </c>
      <c r="V49" s="18">
        <v>1.03451</v>
      </c>
      <c r="W49" s="18">
        <v>0</v>
      </c>
      <c r="X49" s="18">
        <v>0</v>
      </c>
      <c r="Y49" s="18">
        <v>0.26078000000000001</v>
      </c>
      <c r="Z49" s="18">
        <v>1.03451</v>
      </c>
      <c r="AA49" s="18">
        <v>0</v>
      </c>
      <c r="AB49" s="18">
        <v>0</v>
      </c>
      <c r="AC49" s="18">
        <v>0.26366000000000001</v>
      </c>
      <c r="AD49" s="18">
        <v>1.0484100000000001</v>
      </c>
      <c r="AE49" s="18">
        <v>0</v>
      </c>
      <c r="AF49" s="18">
        <v>0</v>
      </c>
      <c r="AG49" s="18">
        <v>2.7879999999999999E-2</v>
      </c>
      <c r="AH49" s="18">
        <v>7.4749999999999997E-2</v>
      </c>
    </row>
    <row r="50" spans="1:34" ht="33.75" x14ac:dyDescent="0.2">
      <c r="A50" s="12" t="s">
        <v>89</v>
      </c>
      <c r="B50" s="16" t="s">
        <v>90</v>
      </c>
      <c r="C50" s="17">
        <v>0</v>
      </c>
      <c r="D50" s="17">
        <v>0</v>
      </c>
      <c r="E50" s="17">
        <v>0</v>
      </c>
      <c r="F50" s="17">
        <v>0</v>
      </c>
      <c r="G50" s="14">
        <f>VLOOKUP($A$7:$A$140,[1]Лист1!$A$15:$I$1565,4)</f>
        <v>0</v>
      </c>
      <c r="H50" s="14">
        <f>VLOOKUP($A$7:$A$140,[1]Лист1!$A$15:$I$1565,6)</f>
        <v>0</v>
      </c>
      <c r="I50" s="14">
        <v>0</v>
      </c>
      <c r="J50" s="14">
        <v>0</v>
      </c>
      <c r="K50" s="17">
        <v>0</v>
      </c>
      <c r="L50" s="17">
        <v>0</v>
      </c>
      <c r="M50" s="17">
        <v>0</v>
      </c>
      <c r="N50" s="17">
        <v>0</v>
      </c>
      <c r="O50" s="17">
        <v>0</v>
      </c>
      <c r="P50" s="17">
        <v>0</v>
      </c>
      <c r="Q50" s="17">
        <v>0</v>
      </c>
      <c r="R50" s="17">
        <v>0</v>
      </c>
      <c r="S50" s="18">
        <v>0</v>
      </c>
      <c r="T50" s="18">
        <v>0</v>
      </c>
      <c r="U50" s="18">
        <v>0</v>
      </c>
      <c r="V50" s="18">
        <v>0</v>
      </c>
      <c r="W50" s="18">
        <v>0</v>
      </c>
      <c r="X50" s="18">
        <v>0</v>
      </c>
      <c r="Y50" s="18">
        <v>0</v>
      </c>
      <c r="Z50" s="18">
        <v>0</v>
      </c>
      <c r="AA50" s="18">
        <v>0</v>
      </c>
      <c r="AB50" s="18">
        <v>0</v>
      </c>
      <c r="AC50" s="18">
        <v>0</v>
      </c>
      <c r="AD50" s="18">
        <v>0</v>
      </c>
      <c r="AE50" s="18">
        <v>0</v>
      </c>
      <c r="AF50" s="18">
        <v>0</v>
      </c>
      <c r="AG50" s="18">
        <v>0</v>
      </c>
      <c r="AH50" s="18">
        <v>0</v>
      </c>
    </row>
    <row r="51" spans="1:34" ht="12" customHeight="1" x14ac:dyDescent="0.2">
      <c r="A51" s="12" t="s">
        <v>91</v>
      </c>
      <c r="B51" s="16" t="s">
        <v>92</v>
      </c>
      <c r="C51" s="17">
        <v>0</v>
      </c>
      <c r="D51" s="17">
        <v>0</v>
      </c>
      <c r="E51" s="17">
        <v>0</v>
      </c>
      <c r="F51" s="17">
        <v>0</v>
      </c>
      <c r="G51" s="14">
        <f>VLOOKUP($A$7:$A$140,[1]Лист1!$A$15:$I$1565,4)</f>
        <v>0</v>
      </c>
      <c r="H51" s="14">
        <f>VLOOKUP($A$7:$A$140,[1]Лист1!$A$15:$I$1565,6)</f>
        <v>0</v>
      </c>
      <c r="I51" s="14">
        <f>VLOOKUP($A$7:$A$140,[1]Лист1!$A$15:$I$1565,7)</f>
        <v>0.01</v>
      </c>
      <c r="J51" s="14">
        <f>VLOOKUP($A$7:$A$140,[1]Лист1!$A$15:$I$1565,9)</f>
        <v>0.10453</v>
      </c>
      <c r="K51" s="17">
        <v>0</v>
      </c>
      <c r="L51" s="17">
        <v>0</v>
      </c>
      <c r="M51" s="17">
        <v>0.01</v>
      </c>
      <c r="N51" s="17">
        <v>0.10453</v>
      </c>
      <c r="O51" s="17">
        <v>0</v>
      </c>
      <c r="P51" s="17">
        <v>0</v>
      </c>
      <c r="Q51" s="17">
        <v>0.01</v>
      </c>
      <c r="R51" s="17">
        <v>0.10453</v>
      </c>
      <c r="S51" s="18">
        <v>0</v>
      </c>
      <c r="T51" s="18">
        <v>0</v>
      </c>
      <c r="U51" s="18">
        <v>0.01</v>
      </c>
      <c r="V51" s="18">
        <v>0.10453</v>
      </c>
      <c r="W51" s="18">
        <v>0</v>
      </c>
      <c r="X51" s="18">
        <v>0</v>
      </c>
      <c r="Y51" s="18">
        <v>0.01</v>
      </c>
      <c r="Z51" s="18">
        <v>0.10453</v>
      </c>
      <c r="AA51" s="18">
        <v>0</v>
      </c>
      <c r="AB51" s="18">
        <v>0</v>
      </c>
      <c r="AC51" s="18">
        <v>0.01</v>
      </c>
      <c r="AD51" s="18">
        <v>0.10453</v>
      </c>
      <c r="AE51" s="18">
        <v>0</v>
      </c>
      <c r="AF51" s="18">
        <v>0</v>
      </c>
      <c r="AG51" s="18">
        <v>0</v>
      </c>
      <c r="AH51" s="18">
        <v>0</v>
      </c>
    </row>
    <row r="52" spans="1:34" ht="24.75" customHeight="1" x14ac:dyDescent="0.2">
      <c r="A52" s="12" t="s">
        <v>93</v>
      </c>
      <c r="B52" s="16" t="s">
        <v>94</v>
      </c>
      <c r="C52" s="17">
        <v>0</v>
      </c>
      <c r="D52" s="17">
        <v>0</v>
      </c>
      <c r="E52" s="17">
        <v>0</v>
      </c>
      <c r="F52" s="17">
        <v>0</v>
      </c>
      <c r="G52" s="14">
        <f>VLOOKUP($A$7:$A$140,[1]Лист1!$A$15:$I$1565,4)</f>
        <v>0</v>
      </c>
      <c r="H52" s="14">
        <f>VLOOKUP($A$7:$A$140,[1]Лист1!$A$15:$I$1565,6)</f>
        <v>0</v>
      </c>
      <c r="I52" s="14">
        <f>VLOOKUP($A$7:$A$140,[1]Лист1!$A$15:$I$1565,7)</f>
        <v>0.01</v>
      </c>
      <c r="J52" s="14">
        <v>0</v>
      </c>
      <c r="K52" s="17">
        <v>0</v>
      </c>
      <c r="L52" s="17">
        <v>0</v>
      </c>
      <c r="M52" s="17">
        <v>0</v>
      </c>
      <c r="N52" s="17">
        <v>0</v>
      </c>
      <c r="O52" s="17">
        <v>0</v>
      </c>
      <c r="P52" s="17">
        <v>0</v>
      </c>
      <c r="Q52" s="17">
        <v>0</v>
      </c>
      <c r="R52" s="17">
        <v>0</v>
      </c>
      <c r="S52" s="18">
        <v>0</v>
      </c>
      <c r="T52" s="18">
        <v>0</v>
      </c>
      <c r="U52" s="18">
        <v>0</v>
      </c>
      <c r="V52" s="18">
        <v>0</v>
      </c>
      <c r="W52" s="18">
        <v>0</v>
      </c>
      <c r="X52" s="18">
        <v>0</v>
      </c>
      <c r="Y52" s="18">
        <v>0</v>
      </c>
      <c r="Z52" s="18">
        <v>0</v>
      </c>
      <c r="AA52" s="18">
        <v>0</v>
      </c>
      <c r="AB52" s="18">
        <v>0</v>
      </c>
      <c r="AC52" s="18">
        <v>0</v>
      </c>
      <c r="AD52" s="18">
        <v>0</v>
      </c>
      <c r="AE52" s="18">
        <v>0</v>
      </c>
      <c r="AF52" s="18">
        <v>0</v>
      </c>
      <c r="AG52" s="18">
        <v>0</v>
      </c>
      <c r="AH52" s="18">
        <v>0</v>
      </c>
    </row>
    <row r="53" spans="1:34" x14ac:dyDescent="0.2">
      <c r="A53" s="12" t="s">
        <v>95</v>
      </c>
      <c r="B53" s="16" t="s">
        <v>96</v>
      </c>
      <c r="C53" s="17">
        <v>81.004000000000005</v>
      </c>
      <c r="D53" s="17">
        <v>0.76459999999999995</v>
      </c>
      <c r="E53" s="17">
        <v>0</v>
      </c>
      <c r="F53" s="17">
        <v>0</v>
      </c>
      <c r="G53" s="14">
        <f>VLOOKUP($A$7:$A$140,[1]Лист1!$A$15:$I$1565,4)</f>
        <v>433.37</v>
      </c>
      <c r="H53" s="14">
        <f>VLOOKUP($A$7:$A$140,[1]Лист1!$A$15:$I$1565,6)</f>
        <v>26.324909999999999</v>
      </c>
      <c r="I53" s="14">
        <f>VLOOKUP($A$7:$A$140,[1]Лист1!$A$15:$I$1565,7)</f>
        <v>0</v>
      </c>
      <c r="J53" s="14">
        <f>VLOOKUP($A$7:$A$140,[1]Лист1!$A$15:$I$1565,9)</f>
        <v>0</v>
      </c>
      <c r="K53" s="17">
        <v>11.25</v>
      </c>
      <c r="L53" s="17">
        <v>9.9099999999999994E-2</v>
      </c>
      <c r="M53" s="17">
        <v>0</v>
      </c>
      <c r="N53" s="17">
        <v>0</v>
      </c>
      <c r="O53" s="17">
        <v>11.25</v>
      </c>
      <c r="P53" s="17">
        <v>9.9099999999999994E-2</v>
      </c>
      <c r="Q53" s="17">
        <v>0</v>
      </c>
      <c r="R53" s="17">
        <v>0</v>
      </c>
      <c r="S53" s="18">
        <v>433.37</v>
      </c>
      <c r="T53" s="18">
        <v>26.324909999999999</v>
      </c>
      <c r="U53" s="18">
        <v>0</v>
      </c>
      <c r="V53" s="18">
        <v>0</v>
      </c>
      <c r="W53" s="18">
        <v>450.47</v>
      </c>
      <c r="X53" s="18">
        <v>37.439909999999998</v>
      </c>
      <c r="Y53" s="18">
        <v>0</v>
      </c>
      <c r="Z53" s="18">
        <v>0</v>
      </c>
      <c r="AA53" s="18">
        <v>730.13</v>
      </c>
      <c r="AB53" s="18">
        <v>54.044910000000002</v>
      </c>
      <c r="AC53" s="18">
        <v>0</v>
      </c>
      <c r="AD53" s="18">
        <v>0</v>
      </c>
      <c r="AE53" s="18">
        <v>37.33</v>
      </c>
      <c r="AF53" s="18">
        <v>0.312</v>
      </c>
      <c r="AG53" s="18">
        <v>0</v>
      </c>
      <c r="AH53" s="18">
        <v>0</v>
      </c>
    </row>
    <row r="54" spans="1:34" x14ac:dyDescent="0.2">
      <c r="A54" s="12" t="s">
        <v>97</v>
      </c>
      <c r="B54" s="16" t="s">
        <v>98</v>
      </c>
      <c r="C54" s="17">
        <v>132.66200000000001</v>
      </c>
      <c r="D54" s="17">
        <v>0.99988999999999995</v>
      </c>
      <c r="E54" s="17">
        <v>0</v>
      </c>
      <c r="F54" s="17">
        <v>0</v>
      </c>
      <c r="G54" s="14">
        <f>VLOOKUP($A$7:$A$140,[1]Лист1!$A$15:$I$1565,4)</f>
        <v>5645.7809999999999</v>
      </c>
      <c r="H54" s="14">
        <f>VLOOKUP($A$7:$A$140,[1]Лист1!$A$15:$I$1565,6)</f>
        <v>48.381540000000001</v>
      </c>
      <c r="I54" s="14">
        <f>VLOOKUP($A$7:$A$140,[1]Лист1!$A$15:$I$1565,7)</f>
        <v>1.56E-3</v>
      </c>
      <c r="J54" s="14">
        <f>VLOOKUP($A$7:$A$140,[1]Лист1!$A$15:$I$1565,9)</f>
        <v>1.3650000000000001E-2</v>
      </c>
      <c r="K54" s="17">
        <v>21.202999999999999</v>
      </c>
      <c r="L54" s="17">
        <v>0.26656000000000002</v>
      </c>
      <c r="M54" s="17">
        <v>0</v>
      </c>
      <c r="N54" s="17">
        <v>0</v>
      </c>
      <c r="O54" s="17">
        <v>21.202999999999999</v>
      </c>
      <c r="P54" s="17">
        <v>0.26656000000000002</v>
      </c>
      <c r="Q54" s="17">
        <v>0</v>
      </c>
      <c r="R54" s="17">
        <v>0</v>
      </c>
      <c r="S54" s="18">
        <v>5645.7809999999999</v>
      </c>
      <c r="T54" s="18">
        <v>48.381540000000001</v>
      </c>
      <c r="U54" s="18">
        <v>1.56E-3</v>
      </c>
      <c r="V54" s="18">
        <v>1.3650000000000001E-2</v>
      </c>
      <c r="W54" s="18">
        <v>5645.7809999999999</v>
      </c>
      <c r="X54" s="18">
        <v>48.381540000000001</v>
      </c>
      <c r="Y54" s="18">
        <v>1.56E-3</v>
      </c>
      <c r="Z54" s="18">
        <v>1.3650000000000001E-2</v>
      </c>
      <c r="AA54" s="18">
        <v>6302.0680000000002</v>
      </c>
      <c r="AB54" s="18">
        <v>64.60754</v>
      </c>
      <c r="AC54" s="18">
        <v>1.56E-3</v>
      </c>
      <c r="AD54" s="18">
        <v>1.3650000000000001E-2</v>
      </c>
      <c r="AE54" s="18">
        <v>206.38</v>
      </c>
      <c r="AF54" s="18">
        <v>1.73</v>
      </c>
      <c r="AG54" s="18">
        <v>0</v>
      </c>
      <c r="AH54" s="18">
        <v>0</v>
      </c>
    </row>
    <row r="55" spans="1:34" x14ac:dyDescent="0.2">
      <c r="A55" s="12" t="s">
        <v>99</v>
      </c>
      <c r="B55" s="16" t="s">
        <v>100</v>
      </c>
      <c r="C55" s="17">
        <v>0</v>
      </c>
      <c r="D55" s="17">
        <v>0</v>
      </c>
      <c r="E55" s="17">
        <v>0</v>
      </c>
      <c r="F55" s="17">
        <v>0</v>
      </c>
      <c r="G55" s="14">
        <v>0</v>
      </c>
      <c r="H55" s="14">
        <v>0</v>
      </c>
      <c r="I55" s="14">
        <f>VLOOKUP($A$7:$A$140,[1]Лист1!$A$15:$I$1565,7)</f>
        <v>1.56E-3</v>
      </c>
      <c r="J55" s="14">
        <f>VLOOKUP($A$7:$A$140,[1]Лист1!$A$15:$I$1565,9)</f>
        <v>1.3650000000000001E-2</v>
      </c>
      <c r="K55" s="17">
        <v>0</v>
      </c>
      <c r="L55" s="17">
        <v>0</v>
      </c>
      <c r="M55" s="17">
        <v>0</v>
      </c>
      <c r="N55" s="17">
        <v>0</v>
      </c>
      <c r="O55" s="17">
        <v>0</v>
      </c>
      <c r="P55" s="17">
        <v>0</v>
      </c>
      <c r="Q55" s="17">
        <v>0</v>
      </c>
      <c r="R55" s="17">
        <v>0</v>
      </c>
      <c r="S55" s="18">
        <v>0</v>
      </c>
      <c r="T55" s="18">
        <v>0</v>
      </c>
      <c r="U55" s="18">
        <v>0</v>
      </c>
      <c r="V55" s="18">
        <v>0</v>
      </c>
      <c r="W55" s="18">
        <v>0</v>
      </c>
      <c r="X55" s="18">
        <v>0</v>
      </c>
      <c r="Y55" s="18">
        <v>0</v>
      </c>
      <c r="Z55" s="18">
        <v>0</v>
      </c>
      <c r="AA55" s="18">
        <v>0</v>
      </c>
      <c r="AB55" s="18">
        <v>0</v>
      </c>
      <c r="AC55" s="18">
        <v>0</v>
      </c>
      <c r="AD55" s="18">
        <v>0</v>
      </c>
      <c r="AE55" s="18">
        <v>0</v>
      </c>
      <c r="AF55" s="18">
        <v>0</v>
      </c>
      <c r="AG55" s="18">
        <v>0</v>
      </c>
      <c r="AH55" s="18">
        <v>0</v>
      </c>
    </row>
    <row r="56" spans="1:34" x14ac:dyDescent="0.2">
      <c r="A56" s="12" t="s">
        <v>101</v>
      </c>
      <c r="B56" s="16" t="s">
        <v>102</v>
      </c>
      <c r="C56" s="17">
        <v>0</v>
      </c>
      <c r="D56" s="17">
        <v>0</v>
      </c>
      <c r="E56" s="17">
        <v>0</v>
      </c>
      <c r="F56" s="17">
        <v>0</v>
      </c>
      <c r="G56" s="14">
        <f>VLOOKUP($A$7:$A$140,[1]Лист1!$A$15:$I$1565,4)</f>
        <v>27746.741999999998</v>
      </c>
      <c r="H56" s="14">
        <f>VLOOKUP($A$7:$A$140,[1]Лист1!$A$15:$I$1565,6)</f>
        <v>33.267879999999998</v>
      </c>
      <c r="I56" s="14">
        <f>VLOOKUP($A$7:$A$140,[1]Лист1!$A$15:$I$1565,7)</f>
        <v>0</v>
      </c>
      <c r="J56" s="14">
        <f>VLOOKUP($A$7:$A$140,[1]Лист1!$A$15:$I$1565,9)</f>
        <v>0</v>
      </c>
      <c r="K56" s="17">
        <v>1645.1189999999999</v>
      </c>
      <c r="L56" s="17">
        <v>7.7277699999999996</v>
      </c>
      <c r="M56" s="17">
        <v>0</v>
      </c>
      <c r="N56" s="17">
        <v>0</v>
      </c>
      <c r="O56" s="17">
        <v>1645.1189999999999</v>
      </c>
      <c r="P56" s="17">
        <v>7.7277699999999996</v>
      </c>
      <c r="Q56" s="17">
        <v>0</v>
      </c>
      <c r="R56" s="17">
        <v>0</v>
      </c>
      <c r="S56" s="18">
        <v>27746.741999999998</v>
      </c>
      <c r="T56" s="18">
        <v>33.267879999999998</v>
      </c>
      <c r="U56" s="18">
        <v>0</v>
      </c>
      <c r="V56" s="18">
        <v>0</v>
      </c>
      <c r="W56" s="18">
        <v>27746.741999999998</v>
      </c>
      <c r="X56" s="18">
        <v>33.267879999999998</v>
      </c>
      <c r="Y56" s="18">
        <v>0</v>
      </c>
      <c r="Z56" s="18">
        <v>0</v>
      </c>
      <c r="AA56" s="18">
        <v>27853.816999999999</v>
      </c>
      <c r="AB56" s="18">
        <v>38.061880000000002</v>
      </c>
      <c r="AC56" s="18">
        <v>0</v>
      </c>
      <c r="AD56" s="18">
        <v>0</v>
      </c>
      <c r="AE56" s="18">
        <v>31.863</v>
      </c>
      <c r="AF56" s="18">
        <v>1.526</v>
      </c>
      <c r="AG56" s="18">
        <v>0</v>
      </c>
      <c r="AH56" s="18">
        <v>0</v>
      </c>
    </row>
    <row r="57" spans="1:34" ht="21.75" customHeight="1" x14ac:dyDescent="0.2">
      <c r="A57" s="12" t="s">
        <v>103</v>
      </c>
      <c r="B57" s="16" t="s">
        <v>104</v>
      </c>
      <c r="C57" s="17">
        <v>0</v>
      </c>
      <c r="D57" s="17">
        <v>0</v>
      </c>
      <c r="E57" s="17">
        <v>0</v>
      </c>
      <c r="F57" s="17">
        <v>0</v>
      </c>
      <c r="G57" s="14">
        <f>VLOOKUP($A$7:$A$140,[1]Лист1!$A$15:$I$1565,4)</f>
        <v>11010.726000000001</v>
      </c>
      <c r="H57" s="14">
        <f>VLOOKUP($A$7:$A$140,[1]Лист1!$A$15:$I$1565,6)</f>
        <v>188.53782000000001</v>
      </c>
      <c r="I57" s="14">
        <f>VLOOKUP($A$7:$A$140,[1]Лист1!$A$15:$I$1565,7)</f>
        <v>0.2</v>
      </c>
      <c r="J57" s="14">
        <f>VLOOKUP($A$7:$A$140,[1]Лист1!$A$15:$I$1565,9)</f>
        <v>0.433</v>
      </c>
      <c r="K57" s="17">
        <v>5428.89</v>
      </c>
      <c r="L57" s="17">
        <v>159.768</v>
      </c>
      <c r="M57" s="17">
        <v>0.2</v>
      </c>
      <c r="N57" s="17">
        <v>0.433</v>
      </c>
      <c r="O57" s="17">
        <v>5428.89</v>
      </c>
      <c r="P57" s="17">
        <v>159.768</v>
      </c>
      <c r="Q57" s="17">
        <v>0.2</v>
      </c>
      <c r="R57" s="17">
        <v>0.433</v>
      </c>
      <c r="S57" s="18">
        <v>11010.726000000001</v>
      </c>
      <c r="T57" s="18">
        <v>188.53782000000001</v>
      </c>
      <c r="U57" s="18">
        <v>0.2</v>
      </c>
      <c r="V57" s="18">
        <v>0.433</v>
      </c>
      <c r="W57" s="18">
        <v>11010.726000000001</v>
      </c>
      <c r="X57" s="18">
        <v>188.53782000000001</v>
      </c>
      <c r="Y57" s="18">
        <v>0.2</v>
      </c>
      <c r="Z57" s="18">
        <v>0.433</v>
      </c>
      <c r="AA57" s="18">
        <v>11048.186</v>
      </c>
      <c r="AB57" s="18">
        <v>188.71181999999999</v>
      </c>
      <c r="AC57" s="18">
        <v>0.2</v>
      </c>
      <c r="AD57" s="18">
        <v>0.433</v>
      </c>
      <c r="AE57" s="18">
        <v>0</v>
      </c>
      <c r="AF57" s="18">
        <v>0</v>
      </c>
      <c r="AG57" s="18">
        <v>0</v>
      </c>
      <c r="AH57" s="18">
        <v>0</v>
      </c>
    </row>
    <row r="58" spans="1:34" x14ac:dyDescent="0.2">
      <c r="A58" s="12" t="s">
        <v>105</v>
      </c>
      <c r="B58" s="16" t="s">
        <v>106</v>
      </c>
      <c r="C58" s="17">
        <v>36.027999999999999</v>
      </c>
      <c r="D58" s="17">
        <v>0.23779</v>
      </c>
      <c r="E58" s="17">
        <v>6.7409999999999997</v>
      </c>
      <c r="F58" s="17">
        <v>3.2210000000000001</v>
      </c>
      <c r="G58" s="14">
        <f>VLOOKUP($A$7:$A$140,[1]Лист1!$A$15:$I$1565,4)</f>
        <v>3719.33</v>
      </c>
      <c r="H58" s="14">
        <f>VLOOKUP($A$7:$A$140,[1]Лист1!$A$15:$I$1565,6)</f>
        <v>16.303940000000001</v>
      </c>
      <c r="I58" s="14">
        <f>VLOOKUP($A$7:$A$140,[1]Лист1!$A$15:$I$1565,7)</f>
        <v>1.7642500000000001</v>
      </c>
      <c r="J58" s="14">
        <f>VLOOKUP($A$7:$A$140,[1]Лист1!$A$15:$I$1565,9)</f>
        <v>3.1081699999999999</v>
      </c>
      <c r="K58" s="17">
        <v>43.036999999999999</v>
      </c>
      <c r="L58" s="17">
        <v>0.54783999999999999</v>
      </c>
      <c r="M58" s="17">
        <v>1.7642500000000001</v>
      </c>
      <c r="N58" s="17">
        <v>3.1081699999999999</v>
      </c>
      <c r="O58" s="17">
        <v>43.036999999999999</v>
      </c>
      <c r="P58" s="17">
        <v>0.54783999999999999</v>
      </c>
      <c r="Q58" s="17">
        <v>1.7642500000000001</v>
      </c>
      <c r="R58" s="17">
        <v>3.1081699999999999</v>
      </c>
      <c r="S58" s="18">
        <v>3719.33</v>
      </c>
      <c r="T58" s="18">
        <v>16.303940000000001</v>
      </c>
      <c r="U58" s="18">
        <v>1.7642500000000001</v>
      </c>
      <c r="V58" s="18">
        <v>3.1081699999999999</v>
      </c>
      <c r="W58" s="18">
        <v>3719.33</v>
      </c>
      <c r="X58" s="18">
        <v>16.303940000000001</v>
      </c>
      <c r="Y58" s="18">
        <v>1.7642500000000001</v>
      </c>
      <c r="Z58" s="18">
        <v>3.1081699999999999</v>
      </c>
      <c r="AA58" s="18">
        <v>4862.1220000000003</v>
      </c>
      <c r="AB58" s="18">
        <v>29.892939999999999</v>
      </c>
      <c r="AC58" s="18">
        <v>1.7642500000000001</v>
      </c>
      <c r="AD58" s="18">
        <v>3.1081699999999999</v>
      </c>
      <c r="AE58" s="18">
        <v>358.53699999999998</v>
      </c>
      <c r="AF58" s="18">
        <v>2.3650000000000002</v>
      </c>
      <c r="AG58" s="18">
        <v>0</v>
      </c>
      <c r="AH58" s="18">
        <v>0</v>
      </c>
    </row>
    <row r="59" spans="1:34" ht="56.25" x14ac:dyDescent="0.2">
      <c r="A59" s="12" t="s">
        <v>107</v>
      </c>
      <c r="B59" s="16" t="s">
        <v>108</v>
      </c>
      <c r="C59" s="17">
        <v>0</v>
      </c>
      <c r="D59" s="17">
        <v>0</v>
      </c>
      <c r="E59" s="17">
        <v>1.032</v>
      </c>
      <c r="F59" s="17">
        <v>0.88878000000000001</v>
      </c>
      <c r="G59" s="14">
        <f>VLOOKUP($A$7:$A$140,[1]Лист1!$A$15:$I$1565,4)</f>
        <v>0</v>
      </c>
      <c r="H59" s="14">
        <f>VLOOKUP($A$7:$A$140,[1]Лист1!$A$15:$I$1565,6)</f>
        <v>0</v>
      </c>
      <c r="I59" s="14">
        <f>VLOOKUP($A$7:$A$140,[1]Лист1!$A$15:$I$1565,7)</f>
        <v>1.9516</v>
      </c>
      <c r="J59" s="14">
        <f>VLOOKUP($A$7:$A$140,[1]Лист1!$A$15:$I$1565,9)</f>
        <v>4.1480199999999998</v>
      </c>
      <c r="K59" s="17">
        <v>0</v>
      </c>
      <c r="L59" s="17">
        <v>0</v>
      </c>
      <c r="M59" s="17">
        <v>1.9516</v>
      </c>
      <c r="N59" s="17">
        <v>4.1480199999999998</v>
      </c>
      <c r="O59" s="17">
        <v>0</v>
      </c>
      <c r="P59" s="17">
        <v>0</v>
      </c>
      <c r="Q59" s="17">
        <v>1.9516</v>
      </c>
      <c r="R59" s="17">
        <v>4.1480199999999998</v>
      </c>
      <c r="S59" s="18">
        <v>0</v>
      </c>
      <c r="T59" s="18">
        <v>0</v>
      </c>
      <c r="U59" s="18">
        <v>1.9516</v>
      </c>
      <c r="V59" s="18">
        <v>4.1480199999999998</v>
      </c>
      <c r="W59" s="18">
        <v>0</v>
      </c>
      <c r="X59" s="18">
        <v>0</v>
      </c>
      <c r="Y59" s="18">
        <v>1.9516</v>
      </c>
      <c r="Z59" s="18">
        <v>4.1480199999999998</v>
      </c>
      <c r="AA59" s="18">
        <v>0</v>
      </c>
      <c r="AB59" s="18">
        <v>0</v>
      </c>
      <c r="AC59" s="18">
        <v>1.9516</v>
      </c>
      <c r="AD59" s="18">
        <v>4.1480199999999998</v>
      </c>
      <c r="AE59" s="18">
        <v>0</v>
      </c>
      <c r="AF59" s="18">
        <v>0</v>
      </c>
      <c r="AG59" s="18">
        <v>0</v>
      </c>
      <c r="AH59" s="18">
        <v>0</v>
      </c>
    </row>
    <row r="60" spans="1:34" ht="69.75" customHeight="1" x14ac:dyDescent="0.2">
      <c r="A60" s="12" t="s">
        <v>109</v>
      </c>
      <c r="B60" s="16" t="s">
        <v>110</v>
      </c>
      <c r="C60" s="17">
        <v>0</v>
      </c>
      <c r="D60" s="17">
        <v>0</v>
      </c>
      <c r="E60" s="17">
        <v>0</v>
      </c>
      <c r="F60" s="17">
        <v>0</v>
      </c>
      <c r="G60" s="14">
        <f>VLOOKUP($A$7:$A$140,[1]Лист1!$A$15:$I$1565,4)</f>
        <v>0</v>
      </c>
      <c r="H60" s="14">
        <f>VLOOKUP($A$7:$A$140,[1]Лист1!$A$15:$I$1565,6)</f>
        <v>0</v>
      </c>
      <c r="I60" s="14">
        <v>0</v>
      </c>
      <c r="J60" s="14">
        <v>0</v>
      </c>
      <c r="K60" s="17">
        <v>0</v>
      </c>
      <c r="L60" s="17">
        <v>0</v>
      </c>
      <c r="M60" s="17">
        <v>0</v>
      </c>
      <c r="N60" s="17">
        <v>0</v>
      </c>
      <c r="O60" s="17">
        <v>0</v>
      </c>
      <c r="P60" s="17">
        <v>0</v>
      </c>
      <c r="Q60" s="17">
        <v>0</v>
      </c>
      <c r="R60" s="17">
        <v>0</v>
      </c>
      <c r="S60" s="18">
        <v>0</v>
      </c>
      <c r="T60" s="18">
        <v>0</v>
      </c>
      <c r="U60" s="18">
        <v>0</v>
      </c>
      <c r="V60" s="18">
        <v>0</v>
      </c>
      <c r="W60" s="18">
        <v>0</v>
      </c>
      <c r="X60" s="18">
        <v>0</v>
      </c>
      <c r="Y60" s="18">
        <v>0</v>
      </c>
      <c r="Z60" s="18">
        <v>0</v>
      </c>
      <c r="AA60" s="18">
        <v>0</v>
      </c>
      <c r="AB60" s="18">
        <v>0</v>
      </c>
      <c r="AC60" s="18">
        <v>0</v>
      </c>
      <c r="AD60" s="18">
        <v>0</v>
      </c>
      <c r="AE60" s="18">
        <v>0</v>
      </c>
      <c r="AF60" s="18">
        <v>0</v>
      </c>
      <c r="AG60" s="18">
        <v>0</v>
      </c>
      <c r="AH60" s="18">
        <v>0</v>
      </c>
    </row>
    <row r="61" spans="1:34" ht="33.75" x14ac:dyDescent="0.2">
      <c r="A61" s="12" t="s">
        <v>111</v>
      </c>
      <c r="B61" s="16" t="s">
        <v>112</v>
      </c>
      <c r="C61" s="17">
        <v>0</v>
      </c>
      <c r="D61" s="17">
        <v>0</v>
      </c>
      <c r="E61" s="17">
        <v>3.9600000000000003E-2</v>
      </c>
      <c r="F61" s="17">
        <v>0.49417</v>
      </c>
      <c r="G61" s="14">
        <f>VLOOKUP($A$7:$A$140,[1]Лист1!$A$15:$I$1565,4)</f>
        <v>21.561</v>
      </c>
      <c r="H61" s="14">
        <f>VLOOKUP($A$7:$A$140,[1]Лист1!$A$15:$I$1565,6)</f>
        <v>0.15112999999999999</v>
      </c>
      <c r="I61" s="14">
        <f>VLOOKUP($A$7:$A$140,[1]Лист1!$A$15:$I$1565,7)</f>
        <v>3.4790000000000001E-2</v>
      </c>
      <c r="J61" s="14">
        <f>VLOOKUP($A$7:$A$140,[1]Лист1!$A$15:$I$1565,9)</f>
        <v>0.30125000000000002</v>
      </c>
      <c r="K61" s="17">
        <v>0</v>
      </c>
      <c r="L61" s="17">
        <v>0</v>
      </c>
      <c r="M61" s="17">
        <v>2.1999999999999999E-2</v>
      </c>
      <c r="N61" s="17">
        <v>0.26500000000000001</v>
      </c>
      <c r="O61" s="17">
        <v>0</v>
      </c>
      <c r="P61" s="17">
        <v>0</v>
      </c>
      <c r="Q61" s="17">
        <v>2.1999999999999999E-2</v>
      </c>
      <c r="R61" s="17">
        <v>0.26500000000000001</v>
      </c>
      <c r="S61" s="18">
        <v>21.561</v>
      </c>
      <c r="T61" s="18">
        <v>0.15112999999999999</v>
      </c>
      <c r="U61" s="18">
        <v>3.4790000000000001E-2</v>
      </c>
      <c r="V61" s="18">
        <v>0.30125000000000002</v>
      </c>
      <c r="W61" s="18">
        <v>21.561</v>
      </c>
      <c r="X61" s="18">
        <v>0.15112999999999999</v>
      </c>
      <c r="Y61" s="18">
        <v>3.4790000000000001E-2</v>
      </c>
      <c r="Z61" s="18">
        <v>0.30125000000000002</v>
      </c>
      <c r="AA61" s="18">
        <v>21.561</v>
      </c>
      <c r="AB61" s="18">
        <v>0.15112999999999999</v>
      </c>
      <c r="AC61" s="18">
        <v>3.4790000000000001E-2</v>
      </c>
      <c r="AD61" s="18">
        <v>0.30125000000000002</v>
      </c>
      <c r="AE61" s="18">
        <v>0</v>
      </c>
      <c r="AF61" s="18">
        <v>0</v>
      </c>
      <c r="AG61" s="18">
        <v>0</v>
      </c>
      <c r="AH61" s="18">
        <v>0</v>
      </c>
    </row>
    <row r="62" spans="1:34" ht="56.25" x14ac:dyDescent="0.2">
      <c r="A62" s="12" t="s">
        <v>113</v>
      </c>
      <c r="B62" s="16" t="s">
        <v>114</v>
      </c>
      <c r="C62" s="17">
        <v>0</v>
      </c>
      <c r="D62" s="17">
        <v>0</v>
      </c>
      <c r="E62" s="17">
        <v>0</v>
      </c>
      <c r="F62" s="17">
        <v>0</v>
      </c>
      <c r="G62" s="14">
        <f>VLOOKUP($A$7:$A$140,[1]Лист1!$A$15:$I$1565,4)</f>
        <v>21.561</v>
      </c>
      <c r="H62" s="14">
        <f>VLOOKUP($A$7:$A$140,[1]Лист1!$A$15:$I$1565,6)</f>
        <v>0.15112999999999999</v>
      </c>
      <c r="I62" s="14">
        <f>VLOOKUP($A$7:$A$140,[1]Лист1!$A$15:$I$1565,7)</f>
        <v>3.4790000000000001E-2</v>
      </c>
      <c r="J62" s="14">
        <v>0</v>
      </c>
      <c r="K62" s="17">
        <v>0</v>
      </c>
      <c r="L62" s="17">
        <v>0</v>
      </c>
      <c r="M62" s="17">
        <v>0</v>
      </c>
      <c r="N62" s="17">
        <v>0</v>
      </c>
      <c r="O62" s="17">
        <v>0</v>
      </c>
      <c r="P62" s="17">
        <v>0</v>
      </c>
      <c r="Q62" s="17">
        <v>0</v>
      </c>
      <c r="R62" s="17">
        <v>0</v>
      </c>
      <c r="S62" s="18">
        <v>0</v>
      </c>
      <c r="T62" s="18">
        <v>0</v>
      </c>
      <c r="U62" s="18">
        <v>0</v>
      </c>
      <c r="V62" s="18">
        <v>0</v>
      </c>
      <c r="W62" s="18">
        <v>0</v>
      </c>
      <c r="X62" s="18">
        <v>0</v>
      </c>
      <c r="Y62" s="18">
        <v>0</v>
      </c>
      <c r="Z62" s="18">
        <v>0</v>
      </c>
      <c r="AA62" s="18">
        <v>0</v>
      </c>
      <c r="AB62" s="18">
        <v>0</v>
      </c>
      <c r="AC62" s="18">
        <v>0</v>
      </c>
      <c r="AD62" s="18">
        <v>0</v>
      </c>
      <c r="AE62" s="18">
        <v>0</v>
      </c>
      <c r="AF62" s="18">
        <v>0</v>
      </c>
      <c r="AG62" s="18">
        <v>0</v>
      </c>
      <c r="AH62" s="18">
        <v>0</v>
      </c>
    </row>
    <row r="63" spans="1:34" ht="45" x14ac:dyDescent="0.2">
      <c r="A63" s="12" t="s">
        <v>115</v>
      </c>
      <c r="B63" s="16" t="s">
        <v>116</v>
      </c>
      <c r="C63" s="17">
        <v>0</v>
      </c>
      <c r="D63" s="17">
        <v>0</v>
      </c>
      <c r="E63" s="17">
        <v>0.21</v>
      </c>
      <c r="F63" s="17">
        <v>1.9090199999999999</v>
      </c>
      <c r="G63" s="14">
        <f>VLOOKUP($A$7:$A$140,[1]Лист1!$A$15:$I$1565,4)</f>
        <v>0</v>
      </c>
      <c r="H63" s="14">
        <f>VLOOKUP($A$7:$A$140,[1]Лист1!$A$15:$I$1565,6)</f>
        <v>0</v>
      </c>
      <c r="I63" s="14">
        <f>VLOOKUP($A$7:$A$140,[1]Лист1!$A$15:$I$1565,7)</f>
        <v>0.125</v>
      </c>
      <c r="J63" s="14">
        <f>VLOOKUP($A$7:$A$140,[1]Лист1!$A$15:$I$1565,9)</f>
        <v>0.76588999999999996</v>
      </c>
      <c r="K63" s="17">
        <v>0</v>
      </c>
      <c r="L63" s="17">
        <v>0</v>
      </c>
      <c r="M63" s="17">
        <v>8.5000000000000006E-2</v>
      </c>
      <c r="N63" s="17">
        <v>0.55200000000000005</v>
      </c>
      <c r="O63" s="17">
        <v>0</v>
      </c>
      <c r="P63" s="17">
        <v>0</v>
      </c>
      <c r="Q63" s="17">
        <v>0.105</v>
      </c>
      <c r="R63" s="17">
        <v>0.65927999999999998</v>
      </c>
      <c r="S63" s="18">
        <v>0</v>
      </c>
      <c r="T63" s="18">
        <v>0</v>
      </c>
      <c r="U63" s="18">
        <v>0.125</v>
      </c>
      <c r="V63" s="18">
        <v>0.76588999999999996</v>
      </c>
      <c r="W63" s="18">
        <v>0</v>
      </c>
      <c r="X63" s="18">
        <v>0</v>
      </c>
      <c r="Y63" s="18">
        <v>0.14499999999999999</v>
      </c>
      <c r="Z63" s="18">
        <v>0.86492000000000002</v>
      </c>
      <c r="AA63" s="18">
        <v>0</v>
      </c>
      <c r="AB63" s="18">
        <v>0</v>
      </c>
      <c r="AC63" s="18">
        <v>0.14499999999999999</v>
      </c>
      <c r="AD63" s="18">
        <v>0.86492000000000002</v>
      </c>
      <c r="AE63" s="18">
        <v>0</v>
      </c>
      <c r="AF63" s="18">
        <v>0</v>
      </c>
      <c r="AG63" s="18">
        <v>0.02</v>
      </c>
      <c r="AH63" s="18">
        <v>0.10098</v>
      </c>
    </row>
    <row r="64" spans="1:34" ht="22.5" x14ac:dyDescent="0.2">
      <c r="A64" s="12" t="s">
        <v>117</v>
      </c>
      <c r="B64" s="16" t="s">
        <v>118</v>
      </c>
      <c r="C64" s="17">
        <v>1.5586100000000001</v>
      </c>
      <c r="D64" s="17">
        <v>6.3685900000000002</v>
      </c>
      <c r="E64" s="17">
        <v>2.38388</v>
      </c>
      <c r="F64" s="17">
        <v>16.46632</v>
      </c>
      <c r="G64" s="14">
        <f>VLOOKUP($A$7:$A$140,[1]Лист1!$A$15:$I$1565,4)</f>
        <v>0.93754999999999999</v>
      </c>
      <c r="H64" s="14">
        <f>VLOOKUP($A$7:$A$140,[1]Лист1!$A$15:$I$1565,6)</f>
        <v>3.1597300000000001</v>
      </c>
      <c r="I64" s="14">
        <f>VLOOKUP($A$7:$A$140,[1]Лист1!$A$15:$I$1565,7)</f>
        <v>3.8241499999999999</v>
      </c>
      <c r="J64" s="14">
        <f>VLOOKUP($A$7:$A$140,[1]Лист1!$A$15:$I$1565,9)</f>
        <v>23.673580000000001</v>
      </c>
      <c r="K64" s="17">
        <v>0.46454000000000001</v>
      </c>
      <c r="L64" s="17">
        <v>1.67919</v>
      </c>
      <c r="M64" s="17">
        <v>3.1175600000000001</v>
      </c>
      <c r="N64" s="17">
        <v>19.539549999999998</v>
      </c>
      <c r="O64" s="17">
        <v>0.61155000000000004</v>
      </c>
      <c r="P64" s="17">
        <v>2.2069899999999998</v>
      </c>
      <c r="Q64" s="17">
        <v>3.3421099999999999</v>
      </c>
      <c r="R64" s="17">
        <v>21.042829999999999</v>
      </c>
      <c r="S64" s="18">
        <v>0.93754999999999999</v>
      </c>
      <c r="T64" s="18">
        <v>3.1597300000000001</v>
      </c>
      <c r="U64" s="18">
        <v>3.8241499999999999</v>
      </c>
      <c r="V64" s="18">
        <v>23.673580000000001</v>
      </c>
      <c r="W64" s="18">
        <v>0.99190999999999996</v>
      </c>
      <c r="X64" s="18">
        <v>3.3467099999999999</v>
      </c>
      <c r="Y64" s="18">
        <v>3.9257499999999999</v>
      </c>
      <c r="Z64" s="18">
        <v>24.352959999999999</v>
      </c>
      <c r="AA64" s="18">
        <v>1.0039100000000001</v>
      </c>
      <c r="AB64" s="18">
        <v>3.3821099999999999</v>
      </c>
      <c r="AC64" s="18">
        <v>4.0644600000000004</v>
      </c>
      <c r="AD64" s="18">
        <v>26.144159999999999</v>
      </c>
      <c r="AE64" s="18">
        <v>0</v>
      </c>
      <c r="AF64" s="18">
        <v>0</v>
      </c>
      <c r="AG64" s="18">
        <v>0.18404000000000001</v>
      </c>
      <c r="AH64" s="18">
        <v>1.25122</v>
      </c>
    </row>
    <row r="65" spans="1:34" x14ac:dyDescent="0.2">
      <c r="A65" s="12" t="s">
        <v>119</v>
      </c>
      <c r="B65" s="16" t="s">
        <v>120</v>
      </c>
      <c r="C65" s="17">
        <v>0</v>
      </c>
      <c r="D65" s="17">
        <v>0</v>
      </c>
      <c r="E65" s="17">
        <v>0</v>
      </c>
      <c r="F65" s="17">
        <v>0</v>
      </c>
      <c r="G65" s="14">
        <v>0</v>
      </c>
      <c r="H65" s="14">
        <v>0</v>
      </c>
      <c r="I65" s="14">
        <v>0</v>
      </c>
      <c r="J65" s="14">
        <v>0</v>
      </c>
      <c r="K65" s="17">
        <v>0</v>
      </c>
      <c r="L65" s="17">
        <v>0</v>
      </c>
      <c r="M65" s="17">
        <v>0</v>
      </c>
      <c r="N65" s="17">
        <v>0</v>
      </c>
      <c r="O65" s="17">
        <v>0</v>
      </c>
      <c r="P65" s="17">
        <v>0</v>
      </c>
      <c r="Q65" s="17">
        <v>0</v>
      </c>
      <c r="R65" s="17">
        <v>0</v>
      </c>
      <c r="S65" s="18">
        <v>0</v>
      </c>
      <c r="T65" s="18">
        <v>0</v>
      </c>
      <c r="U65" s="18">
        <v>0</v>
      </c>
      <c r="V65" s="18">
        <v>0</v>
      </c>
      <c r="W65" s="18">
        <v>0</v>
      </c>
      <c r="X65" s="18">
        <v>0</v>
      </c>
      <c r="Y65" s="18">
        <v>0</v>
      </c>
      <c r="Z65" s="18">
        <v>0</v>
      </c>
      <c r="AA65" s="18">
        <v>0</v>
      </c>
      <c r="AB65" s="18">
        <v>0</v>
      </c>
      <c r="AC65" s="18">
        <v>0</v>
      </c>
      <c r="AD65" s="18">
        <v>0</v>
      </c>
      <c r="AE65" s="18">
        <v>0</v>
      </c>
      <c r="AF65" s="18">
        <v>0</v>
      </c>
      <c r="AG65" s="18">
        <v>0</v>
      </c>
      <c r="AH65" s="18">
        <v>0</v>
      </c>
    </row>
    <row r="66" spans="1:34" ht="33.75" x14ac:dyDescent="0.2">
      <c r="A66" s="12" t="s">
        <v>121</v>
      </c>
      <c r="B66" s="16" t="s">
        <v>122</v>
      </c>
      <c r="C66" s="17">
        <v>0</v>
      </c>
      <c r="D66" s="17">
        <v>0</v>
      </c>
      <c r="E66" s="17">
        <v>8.1951999999999998</v>
      </c>
      <c r="F66" s="17">
        <v>76.960999999999999</v>
      </c>
      <c r="G66" s="14">
        <f>VLOOKUP($A$7:$A$140,[1]Лист1!$A$15:$I$1565,4)</f>
        <v>0</v>
      </c>
      <c r="H66" s="14">
        <f>VLOOKUP($A$7:$A$140,[1]Лист1!$A$15:$I$1565,6)</f>
        <v>0</v>
      </c>
      <c r="I66" s="14">
        <f>VLOOKUP($A$7:$A$140,[1]Лист1!$A$15:$I$1565,7)</f>
        <v>6.1007999999999996</v>
      </c>
      <c r="J66" s="14">
        <f>VLOOKUP($A$7:$A$140,[1]Лист1!$A$15:$I$1565,9)</f>
        <v>43.537590000000002</v>
      </c>
      <c r="K66" s="17">
        <v>0</v>
      </c>
      <c r="L66" s="17">
        <v>0</v>
      </c>
      <c r="M66" s="17">
        <v>4.35344</v>
      </c>
      <c r="N66" s="17">
        <v>31.952100000000002</v>
      </c>
      <c r="O66" s="17">
        <v>0</v>
      </c>
      <c r="P66" s="17">
        <v>0</v>
      </c>
      <c r="Q66" s="17">
        <v>5.1686199999999998</v>
      </c>
      <c r="R66" s="17">
        <v>37.349299999999999</v>
      </c>
      <c r="S66" s="18">
        <v>0</v>
      </c>
      <c r="T66" s="18">
        <v>0</v>
      </c>
      <c r="U66" s="18">
        <v>6.1007999999999996</v>
      </c>
      <c r="V66" s="18">
        <v>43.537590000000002</v>
      </c>
      <c r="W66" s="18">
        <v>0</v>
      </c>
      <c r="X66" s="18">
        <v>0</v>
      </c>
      <c r="Y66" s="18">
        <v>6.1214000000000004</v>
      </c>
      <c r="Z66" s="18">
        <v>43.652700000000003</v>
      </c>
      <c r="AA66" s="18">
        <v>0</v>
      </c>
      <c r="AB66" s="18">
        <v>0</v>
      </c>
      <c r="AC66" s="18">
        <v>7.0810199999999996</v>
      </c>
      <c r="AD66" s="18">
        <v>50.19547</v>
      </c>
      <c r="AE66" s="18">
        <v>0</v>
      </c>
      <c r="AF66" s="18">
        <v>0</v>
      </c>
      <c r="AG66" s="18">
        <v>1.49302</v>
      </c>
      <c r="AH66" s="18">
        <v>12.201840000000001</v>
      </c>
    </row>
    <row r="67" spans="1:34" x14ac:dyDescent="0.2">
      <c r="A67" s="12" t="s">
        <v>123</v>
      </c>
      <c r="B67" s="16" t="s">
        <v>124</v>
      </c>
      <c r="C67" s="17">
        <v>0</v>
      </c>
      <c r="D67" s="17">
        <v>0</v>
      </c>
      <c r="E67" s="17">
        <v>0</v>
      </c>
      <c r="F67" s="17">
        <v>0</v>
      </c>
      <c r="G67" s="14">
        <f>VLOOKUP($A$7:$A$140,[1]Лист1!$A$15:$I$1565,4)</f>
        <v>0</v>
      </c>
      <c r="H67" s="14">
        <f>VLOOKUP($A$7:$A$140,[1]Лист1!$A$15:$I$1565,6)</f>
        <v>0</v>
      </c>
      <c r="I67" s="14">
        <v>0</v>
      </c>
      <c r="J67" s="14">
        <v>0</v>
      </c>
      <c r="K67" s="17">
        <v>0</v>
      </c>
      <c r="L67" s="17">
        <v>0</v>
      </c>
      <c r="M67" s="17">
        <v>0</v>
      </c>
      <c r="N67" s="17">
        <v>0</v>
      </c>
      <c r="O67" s="17">
        <v>0</v>
      </c>
      <c r="P67" s="17">
        <v>0</v>
      </c>
      <c r="Q67" s="17">
        <v>0</v>
      </c>
      <c r="R67" s="17">
        <v>0</v>
      </c>
      <c r="S67" s="18">
        <v>0</v>
      </c>
      <c r="T67" s="18">
        <v>0</v>
      </c>
      <c r="U67" s="18">
        <v>0</v>
      </c>
      <c r="V67" s="18">
        <v>0</v>
      </c>
      <c r="W67" s="18">
        <v>0</v>
      </c>
      <c r="X67" s="18">
        <v>0</v>
      </c>
      <c r="Y67" s="18">
        <v>0</v>
      </c>
      <c r="Z67" s="18">
        <v>0</v>
      </c>
      <c r="AA67" s="18">
        <v>0</v>
      </c>
      <c r="AB67" s="18">
        <v>0</v>
      </c>
      <c r="AC67" s="18">
        <v>0</v>
      </c>
      <c r="AD67" s="18">
        <v>0</v>
      </c>
      <c r="AE67" s="18">
        <v>0</v>
      </c>
      <c r="AF67" s="18">
        <v>0</v>
      </c>
      <c r="AG67" s="18">
        <v>0</v>
      </c>
      <c r="AH67" s="18">
        <v>0</v>
      </c>
    </row>
    <row r="68" spans="1:34" x14ac:dyDescent="0.2">
      <c r="A68" s="12" t="s">
        <v>125</v>
      </c>
      <c r="B68" s="16" t="s">
        <v>126</v>
      </c>
      <c r="C68" s="17">
        <v>0</v>
      </c>
      <c r="D68" s="17">
        <v>0</v>
      </c>
      <c r="E68" s="17">
        <v>0.30243999999999999</v>
      </c>
      <c r="F68" s="17">
        <v>3.0369899999999999</v>
      </c>
      <c r="G68" s="14">
        <f>VLOOKUP($A$7:$A$140,[1]Лист1!$A$15:$I$1565,4)</f>
        <v>0</v>
      </c>
      <c r="H68" s="14">
        <f>VLOOKUP($A$7:$A$140,[1]Лист1!$A$15:$I$1565,6)</f>
        <v>0</v>
      </c>
      <c r="I68" s="14">
        <f>VLOOKUP($A$7:$A$140,[1]Лист1!$A$15:$I$1565,7)</f>
        <v>0.98680000000000001</v>
      </c>
      <c r="J68" s="14">
        <f>VLOOKUP($A$7:$A$140,[1]Лист1!$A$15:$I$1565,9)</f>
        <v>8.1369199999999999</v>
      </c>
      <c r="K68" s="17">
        <v>0</v>
      </c>
      <c r="L68" s="17">
        <v>0</v>
      </c>
      <c r="M68" s="17">
        <v>0.93754999999999999</v>
      </c>
      <c r="N68" s="17">
        <v>7.7796000000000003</v>
      </c>
      <c r="O68" s="17">
        <v>0</v>
      </c>
      <c r="P68" s="17">
        <v>0</v>
      </c>
      <c r="Q68" s="17">
        <v>0.96375</v>
      </c>
      <c r="R68" s="17">
        <v>7.9805299999999999</v>
      </c>
      <c r="S68" s="18">
        <v>0</v>
      </c>
      <c r="T68" s="18">
        <v>0</v>
      </c>
      <c r="U68" s="18">
        <v>0.98680000000000001</v>
      </c>
      <c r="V68" s="18">
        <v>8.1369199999999999</v>
      </c>
      <c r="W68" s="18">
        <v>0</v>
      </c>
      <c r="X68" s="18">
        <v>0</v>
      </c>
      <c r="Y68" s="18">
        <v>0.98760000000000003</v>
      </c>
      <c r="Z68" s="18">
        <v>8.1426400000000001</v>
      </c>
      <c r="AA68" s="18">
        <v>0</v>
      </c>
      <c r="AB68" s="18">
        <v>0</v>
      </c>
      <c r="AC68" s="18">
        <v>1.0182</v>
      </c>
      <c r="AD68" s="18">
        <v>8.3859399999999997</v>
      </c>
      <c r="AE68" s="18">
        <v>0</v>
      </c>
      <c r="AF68" s="18">
        <v>0</v>
      </c>
      <c r="AG68" s="18">
        <v>6.1499999999999999E-2</v>
      </c>
      <c r="AH68" s="18">
        <v>0.53961999999999999</v>
      </c>
    </row>
    <row r="69" spans="1:34" ht="22.5" x14ac:dyDescent="0.2">
      <c r="A69" s="12" t="s">
        <v>127</v>
      </c>
      <c r="B69" s="16" t="s">
        <v>128</v>
      </c>
      <c r="C69" s="17">
        <v>0</v>
      </c>
      <c r="D69" s="17">
        <v>0</v>
      </c>
      <c r="E69" s="17">
        <v>0.13403999999999999</v>
      </c>
      <c r="F69" s="17">
        <v>2.3988900000000002</v>
      </c>
      <c r="G69" s="14">
        <f>VLOOKUP($A$7:$A$140,[1]Лист1!$A$15:$I$1565,4)</f>
        <v>0</v>
      </c>
      <c r="H69" s="14">
        <f>VLOOKUP($A$7:$A$140,[1]Лист1!$A$15:$I$1565,6)</f>
        <v>0</v>
      </c>
      <c r="I69" s="14">
        <f>VLOOKUP($A$7:$A$140,[1]Лист1!$A$15:$I$1565,7)</f>
        <v>0.45041999999999999</v>
      </c>
      <c r="J69" s="14">
        <f>VLOOKUP($A$7:$A$140,[1]Лист1!$A$15:$I$1565,9)</f>
        <v>3.9603799999999998</v>
      </c>
      <c r="K69" s="17">
        <v>0</v>
      </c>
      <c r="L69" s="17">
        <v>0</v>
      </c>
      <c r="M69" s="17">
        <v>0.37988</v>
      </c>
      <c r="N69" s="17">
        <v>2.9634</v>
      </c>
      <c r="O69" s="17">
        <v>0</v>
      </c>
      <c r="P69" s="17">
        <v>0</v>
      </c>
      <c r="Q69" s="17">
        <v>0.41833999999999999</v>
      </c>
      <c r="R69" s="17">
        <v>3.4692799999999999</v>
      </c>
      <c r="S69" s="18">
        <v>0</v>
      </c>
      <c r="T69" s="18">
        <v>0</v>
      </c>
      <c r="U69" s="18">
        <v>0.45041999999999999</v>
      </c>
      <c r="V69" s="18">
        <v>3.9603799999999998</v>
      </c>
      <c r="W69" s="18">
        <v>0</v>
      </c>
      <c r="X69" s="18">
        <v>0</v>
      </c>
      <c r="Y69" s="18">
        <v>0.45154</v>
      </c>
      <c r="Z69" s="18">
        <v>3.9813399999999999</v>
      </c>
      <c r="AA69" s="18">
        <v>0</v>
      </c>
      <c r="AB69" s="18">
        <v>0</v>
      </c>
      <c r="AC69" s="18">
        <v>0.45266000000000001</v>
      </c>
      <c r="AD69" s="18">
        <v>4.00298</v>
      </c>
      <c r="AE69" s="18">
        <v>0</v>
      </c>
      <c r="AF69" s="18">
        <v>0</v>
      </c>
      <c r="AG69" s="18">
        <v>4.4760000000000001E-2</v>
      </c>
      <c r="AH69" s="18">
        <v>0.73297000000000001</v>
      </c>
    </row>
    <row r="70" spans="1:34" x14ac:dyDescent="0.2">
      <c r="A70" s="12" t="s">
        <v>129</v>
      </c>
      <c r="B70" s="16" t="s">
        <v>130</v>
      </c>
      <c r="C70" s="17">
        <v>0</v>
      </c>
      <c r="D70" s="17">
        <v>0</v>
      </c>
      <c r="E70" s="17">
        <v>2.1999999999999999E-2</v>
      </c>
      <c r="F70" s="17">
        <v>0.19885</v>
      </c>
      <c r="G70" s="14">
        <f>VLOOKUP($A$7:$A$140,[1]Лист1!$A$15:$I$1565,4)</f>
        <v>0</v>
      </c>
      <c r="H70" s="14">
        <f>VLOOKUP($A$7:$A$140,[1]Лист1!$A$15:$I$1565,6)</f>
        <v>0</v>
      </c>
      <c r="I70" s="14">
        <f>VLOOKUP($A$7:$A$140,[1]Лист1!$A$15:$I$1565,7)</f>
        <v>2.64E-2</v>
      </c>
      <c r="J70" s="14">
        <f>VLOOKUP($A$7:$A$140,[1]Лист1!$A$15:$I$1565,9)</f>
        <v>0.17469999999999999</v>
      </c>
      <c r="K70" s="17">
        <v>0</v>
      </c>
      <c r="L70" s="17">
        <v>0</v>
      </c>
      <c r="M70" s="17">
        <v>1.32E-2</v>
      </c>
      <c r="N70" s="17">
        <v>9.2299999999999993E-2</v>
      </c>
      <c r="O70" s="17">
        <v>0</v>
      </c>
      <c r="P70" s="17">
        <v>0</v>
      </c>
      <c r="Q70" s="17">
        <v>1.9800000000000002E-2</v>
      </c>
      <c r="R70" s="17">
        <v>0.13059999999999999</v>
      </c>
      <c r="S70" s="18">
        <v>0</v>
      </c>
      <c r="T70" s="18">
        <v>0</v>
      </c>
      <c r="U70" s="18">
        <v>2.64E-2</v>
      </c>
      <c r="V70" s="18">
        <v>0.17469999999999999</v>
      </c>
      <c r="W70" s="18">
        <v>0</v>
      </c>
      <c r="X70" s="18">
        <v>0</v>
      </c>
      <c r="Y70" s="18">
        <v>2.64E-2</v>
      </c>
      <c r="Z70" s="18">
        <v>0.17469999999999999</v>
      </c>
      <c r="AA70" s="18">
        <v>0</v>
      </c>
      <c r="AB70" s="18">
        <v>0</v>
      </c>
      <c r="AC70" s="18">
        <v>2.64E-2</v>
      </c>
      <c r="AD70" s="18">
        <v>0.17469999999999999</v>
      </c>
      <c r="AE70" s="18">
        <v>0</v>
      </c>
      <c r="AF70" s="18">
        <v>0</v>
      </c>
      <c r="AG70" s="18">
        <v>0</v>
      </c>
      <c r="AH70" s="18">
        <v>0</v>
      </c>
    </row>
    <row r="71" spans="1:34" ht="33.75" x14ac:dyDescent="0.2">
      <c r="A71" s="12" t="s">
        <v>131</v>
      </c>
      <c r="B71" s="16" t="s">
        <v>132</v>
      </c>
      <c r="C71" s="17">
        <v>0</v>
      </c>
      <c r="D71" s="17">
        <v>0</v>
      </c>
      <c r="E71" s="17">
        <v>0.37808000000000003</v>
      </c>
      <c r="F71" s="17">
        <v>1.2220200000000001</v>
      </c>
      <c r="G71" s="14">
        <f>VLOOKUP($A$7:$A$140,[1]Лист1!$A$15:$I$1565,4)</f>
        <v>0</v>
      </c>
      <c r="H71" s="14">
        <f>VLOOKUP($A$7:$A$140,[1]Лист1!$A$15:$I$1565,6)</f>
        <v>0</v>
      </c>
      <c r="I71" s="14">
        <f>VLOOKUP($A$7:$A$140,[1]Лист1!$A$15:$I$1565,7)</f>
        <v>0.33417000000000002</v>
      </c>
      <c r="J71" s="14">
        <f>VLOOKUP($A$7:$A$140,[1]Лист1!$A$15:$I$1565,9)</f>
        <v>0.82225999999999999</v>
      </c>
      <c r="K71" s="17">
        <v>0</v>
      </c>
      <c r="L71" s="17">
        <v>0</v>
      </c>
      <c r="M71" s="17">
        <v>0.22234999999999999</v>
      </c>
      <c r="N71" s="17">
        <v>0.58499999999999996</v>
      </c>
      <c r="O71" s="17">
        <v>0</v>
      </c>
      <c r="P71" s="17">
        <v>0</v>
      </c>
      <c r="Q71" s="17">
        <v>0.31097000000000002</v>
      </c>
      <c r="R71" s="17">
        <v>0.76412999999999998</v>
      </c>
      <c r="S71" s="18">
        <v>0</v>
      </c>
      <c r="T71" s="18">
        <v>0</v>
      </c>
      <c r="U71" s="18">
        <v>0.33417000000000002</v>
      </c>
      <c r="V71" s="18">
        <v>0.82225999999999999</v>
      </c>
      <c r="W71" s="18">
        <v>0</v>
      </c>
      <c r="X71" s="18">
        <v>0</v>
      </c>
      <c r="Y71" s="18">
        <v>0.33649000000000001</v>
      </c>
      <c r="Z71" s="18">
        <v>0.83243</v>
      </c>
      <c r="AA71" s="18">
        <v>0</v>
      </c>
      <c r="AB71" s="18">
        <v>0</v>
      </c>
      <c r="AC71" s="18">
        <v>0.37329000000000001</v>
      </c>
      <c r="AD71" s="18">
        <v>0.9234</v>
      </c>
      <c r="AE71" s="18">
        <v>0</v>
      </c>
      <c r="AF71" s="18">
        <v>0</v>
      </c>
      <c r="AG71" s="18">
        <v>7.3520000000000002E-2</v>
      </c>
      <c r="AH71" s="18">
        <v>0.19003</v>
      </c>
    </row>
    <row r="72" spans="1:34" ht="33.75" x14ac:dyDescent="0.2">
      <c r="A72" s="12" t="s">
        <v>133</v>
      </c>
      <c r="B72" s="16" t="s">
        <v>134</v>
      </c>
      <c r="C72" s="17">
        <v>0</v>
      </c>
      <c r="D72" s="17">
        <v>0</v>
      </c>
      <c r="E72" s="17">
        <v>1.68876</v>
      </c>
      <c r="F72" s="17">
        <v>10.969189999999999</v>
      </c>
      <c r="G72" s="14">
        <f>VLOOKUP($A$7:$A$140,[1]Лист1!$A$15:$I$1565,4)</f>
        <v>0</v>
      </c>
      <c r="H72" s="14">
        <f>VLOOKUP($A$7:$A$140,[1]Лист1!$A$15:$I$1565,6)</f>
        <v>0</v>
      </c>
      <c r="I72" s="14">
        <f>VLOOKUP($A$7:$A$140,[1]Лист1!$A$15:$I$1565,7)</f>
        <v>1.71766</v>
      </c>
      <c r="J72" s="14">
        <f>VLOOKUP($A$7:$A$140,[1]Лист1!$A$15:$I$1565,9)</f>
        <v>9.4936199999999999</v>
      </c>
      <c r="K72" s="17">
        <v>0</v>
      </c>
      <c r="L72" s="17">
        <v>0</v>
      </c>
      <c r="M72" s="17">
        <v>1.30907</v>
      </c>
      <c r="N72" s="17">
        <v>7.2384000000000004</v>
      </c>
      <c r="O72" s="17">
        <v>0</v>
      </c>
      <c r="P72" s="17">
        <v>0</v>
      </c>
      <c r="Q72" s="17">
        <v>1.6305700000000001</v>
      </c>
      <c r="R72" s="17">
        <v>8.9919600000000006</v>
      </c>
      <c r="S72" s="18">
        <v>0</v>
      </c>
      <c r="T72" s="18">
        <v>0</v>
      </c>
      <c r="U72" s="18">
        <v>1.71766</v>
      </c>
      <c r="V72" s="18">
        <v>9.4936199999999999</v>
      </c>
      <c r="W72" s="18">
        <v>0</v>
      </c>
      <c r="X72" s="18">
        <v>0</v>
      </c>
      <c r="Y72" s="18">
        <v>1.74068</v>
      </c>
      <c r="Z72" s="18">
        <v>9.6108200000000004</v>
      </c>
      <c r="AA72" s="18">
        <v>0</v>
      </c>
      <c r="AB72" s="18">
        <v>0</v>
      </c>
      <c r="AC72" s="18">
        <v>1.80135</v>
      </c>
      <c r="AD72" s="18">
        <v>9.8621499999999997</v>
      </c>
      <c r="AE72" s="18">
        <v>0</v>
      </c>
      <c r="AF72" s="18">
        <v>0</v>
      </c>
      <c r="AG72" s="18">
        <v>0.24768000000000001</v>
      </c>
      <c r="AH72" s="18">
        <v>1.40845</v>
      </c>
    </row>
    <row r="73" spans="1:34" x14ac:dyDescent="0.2">
      <c r="A73" s="12" t="s">
        <v>135</v>
      </c>
      <c r="B73" s="16" t="s">
        <v>136</v>
      </c>
      <c r="C73" s="17">
        <v>0</v>
      </c>
      <c r="D73" s="17">
        <v>0</v>
      </c>
      <c r="E73" s="17">
        <v>12.451000000000001</v>
      </c>
      <c r="F73" s="17">
        <v>5.5771100000000002</v>
      </c>
      <c r="G73" s="14">
        <f>VLOOKUP($A$7:$A$140,[1]Лист1!$A$15:$I$1565,4)</f>
        <v>0</v>
      </c>
      <c r="H73" s="14">
        <f>VLOOKUP($A$7:$A$140,[1]Лист1!$A$15:$I$1565,6)</f>
        <v>0</v>
      </c>
      <c r="I73" s="14">
        <f>VLOOKUP($A$7:$A$140,[1]Лист1!$A$15:$I$1565,7)</f>
        <v>48.926000000000002</v>
      </c>
      <c r="J73" s="14">
        <f>VLOOKUP($A$7:$A$140,[1]Лист1!$A$15:$I$1565,9)</f>
        <v>15.86068</v>
      </c>
      <c r="K73" s="17">
        <v>0</v>
      </c>
      <c r="L73" s="17">
        <v>0</v>
      </c>
      <c r="M73" s="17">
        <v>16.398</v>
      </c>
      <c r="N73" s="17">
        <v>6.6098100000000004</v>
      </c>
      <c r="O73" s="17">
        <v>0</v>
      </c>
      <c r="P73" s="17">
        <v>0</v>
      </c>
      <c r="Q73" s="17">
        <v>24.245999999999999</v>
      </c>
      <c r="R73" s="17">
        <v>9.4813700000000001</v>
      </c>
      <c r="S73" s="18">
        <v>0</v>
      </c>
      <c r="T73" s="18">
        <v>0</v>
      </c>
      <c r="U73" s="18">
        <v>48.926000000000002</v>
      </c>
      <c r="V73" s="18">
        <v>15.86068</v>
      </c>
      <c r="W73" s="18">
        <v>0</v>
      </c>
      <c r="X73" s="18">
        <v>0</v>
      </c>
      <c r="Y73" s="18">
        <v>121.47799999999999</v>
      </c>
      <c r="Z73" s="18">
        <v>35.544879999999999</v>
      </c>
      <c r="AA73" s="18">
        <v>0</v>
      </c>
      <c r="AB73" s="18">
        <v>0</v>
      </c>
      <c r="AC73" s="18">
        <v>244.61</v>
      </c>
      <c r="AD73" s="18">
        <v>68.34845</v>
      </c>
      <c r="AE73" s="18">
        <v>0</v>
      </c>
      <c r="AF73" s="18">
        <v>0</v>
      </c>
      <c r="AG73" s="18">
        <v>110.968</v>
      </c>
      <c r="AH73" s="18">
        <v>28.619599999999998</v>
      </c>
    </row>
    <row r="74" spans="1:34" ht="22.5" x14ac:dyDescent="0.2">
      <c r="A74" s="12" t="s">
        <v>137</v>
      </c>
      <c r="B74" s="16" t="s">
        <v>138</v>
      </c>
      <c r="C74" s="17">
        <v>0</v>
      </c>
      <c r="D74" s="17">
        <v>0</v>
      </c>
      <c r="E74" s="17">
        <v>0.51100000000000001</v>
      </c>
      <c r="F74" s="17">
        <v>0.96199999999999997</v>
      </c>
      <c r="G74" s="14">
        <f>VLOOKUP($A$7:$A$140,[1]Лист1!$A$15:$I$1565,4)</f>
        <v>0</v>
      </c>
      <c r="H74" s="14">
        <f>VLOOKUP($A$7:$A$140,[1]Лист1!$A$15:$I$1565,6)</f>
        <v>0</v>
      </c>
      <c r="I74" s="14">
        <v>0</v>
      </c>
      <c r="J74" s="14">
        <v>0</v>
      </c>
      <c r="K74" s="17">
        <v>0</v>
      </c>
      <c r="L74" s="17">
        <v>0</v>
      </c>
      <c r="M74" s="17">
        <v>0</v>
      </c>
      <c r="N74" s="17">
        <v>0</v>
      </c>
      <c r="O74" s="17">
        <v>0</v>
      </c>
      <c r="P74" s="17">
        <v>0</v>
      </c>
      <c r="Q74" s="17">
        <v>8.0000000000000002E-3</v>
      </c>
      <c r="R74" s="17">
        <v>1.2E-2</v>
      </c>
      <c r="S74" s="18">
        <v>0</v>
      </c>
      <c r="T74" s="18">
        <v>0</v>
      </c>
      <c r="U74" s="18">
        <v>1.9E-2</v>
      </c>
      <c r="V74" s="18">
        <v>2.5000000000000001E-2</v>
      </c>
      <c r="W74" s="18">
        <v>0</v>
      </c>
      <c r="X74" s="18">
        <v>0</v>
      </c>
      <c r="Y74" s="18">
        <v>6.9000000000000006E-2</v>
      </c>
      <c r="Z74" s="18">
        <v>9.2999999999999999E-2</v>
      </c>
      <c r="AA74" s="18">
        <v>0</v>
      </c>
      <c r="AB74" s="18">
        <v>0</v>
      </c>
      <c r="AC74" s="18">
        <v>6.9000000000000006E-2</v>
      </c>
      <c r="AD74" s="18">
        <v>9.2999999999999999E-2</v>
      </c>
      <c r="AE74" s="18">
        <v>0</v>
      </c>
      <c r="AF74" s="18">
        <v>0</v>
      </c>
      <c r="AG74" s="18">
        <v>3.1E-2</v>
      </c>
      <c r="AH74" s="18">
        <v>4.2999999999999997E-2</v>
      </c>
    </row>
    <row r="75" spans="1:34" ht="22.5" x14ac:dyDescent="0.2">
      <c r="A75" s="12" t="s">
        <v>139</v>
      </c>
      <c r="B75" s="16" t="s">
        <v>140</v>
      </c>
      <c r="C75" s="17">
        <v>0</v>
      </c>
      <c r="D75" s="17">
        <v>0</v>
      </c>
      <c r="E75" s="17">
        <v>161.51515000000001</v>
      </c>
      <c r="F75" s="17">
        <v>111.19292</v>
      </c>
      <c r="G75" s="14">
        <f>VLOOKUP($A$7:$A$140,[1]Лист1!$A$15:$I$1565,4)</f>
        <v>0</v>
      </c>
      <c r="H75" s="14">
        <f>VLOOKUP($A$7:$A$140,[1]Лист1!$A$15:$I$1565,6)</f>
        <v>0</v>
      </c>
      <c r="I75" s="14">
        <f>VLOOKUP($A$7:$A$140,[1]Лист1!$A$15:$I$1565,7)</f>
        <v>118.0671</v>
      </c>
      <c r="J75" s="14">
        <f>VLOOKUP($A$7:$A$140,[1]Лист1!$A$15:$I$1565,9)</f>
        <v>54.756599999999999</v>
      </c>
      <c r="K75" s="17">
        <v>0</v>
      </c>
      <c r="L75" s="17">
        <v>0</v>
      </c>
      <c r="M75" s="17">
        <v>95.872100000000003</v>
      </c>
      <c r="N75" s="17">
        <v>45.520139999999998</v>
      </c>
      <c r="O75" s="17">
        <v>0</v>
      </c>
      <c r="P75" s="17">
        <v>0</v>
      </c>
      <c r="Q75" s="17">
        <v>112.51009999999999</v>
      </c>
      <c r="R75" s="17">
        <v>52.378950000000003</v>
      </c>
      <c r="S75" s="18">
        <v>0</v>
      </c>
      <c r="T75" s="18">
        <v>0</v>
      </c>
      <c r="U75" s="18">
        <v>118.0671</v>
      </c>
      <c r="V75" s="18">
        <v>54.756599999999999</v>
      </c>
      <c r="W75" s="18">
        <v>0</v>
      </c>
      <c r="X75" s="18">
        <v>0</v>
      </c>
      <c r="Y75" s="18">
        <v>135.08609999999999</v>
      </c>
      <c r="Z75" s="18">
        <v>63.052570000000003</v>
      </c>
      <c r="AA75" s="18">
        <v>0</v>
      </c>
      <c r="AB75" s="18">
        <v>0</v>
      </c>
      <c r="AC75" s="18">
        <v>155.88409999999999</v>
      </c>
      <c r="AD75" s="18">
        <v>73.550659999999993</v>
      </c>
      <c r="AE75" s="18">
        <v>0</v>
      </c>
      <c r="AF75" s="18">
        <v>0</v>
      </c>
      <c r="AG75" s="18">
        <v>5.1989999999999998</v>
      </c>
      <c r="AH75" s="18">
        <v>2.0641500000000002</v>
      </c>
    </row>
    <row r="76" spans="1:34" ht="78.75" x14ac:dyDescent="0.2">
      <c r="A76" s="12" t="s">
        <v>141</v>
      </c>
      <c r="B76" s="16" t="s">
        <v>142</v>
      </c>
      <c r="C76" s="17">
        <v>0</v>
      </c>
      <c r="D76" s="17">
        <v>0</v>
      </c>
      <c r="E76" s="17">
        <v>307.72685999999999</v>
      </c>
      <c r="F76" s="17">
        <v>234.93235000000001</v>
      </c>
      <c r="G76" s="14">
        <f>VLOOKUP($A$7:$A$140,[1]Лист1!$A$15:$I$1565,4)</f>
        <v>0</v>
      </c>
      <c r="H76" s="14">
        <f>VLOOKUP($A$7:$A$140,[1]Лист1!$A$15:$I$1565,6)</f>
        <v>0</v>
      </c>
      <c r="I76" s="14">
        <f>VLOOKUP($A$7:$A$140,[1]Лист1!$A$15:$I$1565,7)</f>
        <v>237.88051999999999</v>
      </c>
      <c r="J76" s="14">
        <f>VLOOKUP($A$7:$A$140,[1]Лист1!$A$15:$I$1565,9)</f>
        <v>202.38918000000001</v>
      </c>
      <c r="K76" s="17">
        <v>0</v>
      </c>
      <c r="L76" s="17">
        <v>0</v>
      </c>
      <c r="M76" s="17">
        <v>182.82715999999999</v>
      </c>
      <c r="N76" s="17">
        <v>170.11761000000001</v>
      </c>
      <c r="O76" s="17">
        <v>0</v>
      </c>
      <c r="P76" s="17">
        <v>0</v>
      </c>
      <c r="Q76" s="17">
        <v>194.54336000000001</v>
      </c>
      <c r="R76" s="17">
        <v>174.89201</v>
      </c>
      <c r="S76" s="18">
        <v>0</v>
      </c>
      <c r="T76" s="18">
        <v>0</v>
      </c>
      <c r="U76" s="18">
        <v>237.88051999999999</v>
      </c>
      <c r="V76" s="18">
        <v>202.38918000000001</v>
      </c>
      <c r="W76" s="18">
        <v>0</v>
      </c>
      <c r="X76" s="18">
        <v>0</v>
      </c>
      <c r="Y76" s="18">
        <v>247.82751999999999</v>
      </c>
      <c r="Z76" s="18">
        <v>207.30180999999999</v>
      </c>
      <c r="AA76" s="18">
        <v>0</v>
      </c>
      <c r="AB76" s="18">
        <v>0</v>
      </c>
      <c r="AC76" s="18">
        <v>292.54151999999999</v>
      </c>
      <c r="AD76" s="18">
        <v>233.76701</v>
      </c>
      <c r="AE76" s="18">
        <v>0</v>
      </c>
      <c r="AF76" s="18">
        <v>0</v>
      </c>
      <c r="AG76" s="18">
        <v>5.32</v>
      </c>
      <c r="AH76" s="18">
        <v>2.4352800000000001</v>
      </c>
    </row>
    <row r="77" spans="1:34" ht="22.5" x14ac:dyDescent="0.2">
      <c r="A77" s="12" t="s">
        <v>143</v>
      </c>
      <c r="B77" s="16" t="s">
        <v>144</v>
      </c>
      <c r="C77" s="17">
        <v>0</v>
      </c>
      <c r="D77" s="17">
        <v>0</v>
      </c>
      <c r="E77" s="17">
        <v>0</v>
      </c>
      <c r="F77" s="17">
        <v>0</v>
      </c>
      <c r="G77" s="14">
        <f>VLOOKUP($A$7:$A$140,[1]Лист1!$A$15:$I$1565,4)</f>
        <v>0</v>
      </c>
      <c r="H77" s="14">
        <f>VLOOKUP($A$7:$A$140,[1]Лист1!$A$15:$I$1565,6)</f>
        <v>0</v>
      </c>
      <c r="I77" s="14">
        <v>0</v>
      </c>
      <c r="J77" s="14">
        <v>0</v>
      </c>
      <c r="K77" s="17">
        <v>0</v>
      </c>
      <c r="L77" s="17">
        <v>0</v>
      </c>
      <c r="M77" s="17">
        <v>0</v>
      </c>
      <c r="N77" s="17">
        <v>0</v>
      </c>
      <c r="O77" s="17">
        <v>0</v>
      </c>
      <c r="P77" s="17">
        <v>0</v>
      </c>
      <c r="Q77" s="17">
        <v>0</v>
      </c>
      <c r="R77" s="17">
        <v>0</v>
      </c>
      <c r="S77" s="18">
        <v>0</v>
      </c>
      <c r="T77" s="18">
        <v>0</v>
      </c>
      <c r="U77" s="18">
        <v>0</v>
      </c>
      <c r="V77" s="18">
        <v>0</v>
      </c>
      <c r="W77" s="18">
        <v>0</v>
      </c>
      <c r="X77" s="18">
        <v>0</v>
      </c>
      <c r="Y77" s="18">
        <v>0</v>
      </c>
      <c r="Z77" s="18">
        <v>0</v>
      </c>
      <c r="AA77" s="18">
        <v>0</v>
      </c>
      <c r="AB77" s="18">
        <v>0</v>
      </c>
      <c r="AC77" s="18">
        <v>0</v>
      </c>
      <c r="AD77" s="18">
        <v>0</v>
      </c>
      <c r="AE77" s="18">
        <v>0</v>
      </c>
      <c r="AF77" s="18">
        <v>0</v>
      </c>
      <c r="AG77" s="18">
        <v>0</v>
      </c>
      <c r="AH77" s="18">
        <v>0</v>
      </c>
    </row>
    <row r="78" spans="1:34" ht="56.25" x14ac:dyDescent="0.2">
      <c r="A78" s="12" t="s">
        <v>145</v>
      </c>
      <c r="B78" s="16" t="s">
        <v>146</v>
      </c>
      <c r="C78" s="17">
        <v>0</v>
      </c>
      <c r="D78" s="17">
        <v>0</v>
      </c>
      <c r="E78" s="17">
        <v>4.8000000000000001E-2</v>
      </c>
      <c r="F78" s="17">
        <v>0.125</v>
      </c>
      <c r="G78" s="14">
        <f>VLOOKUP($A$7:$A$140,[1]Лист1!$A$15:$I$1565,4)</f>
        <v>0</v>
      </c>
      <c r="H78" s="14">
        <f>VLOOKUP($A$7:$A$140,[1]Лист1!$A$15:$I$1565,6)</f>
        <v>0</v>
      </c>
      <c r="I78" s="14">
        <v>0</v>
      </c>
      <c r="J78" s="14">
        <v>0</v>
      </c>
      <c r="K78" s="17">
        <v>0</v>
      </c>
      <c r="L78" s="17">
        <v>0</v>
      </c>
      <c r="M78" s="17">
        <v>0</v>
      </c>
      <c r="N78" s="17">
        <v>0</v>
      </c>
      <c r="O78" s="17">
        <v>0</v>
      </c>
      <c r="P78" s="17">
        <v>0</v>
      </c>
      <c r="Q78" s="17">
        <v>0</v>
      </c>
      <c r="R78" s="17">
        <v>0</v>
      </c>
      <c r="S78" s="18">
        <v>0</v>
      </c>
      <c r="T78" s="18">
        <v>0</v>
      </c>
      <c r="U78" s="18">
        <v>0</v>
      </c>
      <c r="V78" s="18">
        <v>0</v>
      </c>
      <c r="W78" s="18">
        <v>0</v>
      </c>
      <c r="X78" s="18">
        <v>0</v>
      </c>
      <c r="Y78" s="18">
        <v>0</v>
      </c>
      <c r="Z78" s="18">
        <v>0</v>
      </c>
      <c r="AA78" s="18">
        <v>0</v>
      </c>
      <c r="AB78" s="18">
        <v>0</v>
      </c>
      <c r="AC78" s="18">
        <v>0</v>
      </c>
      <c r="AD78" s="18">
        <v>0</v>
      </c>
      <c r="AE78" s="18">
        <v>0</v>
      </c>
      <c r="AF78" s="18">
        <v>0</v>
      </c>
      <c r="AG78" s="18">
        <v>0</v>
      </c>
      <c r="AH78" s="18">
        <v>0</v>
      </c>
    </row>
    <row r="79" spans="1:34" ht="12" customHeight="1" x14ac:dyDescent="0.2">
      <c r="A79" s="12" t="s">
        <v>147</v>
      </c>
      <c r="B79" s="16" t="s">
        <v>148</v>
      </c>
      <c r="C79" s="17">
        <v>175</v>
      </c>
      <c r="D79" s="17">
        <v>54.515549999999998</v>
      </c>
      <c r="E79" s="17">
        <v>60</v>
      </c>
      <c r="F79" s="17">
        <v>0.92</v>
      </c>
      <c r="G79" s="14">
        <f>VLOOKUP($A$7:$A$140,[1]Лист1!$A$15:$I$1565,4)</f>
        <v>0</v>
      </c>
      <c r="H79" s="14">
        <f>VLOOKUP($A$7:$A$140,[1]Лист1!$A$15:$I$1565,6)</f>
        <v>0</v>
      </c>
      <c r="I79" s="14">
        <f>VLOOKUP($A$7:$A$140,[1]Лист1!$A$15:$I$1565,7)</f>
        <v>2149.1979299999998</v>
      </c>
      <c r="J79" s="14">
        <f>VLOOKUP($A$7:$A$140,[1]Лист1!$A$15:$I$1565,9)</f>
        <v>935.15209000000004</v>
      </c>
      <c r="K79" s="17">
        <v>0</v>
      </c>
      <c r="L79" s="17">
        <v>0</v>
      </c>
      <c r="M79" s="17">
        <v>2148.9499999999998</v>
      </c>
      <c r="N79" s="17">
        <v>844.89508000000001</v>
      </c>
      <c r="O79" s="17">
        <v>0</v>
      </c>
      <c r="P79" s="17">
        <v>0</v>
      </c>
      <c r="Q79" s="17">
        <v>2148.9499999999998</v>
      </c>
      <c r="R79" s="17">
        <v>844.89508000000001</v>
      </c>
      <c r="S79" s="18">
        <v>0</v>
      </c>
      <c r="T79" s="18">
        <v>0</v>
      </c>
      <c r="U79" s="18">
        <v>2149.1979299999998</v>
      </c>
      <c r="V79" s="18">
        <v>935.15209000000004</v>
      </c>
      <c r="W79" s="18">
        <v>0</v>
      </c>
      <c r="X79" s="18">
        <v>0</v>
      </c>
      <c r="Y79" s="18">
        <v>2149.1979299999998</v>
      </c>
      <c r="Z79" s="18">
        <v>935.15209000000004</v>
      </c>
      <c r="AA79" s="18">
        <v>0</v>
      </c>
      <c r="AB79" s="18">
        <v>0</v>
      </c>
      <c r="AC79" s="18">
        <v>3153.0479300000002</v>
      </c>
      <c r="AD79" s="18">
        <v>1292.19487</v>
      </c>
      <c r="AE79" s="18">
        <v>0</v>
      </c>
      <c r="AF79" s="18">
        <v>0</v>
      </c>
      <c r="AG79" s="18">
        <v>126.98</v>
      </c>
      <c r="AH79" s="18">
        <v>46.446210000000001</v>
      </c>
    </row>
    <row r="80" spans="1:34" ht="33.75" x14ac:dyDescent="0.2">
      <c r="A80" s="12" t="s">
        <v>149</v>
      </c>
      <c r="B80" s="16" t="s">
        <v>150</v>
      </c>
      <c r="C80" s="17">
        <v>0</v>
      </c>
      <c r="D80" s="17">
        <v>0</v>
      </c>
      <c r="E80" s="17">
        <v>0</v>
      </c>
      <c r="F80" s="17">
        <v>0</v>
      </c>
      <c r="G80" s="14">
        <f>VLOOKUP($A$7:$A$140,[1]Лист1!$A$15:$I$1565,4)</f>
        <v>0</v>
      </c>
      <c r="H80" s="14">
        <f>VLOOKUP($A$7:$A$140,[1]Лист1!$A$15:$I$1565,6)</f>
        <v>0</v>
      </c>
      <c r="I80" s="14">
        <v>0</v>
      </c>
      <c r="J80" s="14">
        <v>0</v>
      </c>
      <c r="K80" s="17">
        <v>0</v>
      </c>
      <c r="L80" s="17">
        <v>0</v>
      </c>
      <c r="M80" s="17">
        <v>0</v>
      </c>
      <c r="N80" s="17">
        <v>0</v>
      </c>
      <c r="O80" s="17">
        <v>0</v>
      </c>
      <c r="P80" s="17">
        <v>0</v>
      </c>
      <c r="Q80" s="17">
        <v>0</v>
      </c>
      <c r="R80" s="17">
        <v>0</v>
      </c>
      <c r="S80" s="18">
        <v>0</v>
      </c>
      <c r="T80" s="18">
        <v>0</v>
      </c>
      <c r="U80" s="18">
        <v>0</v>
      </c>
      <c r="V80" s="18">
        <v>0</v>
      </c>
      <c r="W80" s="18">
        <v>0</v>
      </c>
      <c r="X80" s="18">
        <v>0</v>
      </c>
      <c r="Y80" s="18">
        <v>0</v>
      </c>
      <c r="Z80" s="18">
        <v>0</v>
      </c>
      <c r="AA80" s="18">
        <v>0</v>
      </c>
      <c r="AB80" s="18">
        <v>0</v>
      </c>
      <c r="AC80" s="18">
        <v>1.85</v>
      </c>
      <c r="AD80" s="18">
        <v>0.438</v>
      </c>
      <c r="AE80" s="18">
        <v>0</v>
      </c>
      <c r="AF80" s="18">
        <v>0</v>
      </c>
      <c r="AG80" s="18">
        <v>0</v>
      </c>
      <c r="AH80" s="18">
        <v>0</v>
      </c>
    </row>
    <row r="81" spans="1:34" ht="33.75" x14ac:dyDescent="0.2">
      <c r="A81" s="12" t="s">
        <v>151</v>
      </c>
      <c r="B81" s="16" t="s">
        <v>152</v>
      </c>
      <c r="C81" s="17">
        <v>0</v>
      </c>
      <c r="D81" s="17">
        <v>0</v>
      </c>
      <c r="E81" s="17">
        <v>0.30099999999999999</v>
      </c>
      <c r="F81" s="17">
        <v>0.61699999999999999</v>
      </c>
      <c r="G81" s="14">
        <f>VLOOKUP($A$7:$A$140,[1]Лист1!$A$15:$I$1565,4)</f>
        <v>0</v>
      </c>
      <c r="H81" s="14">
        <f>VLOOKUP($A$7:$A$140,[1]Лист1!$A$15:$I$1565,6)</f>
        <v>0</v>
      </c>
      <c r="I81" s="14">
        <f>VLOOKUP($A$7:$A$140,[1]Лист1!$A$15:$I$1565,7)</f>
        <v>0.1188</v>
      </c>
      <c r="J81" s="14">
        <f>VLOOKUP($A$7:$A$140,[1]Лист1!$A$15:$I$1565,9)</f>
        <v>0.218</v>
      </c>
      <c r="K81" s="17">
        <v>0</v>
      </c>
      <c r="L81" s="17">
        <v>0</v>
      </c>
      <c r="M81" s="17">
        <v>8.6800000000000002E-2</v>
      </c>
      <c r="N81" s="17">
        <v>0.16600000000000001</v>
      </c>
      <c r="O81" s="17">
        <v>0</v>
      </c>
      <c r="P81" s="17">
        <v>0</v>
      </c>
      <c r="Q81" s="17">
        <v>0.1138</v>
      </c>
      <c r="R81" s="17">
        <v>0.20799999999999999</v>
      </c>
      <c r="S81" s="18">
        <v>0</v>
      </c>
      <c r="T81" s="18">
        <v>0</v>
      </c>
      <c r="U81" s="18">
        <v>0.1188</v>
      </c>
      <c r="V81" s="18">
        <v>0.218</v>
      </c>
      <c r="W81" s="18">
        <v>0</v>
      </c>
      <c r="X81" s="18">
        <v>0</v>
      </c>
      <c r="Y81" s="18">
        <v>0.14080000000000001</v>
      </c>
      <c r="Z81" s="18">
        <v>0.255</v>
      </c>
      <c r="AA81" s="18">
        <v>0</v>
      </c>
      <c r="AB81" s="18">
        <v>0</v>
      </c>
      <c r="AC81" s="18">
        <v>0.14080000000000001</v>
      </c>
      <c r="AD81" s="18">
        <v>0.255</v>
      </c>
      <c r="AE81" s="18">
        <v>0</v>
      </c>
      <c r="AF81" s="18">
        <v>0</v>
      </c>
      <c r="AG81" s="18">
        <v>5.0000000000000001E-3</v>
      </c>
      <c r="AH81" s="18">
        <v>8.0000000000000002E-3</v>
      </c>
    </row>
    <row r="82" spans="1:34" ht="23.25" customHeight="1" x14ac:dyDescent="0.2">
      <c r="A82" s="12" t="s">
        <v>153</v>
      </c>
      <c r="B82" s="16" t="s">
        <v>154</v>
      </c>
      <c r="C82" s="17">
        <v>0</v>
      </c>
      <c r="D82" s="17">
        <v>0</v>
      </c>
      <c r="E82" s="17">
        <v>0</v>
      </c>
      <c r="F82" s="17">
        <v>0</v>
      </c>
      <c r="G82" s="14">
        <f>VLOOKUP($A$7:$A$140,[1]Лист1!$A$15:$I$1565,4)</f>
        <v>0</v>
      </c>
      <c r="H82" s="14">
        <f>VLOOKUP($A$7:$A$140,[1]Лист1!$A$15:$I$1565,6)</f>
        <v>0</v>
      </c>
      <c r="I82" s="14">
        <v>0</v>
      </c>
      <c r="J82" s="14">
        <v>0</v>
      </c>
      <c r="K82" s="17">
        <v>0</v>
      </c>
      <c r="L82" s="17">
        <v>0</v>
      </c>
      <c r="M82" s="17">
        <v>0</v>
      </c>
      <c r="N82" s="17">
        <v>0</v>
      </c>
      <c r="O82" s="17">
        <v>0</v>
      </c>
      <c r="P82" s="17">
        <v>0</v>
      </c>
      <c r="Q82" s="17">
        <v>0</v>
      </c>
      <c r="R82" s="17">
        <v>0</v>
      </c>
      <c r="S82" s="18">
        <v>0</v>
      </c>
      <c r="T82" s="18">
        <v>0</v>
      </c>
      <c r="U82" s="18">
        <v>0</v>
      </c>
      <c r="V82" s="18">
        <v>0</v>
      </c>
      <c r="W82" s="18">
        <v>0</v>
      </c>
      <c r="X82" s="18">
        <v>0</v>
      </c>
      <c r="Y82" s="18">
        <v>0</v>
      </c>
      <c r="Z82" s="18">
        <v>0</v>
      </c>
      <c r="AA82" s="18">
        <v>0</v>
      </c>
      <c r="AB82" s="18">
        <v>0</v>
      </c>
      <c r="AC82" s="18">
        <v>0</v>
      </c>
      <c r="AD82" s="18">
        <v>0</v>
      </c>
      <c r="AE82" s="18">
        <v>0</v>
      </c>
      <c r="AF82" s="18">
        <v>0</v>
      </c>
      <c r="AG82" s="18">
        <v>0</v>
      </c>
      <c r="AH82" s="18">
        <v>0</v>
      </c>
    </row>
    <row r="83" spans="1:34" ht="22.5" x14ac:dyDescent="0.2">
      <c r="A83" s="12" t="s">
        <v>155</v>
      </c>
      <c r="B83" s="16" t="s">
        <v>156</v>
      </c>
      <c r="C83" s="17">
        <v>0</v>
      </c>
      <c r="D83" s="17">
        <v>0</v>
      </c>
      <c r="E83" s="17">
        <v>0</v>
      </c>
      <c r="F83" s="17">
        <v>0</v>
      </c>
      <c r="G83" s="14">
        <f>VLOOKUP($A$7:$A$140,[1]Лист1!$A$15:$I$1565,4)</f>
        <v>0</v>
      </c>
      <c r="H83" s="14">
        <f>VLOOKUP($A$7:$A$140,[1]Лист1!$A$15:$I$1565,6)</f>
        <v>0</v>
      </c>
      <c r="I83" s="14">
        <v>0</v>
      </c>
      <c r="J83" s="14">
        <v>0</v>
      </c>
      <c r="K83" s="17">
        <v>0</v>
      </c>
      <c r="L83" s="17">
        <v>0</v>
      </c>
      <c r="M83" s="17">
        <v>0</v>
      </c>
      <c r="N83" s="17">
        <v>0</v>
      </c>
      <c r="O83" s="17">
        <v>0</v>
      </c>
      <c r="P83" s="17">
        <v>0</v>
      </c>
      <c r="Q83" s="17">
        <v>0</v>
      </c>
      <c r="R83" s="17">
        <v>0</v>
      </c>
      <c r="S83" s="18">
        <v>0</v>
      </c>
      <c r="T83" s="18">
        <v>0</v>
      </c>
      <c r="U83" s="18">
        <v>1.5269999999999999</v>
      </c>
      <c r="V83" s="18">
        <v>8.5000000000000006E-2</v>
      </c>
      <c r="W83" s="18">
        <v>0</v>
      </c>
      <c r="X83" s="18">
        <v>0</v>
      </c>
      <c r="Y83" s="18">
        <v>1.5269999999999999</v>
      </c>
      <c r="Z83" s="18">
        <v>8.5000000000000006E-2</v>
      </c>
      <c r="AA83" s="18">
        <v>0</v>
      </c>
      <c r="AB83" s="18">
        <v>0</v>
      </c>
      <c r="AC83" s="18">
        <v>1.5269999999999999</v>
      </c>
      <c r="AD83" s="18">
        <v>8.5000000000000006E-2</v>
      </c>
      <c r="AE83" s="18">
        <v>0</v>
      </c>
      <c r="AF83" s="18">
        <v>0</v>
      </c>
      <c r="AG83" s="18">
        <v>0</v>
      </c>
      <c r="AH83" s="18">
        <v>0</v>
      </c>
    </row>
    <row r="84" spans="1:34" ht="45" x14ac:dyDescent="0.2">
      <c r="A84" s="12" t="s">
        <v>157</v>
      </c>
      <c r="B84" s="16" t="s">
        <v>158</v>
      </c>
      <c r="C84" s="17">
        <v>0</v>
      </c>
      <c r="D84" s="17">
        <v>0</v>
      </c>
      <c r="E84" s="17">
        <v>0</v>
      </c>
      <c r="F84" s="17">
        <v>0</v>
      </c>
      <c r="G84" s="14">
        <f>VLOOKUP($A$7:$A$140,[1]Лист1!$A$15:$I$1565,4)</f>
        <v>0</v>
      </c>
      <c r="H84" s="14">
        <f>VLOOKUP($A$7:$A$140,[1]Лист1!$A$15:$I$1565,6)</f>
        <v>0</v>
      </c>
      <c r="I84" s="14">
        <v>0</v>
      </c>
      <c r="J84" s="14">
        <v>0</v>
      </c>
      <c r="K84" s="17">
        <v>0</v>
      </c>
      <c r="L84" s="17">
        <v>0</v>
      </c>
      <c r="M84" s="17">
        <v>0</v>
      </c>
      <c r="N84" s="17">
        <v>0</v>
      </c>
      <c r="O84" s="17">
        <v>0</v>
      </c>
      <c r="P84" s="17">
        <v>0</v>
      </c>
      <c r="Q84" s="17">
        <v>0.11700000000000001</v>
      </c>
      <c r="R84" s="17">
        <v>2.3416800000000002</v>
      </c>
      <c r="S84" s="18">
        <v>0</v>
      </c>
      <c r="T84" s="18">
        <v>0</v>
      </c>
      <c r="U84" s="18">
        <v>0.11700000000000001</v>
      </c>
      <c r="V84" s="18">
        <v>2.3416800000000002</v>
      </c>
      <c r="W84" s="18">
        <v>0</v>
      </c>
      <c r="X84" s="18">
        <v>0</v>
      </c>
      <c r="Y84" s="18">
        <v>0.16400000000000001</v>
      </c>
      <c r="Z84" s="18">
        <v>4.1998199999999999</v>
      </c>
      <c r="AA84" s="18">
        <v>0</v>
      </c>
      <c r="AB84" s="18">
        <v>0</v>
      </c>
      <c r="AC84" s="18">
        <v>0.19661000000000001</v>
      </c>
      <c r="AD84" s="18">
        <v>5.5555700000000003</v>
      </c>
      <c r="AE84" s="18">
        <v>0</v>
      </c>
      <c r="AF84" s="18">
        <v>0</v>
      </c>
      <c r="AG84" s="18">
        <v>0</v>
      </c>
      <c r="AH84" s="18">
        <v>0</v>
      </c>
    </row>
    <row r="85" spans="1:34" ht="45" x14ac:dyDescent="0.2">
      <c r="A85" s="12" t="s">
        <v>159</v>
      </c>
      <c r="B85" s="16" t="s">
        <v>160</v>
      </c>
      <c r="C85" s="17">
        <v>0</v>
      </c>
      <c r="D85" s="17">
        <v>0</v>
      </c>
      <c r="E85" s="17">
        <v>0</v>
      </c>
      <c r="F85" s="17">
        <v>0</v>
      </c>
      <c r="G85" s="14">
        <f>VLOOKUP($A$7:$A$140,[1]Лист1!$A$15:$I$1565,4)</f>
        <v>0</v>
      </c>
      <c r="H85" s="14">
        <f>VLOOKUP($A$7:$A$140,[1]Лист1!$A$15:$I$1565,6)</f>
        <v>0</v>
      </c>
      <c r="I85" s="14">
        <v>0</v>
      </c>
      <c r="J85" s="14">
        <v>0</v>
      </c>
      <c r="K85" s="17">
        <v>0</v>
      </c>
      <c r="L85" s="17">
        <v>0</v>
      </c>
      <c r="M85" s="17">
        <v>0</v>
      </c>
      <c r="N85" s="17">
        <v>0</v>
      </c>
      <c r="O85" s="17">
        <v>0</v>
      </c>
      <c r="P85" s="17">
        <v>0</v>
      </c>
      <c r="Q85" s="17">
        <v>0</v>
      </c>
      <c r="R85" s="17">
        <v>0</v>
      </c>
      <c r="S85" s="18">
        <v>0</v>
      </c>
      <c r="T85" s="18">
        <v>0</v>
      </c>
      <c r="U85" s="18">
        <v>0</v>
      </c>
      <c r="V85" s="18">
        <v>0</v>
      </c>
      <c r="W85" s="18">
        <v>0</v>
      </c>
      <c r="X85" s="18">
        <v>0</v>
      </c>
      <c r="Y85" s="18">
        <v>0</v>
      </c>
      <c r="Z85" s="18">
        <v>0</v>
      </c>
      <c r="AA85" s="18">
        <v>0</v>
      </c>
      <c r="AB85" s="18">
        <v>0</v>
      </c>
      <c r="AC85" s="18">
        <v>0</v>
      </c>
      <c r="AD85" s="18">
        <v>0</v>
      </c>
      <c r="AE85" s="18">
        <v>0</v>
      </c>
      <c r="AF85" s="18">
        <v>0</v>
      </c>
      <c r="AG85" s="18">
        <v>0</v>
      </c>
      <c r="AH85" s="18">
        <v>0</v>
      </c>
    </row>
    <row r="86" spans="1:34" ht="33.75" x14ac:dyDescent="0.2">
      <c r="A86" s="12" t="s">
        <v>161</v>
      </c>
      <c r="B86" s="16" t="s">
        <v>162</v>
      </c>
      <c r="C86" s="17">
        <v>0</v>
      </c>
      <c r="D86" s="17">
        <v>0</v>
      </c>
      <c r="E86" s="17">
        <v>0</v>
      </c>
      <c r="F86" s="17">
        <v>0</v>
      </c>
      <c r="G86" s="14">
        <f>VLOOKUP($A$7:$A$140,[1]Лист1!$A$15:$I$1565,4)</f>
        <v>0</v>
      </c>
      <c r="H86" s="14">
        <f>VLOOKUP($A$7:$A$140,[1]Лист1!$A$15:$I$1565,6)</f>
        <v>0</v>
      </c>
      <c r="I86" s="14">
        <v>0</v>
      </c>
      <c r="J86" s="14">
        <v>0</v>
      </c>
      <c r="K86" s="17">
        <v>0</v>
      </c>
      <c r="L86" s="17">
        <v>0</v>
      </c>
      <c r="M86" s="17">
        <v>0</v>
      </c>
      <c r="N86" s="17">
        <v>0</v>
      </c>
      <c r="O86" s="17">
        <v>0</v>
      </c>
      <c r="P86" s="17">
        <v>0</v>
      </c>
      <c r="Q86" s="17">
        <v>0</v>
      </c>
      <c r="R86" s="17">
        <v>0</v>
      </c>
      <c r="S86" s="18">
        <v>0</v>
      </c>
      <c r="T86" s="18">
        <v>0</v>
      </c>
      <c r="U86" s="18">
        <v>0</v>
      </c>
      <c r="V86" s="18">
        <v>0</v>
      </c>
      <c r="W86" s="18">
        <v>0</v>
      </c>
      <c r="X86" s="18">
        <v>0</v>
      </c>
      <c r="Y86" s="18">
        <v>0</v>
      </c>
      <c r="Z86" s="18">
        <v>0</v>
      </c>
      <c r="AA86" s="18">
        <v>0</v>
      </c>
      <c r="AB86" s="18">
        <v>0</v>
      </c>
      <c r="AC86" s="18">
        <v>0</v>
      </c>
      <c r="AD86" s="18">
        <v>0</v>
      </c>
      <c r="AE86" s="18">
        <v>0</v>
      </c>
      <c r="AF86" s="18">
        <v>0</v>
      </c>
      <c r="AG86" s="18">
        <v>0</v>
      </c>
      <c r="AH86" s="18">
        <v>0</v>
      </c>
    </row>
    <row r="87" spans="1:34" ht="33.75" x14ac:dyDescent="0.2">
      <c r="A87" s="12" t="s">
        <v>163</v>
      </c>
      <c r="B87" s="16" t="s">
        <v>164</v>
      </c>
      <c r="C87" s="17">
        <v>0</v>
      </c>
      <c r="D87" s="17">
        <v>0</v>
      </c>
      <c r="E87" s="17">
        <v>0</v>
      </c>
      <c r="F87" s="17">
        <v>0</v>
      </c>
      <c r="G87" s="14">
        <f>VLOOKUP($A$7:$A$140,[1]Лист1!$A$15:$I$1565,4)</f>
        <v>0</v>
      </c>
      <c r="H87" s="14">
        <f>VLOOKUP($A$7:$A$140,[1]Лист1!$A$15:$I$1565,6)</f>
        <v>0</v>
      </c>
      <c r="I87" s="14">
        <v>0</v>
      </c>
      <c r="J87" s="14">
        <v>0</v>
      </c>
      <c r="K87" s="17">
        <v>0</v>
      </c>
      <c r="L87" s="17">
        <v>0</v>
      </c>
      <c r="M87" s="17">
        <v>0</v>
      </c>
      <c r="N87" s="17">
        <v>0</v>
      </c>
      <c r="O87" s="17">
        <v>0</v>
      </c>
      <c r="P87" s="17">
        <v>0</v>
      </c>
      <c r="Q87" s="17">
        <v>0</v>
      </c>
      <c r="R87" s="17">
        <v>0</v>
      </c>
      <c r="S87" s="18">
        <v>0</v>
      </c>
      <c r="T87" s="18">
        <v>0</v>
      </c>
      <c r="U87" s="18">
        <v>0</v>
      </c>
      <c r="V87" s="18">
        <v>0</v>
      </c>
      <c r="W87" s="18">
        <v>0</v>
      </c>
      <c r="X87" s="18">
        <v>0</v>
      </c>
      <c r="Y87" s="18">
        <v>0</v>
      </c>
      <c r="Z87" s="18">
        <v>0</v>
      </c>
      <c r="AA87" s="18">
        <v>0</v>
      </c>
      <c r="AB87" s="18">
        <v>0</v>
      </c>
      <c r="AC87" s="18">
        <v>0</v>
      </c>
      <c r="AD87" s="18">
        <v>0</v>
      </c>
      <c r="AE87" s="18">
        <v>0</v>
      </c>
      <c r="AF87" s="18">
        <v>0</v>
      </c>
      <c r="AG87" s="18">
        <v>0</v>
      </c>
      <c r="AH87" s="18">
        <v>0</v>
      </c>
    </row>
    <row r="88" spans="1:34" ht="33.75" x14ac:dyDescent="0.2">
      <c r="A88" s="12" t="s">
        <v>165</v>
      </c>
      <c r="B88" s="16" t="s">
        <v>166</v>
      </c>
      <c r="C88" s="17">
        <v>0</v>
      </c>
      <c r="D88" s="17">
        <v>0</v>
      </c>
      <c r="E88" s="17">
        <v>1.62548</v>
      </c>
      <c r="F88" s="17">
        <v>8.1995000000000005</v>
      </c>
      <c r="G88" s="14">
        <f>VLOOKUP($A$7:$A$140,[1]Лист1!$A$15:$I$1565,4)</f>
        <v>0</v>
      </c>
      <c r="H88" s="14">
        <f>VLOOKUP($A$7:$A$140,[1]Лист1!$A$15:$I$1565,6)</f>
        <v>0</v>
      </c>
      <c r="I88" s="14">
        <f>VLOOKUP($A$7:$A$140,[1]Лист1!$A$15:$I$1565,7)</f>
        <v>0.61487999999999998</v>
      </c>
      <c r="J88" s="14">
        <f>VLOOKUP($A$7:$A$140,[1]Лист1!$A$15:$I$1565,9)</f>
        <v>3.3632</v>
      </c>
      <c r="K88" s="17">
        <v>0</v>
      </c>
      <c r="L88" s="17">
        <v>0</v>
      </c>
      <c r="M88" s="17">
        <v>0.43287999999999999</v>
      </c>
      <c r="N88" s="17">
        <v>2.2921999999999998</v>
      </c>
      <c r="O88" s="17">
        <v>0</v>
      </c>
      <c r="P88" s="17">
        <v>0</v>
      </c>
      <c r="Q88" s="17">
        <v>0.51288</v>
      </c>
      <c r="R88" s="17">
        <v>2.6101999999999999</v>
      </c>
      <c r="S88" s="18">
        <v>0</v>
      </c>
      <c r="T88" s="18">
        <v>0</v>
      </c>
      <c r="U88" s="18">
        <v>0.61487999999999998</v>
      </c>
      <c r="V88" s="18">
        <v>3.3632</v>
      </c>
      <c r="W88" s="18">
        <v>0</v>
      </c>
      <c r="X88" s="18">
        <v>0</v>
      </c>
      <c r="Y88" s="18">
        <v>0.61487999999999998</v>
      </c>
      <c r="Z88" s="18">
        <v>3.3632</v>
      </c>
      <c r="AA88" s="18">
        <v>0</v>
      </c>
      <c r="AB88" s="18">
        <v>0</v>
      </c>
      <c r="AC88" s="18">
        <v>0.61487999999999998</v>
      </c>
      <c r="AD88" s="18">
        <v>3.3632</v>
      </c>
      <c r="AE88" s="18">
        <v>0</v>
      </c>
      <c r="AF88" s="18">
        <v>0</v>
      </c>
      <c r="AG88" s="18">
        <v>4.0000000000000001E-3</v>
      </c>
      <c r="AH88" s="18">
        <v>4.3999999999999997E-2</v>
      </c>
    </row>
    <row r="89" spans="1:34" ht="67.5" x14ac:dyDescent="0.2">
      <c r="A89" s="12" t="s">
        <v>167</v>
      </c>
      <c r="B89" s="16" t="s">
        <v>168</v>
      </c>
      <c r="C89" s="17">
        <v>0</v>
      </c>
      <c r="D89" s="17">
        <v>0</v>
      </c>
      <c r="E89" s="17">
        <v>0</v>
      </c>
      <c r="F89" s="17">
        <v>0</v>
      </c>
      <c r="G89" s="14">
        <f>VLOOKUP($A$7:$A$140,[1]Лист1!$A$15:$I$1565,4)</f>
        <v>0</v>
      </c>
      <c r="H89" s="14">
        <f>VLOOKUP($A$7:$A$140,[1]Лист1!$A$15:$I$1565,6)</f>
        <v>0</v>
      </c>
      <c r="I89" s="14">
        <v>0</v>
      </c>
      <c r="J89" s="14">
        <v>0</v>
      </c>
      <c r="K89" s="17">
        <v>0</v>
      </c>
      <c r="L89" s="17">
        <v>0</v>
      </c>
      <c r="M89" s="17">
        <v>0</v>
      </c>
      <c r="N89" s="17">
        <v>0</v>
      </c>
      <c r="O89" s="17">
        <v>0</v>
      </c>
      <c r="P89" s="17">
        <v>0</v>
      </c>
      <c r="Q89" s="17">
        <v>0</v>
      </c>
      <c r="R89" s="17">
        <v>0</v>
      </c>
      <c r="S89" s="18">
        <v>0</v>
      </c>
      <c r="T89" s="18">
        <v>0</v>
      </c>
      <c r="U89" s="18">
        <v>0</v>
      </c>
      <c r="V89" s="18">
        <v>0</v>
      </c>
      <c r="W89" s="18">
        <v>0</v>
      </c>
      <c r="X89" s="18">
        <v>0</v>
      </c>
      <c r="Y89" s="18">
        <v>0</v>
      </c>
      <c r="Z89" s="18">
        <v>0</v>
      </c>
      <c r="AA89" s="18">
        <v>0</v>
      </c>
      <c r="AB89" s="18">
        <v>0</v>
      </c>
      <c r="AC89" s="18">
        <v>0</v>
      </c>
      <c r="AD89" s="18">
        <v>0</v>
      </c>
      <c r="AE89" s="18">
        <v>0</v>
      </c>
      <c r="AF89" s="18">
        <v>0</v>
      </c>
      <c r="AG89" s="18">
        <v>0</v>
      </c>
      <c r="AH89" s="18">
        <v>0</v>
      </c>
    </row>
    <row r="90" spans="1:34" ht="33.75" x14ac:dyDescent="0.2">
      <c r="A90" s="12" t="s">
        <v>169</v>
      </c>
      <c r="B90" s="16" t="s">
        <v>170</v>
      </c>
      <c r="C90" s="17">
        <v>0</v>
      </c>
      <c r="D90" s="17">
        <v>0</v>
      </c>
      <c r="E90" s="17">
        <v>0</v>
      </c>
      <c r="F90" s="17">
        <v>0</v>
      </c>
      <c r="G90" s="14">
        <f>VLOOKUP($A$7:$A$140,[1]Лист1!$A$15:$I$1565,4)</f>
        <v>0</v>
      </c>
      <c r="H90" s="14">
        <f>VLOOKUP($A$7:$A$140,[1]Лист1!$A$15:$I$1565,6)</f>
        <v>0</v>
      </c>
      <c r="I90" s="14">
        <v>0</v>
      </c>
      <c r="J90" s="14">
        <v>0</v>
      </c>
      <c r="K90" s="17">
        <v>0</v>
      </c>
      <c r="L90" s="17">
        <v>0</v>
      </c>
      <c r="M90" s="17">
        <v>0</v>
      </c>
      <c r="N90" s="17">
        <v>0</v>
      </c>
      <c r="O90" s="17">
        <v>0</v>
      </c>
      <c r="P90" s="17">
        <v>0</v>
      </c>
      <c r="Q90" s="17">
        <v>0</v>
      </c>
      <c r="R90" s="17">
        <v>0</v>
      </c>
      <c r="S90" s="18">
        <v>0</v>
      </c>
      <c r="T90" s="18">
        <v>0</v>
      </c>
      <c r="U90" s="18">
        <v>0</v>
      </c>
      <c r="V90" s="18">
        <v>0</v>
      </c>
      <c r="W90" s="18">
        <v>0</v>
      </c>
      <c r="X90" s="18">
        <v>0</v>
      </c>
      <c r="Y90" s="18">
        <v>0</v>
      </c>
      <c r="Z90" s="18">
        <v>0</v>
      </c>
      <c r="AA90" s="18">
        <v>0</v>
      </c>
      <c r="AB90" s="18">
        <v>0</v>
      </c>
      <c r="AC90" s="18">
        <v>0</v>
      </c>
      <c r="AD90" s="18">
        <v>0</v>
      </c>
      <c r="AE90" s="18">
        <v>0</v>
      </c>
      <c r="AF90" s="18">
        <v>0</v>
      </c>
      <c r="AG90" s="18">
        <v>0</v>
      </c>
      <c r="AH90" s="18">
        <v>0</v>
      </c>
    </row>
    <row r="91" spans="1:34" ht="45" x14ac:dyDescent="0.2">
      <c r="A91" s="12" t="s">
        <v>171</v>
      </c>
      <c r="B91" s="16" t="s">
        <v>172</v>
      </c>
      <c r="C91" s="17">
        <v>0</v>
      </c>
      <c r="D91" s="17">
        <v>0</v>
      </c>
      <c r="E91" s="17">
        <v>372.68</v>
      </c>
      <c r="F91" s="17">
        <v>485.11185999999998</v>
      </c>
      <c r="G91" s="14">
        <f>VLOOKUP($A$7:$A$140,[1]Лист1!$A$15:$I$1565,4)</f>
        <v>0</v>
      </c>
      <c r="H91" s="14">
        <f>VLOOKUP($A$7:$A$140,[1]Лист1!$A$15:$I$1565,6)</f>
        <v>0</v>
      </c>
      <c r="I91" s="14">
        <f>VLOOKUP($A$7:$A$140,[1]Лист1!$A$15:$I$1565,7)</f>
        <v>168.5104</v>
      </c>
      <c r="J91" s="14">
        <f>VLOOKUP($A$7:$A$140,[1]Лист1!$A$15:$I$1565,9)</f>
        <v>178.61510000000001</v>
      </c>
      <c r="K91" s="17">
        <v>0</v>
      </c>
      <c r="L91" s="17">
        <v>0</v>
      </c>
      <c r="M91" s="17">
        <v>149.34690000000001</v>
      </c>
      <c r="N91" s="17">
        <v>158.30115000000001</v>
      </c>
      <c r="O91" s="17">
        <v>0</v>
      </c>
      <c r="P91" s="17">
        <v>0</v>
      </c>
      <c r="Q91" s="17">
        <v>168.3494</v>
      </c>
      <c r="R91" s="17">
        <v>178.44309999999999</v>
      </c>
      <c r="S91" s="18">
        <v>0</v>
      </c>
      <c r="T91" s="18">
        <v>0</v>
      </c>
      <c r="U91" s="18">
        <v>168.5104</v>
      </c>
      <c r="V91" s="18">
        <v>178.61510000000001</v>
      </c>
      <c r="W91" s="18">
        <v>0</v>
      </c>
      <c r="X91" s="18">
        <v>0</v>
      </c>
      <c r="Y91" s="18">
        <v>187.63640000000001</v>
      </c>
      <c r="Z91" s="18">
        <v>198.62582</v>
      </c>
      <c r="AA91" s="18">
        <v>0</v>
      </c>
      <c r="AB91" s="18">
        <v>0</v>
      </c>
      <c r="AC91" s="18">
        <v>187.93639999999999</v>
      </c>
      <c r="AD91" s="18">
        <v>198.89057</v>
      </c>
      <c r="AE91" s="18">
        <v>0</v>
      </c>
      <c r="AF91" s="18">
        <v>0</v>
      </c>
      <c r="AG91" s="18">
        <v>0</v>
      </c>
      <c r="AH91" s="18">
        <v>0</v>
      </c>
    </row>
    <row r="92" spans="1:34" ht="45" x14ac:dyDescent="0.2">
      <c r="A92" s="12" t="s">
        <v>173</v>
      </c>
      <c r="B92" s="16" t="s">
        <v>174</v>
      </c>
      <c r="C92" s="17">
        <v>0.192</v>
      </c>
      <c r="D92" s="17">
        <v>0.42347000000000001</v>
      </c>
      <c r="E92" s="17">
        <v>0</v>
      </c>
      <c r="F92" s="17">
        <v>0</v>
      </c>
      <c r="G92" s="14">
        <f>VLOOKUP($A$7:$A$140,[1]Лист1!$A$15:$I$1565,4)</f>
        <v>0</v>
      </c>
      <c r="H92" s="14">
        <f>VLOOKUP($A$7:$A$140,[1]Лист1!$A$15:$I$1565,6)</f>
        <v>0</v>
      </c>
      <c r="I92" s="14">
        <v>0</v>
      </c>
      <c r="J92" s="14">
        <v>0</v>
      </c>
      <c r="K92" s="17">
        <v>0</v>
      </c>
      <c r="L92" s="17">
        <v>0</v>
      </c>
      <c r="M92" s="17">
        <v>0</v>
      </c>
      <c r="N92" s="17">
        <v>0</v>
      </c>
      <c r="O92" s="17">
        <v>0</v>
      </c>
      <c r="P92" s="17">
        <v>0</v>
      </c>
      <c r="Q92" s="17">
        <v>0</v>
      </c>
      <c r="R92" s="17">
        <v>0</v>
      </c>
      <c r="S92" s="18">
        <v>0</v>
      </c>
      <c r="T92" s="18">
        <v>0</v>
      </c>
      <c r="U92" s="18">
        <v>0</v>
      </c>
      <c r="V92" s="18">
        <v>0</v>
      </c>
      <c r="W92" s="18">
        <v>0</v>
      </c>
      <c r="X92" s="18">
        <v>0</v>
      </c>
      <c r="Y92" s="18">
        <v>0</v>
      </c>
      <c r="Z92" s="18">
        <v>0</v>
      </c>
      <c r="AA92" s="18">
        <v>0</v>
      </c>
      <c r="AB92" s="18">
        <v>0</v>
      </c>
      <c r="AC92" s="18">
        <v>0</v>
      </c>
      <c r="AD92" s="18">
        <v>0</v>
      </c>
      <c r="AE92" s="18">
        <v>0</v>
      </c>
      <c r="AF92" s="18">
        <v>0</v>
      </c>
      <c r="AG92" s="18">
        <v>0</v>
      </c>
      <c r="AH92" s="18">
        <v>0</v>
      </c>
    </row>
    <row r="93" spans="1:34" ht="45" x14ac:dyDescent="0.2">
      <c r="A93" s="12" t="s">
        <v>175</v>
      </c>
      <c r="B93" s="16" t="s">
        <v>176</v>
      </c>
      <c r="C93" s="17">
        <v>0</v>
      </c>
      <c r="D93" s="17">
        <v>0</v>
      </c>
      <c r="E93" s="17">
        <v>0.60099999999999998</v>
      </c>
      <c r="F93" s="17">
        <v>2.2554099999999999</v>
      </c>
      <c r="G93" s="14">
        <f>VLOOKUP($A$7:$A$140,[1]Лист1!$A$15:$I$1565,4)</f>
        <v>0</v>
      </c>
      <c r="H93" s="14">
        <f>VLOOKUP($A$7:$A$140,[1]Лист1!$A$15:$I$1565,6)</f>
        <v>0</v>
      </c>
      <c r="I93" s="14">
        <f>VLOOKUP($A$7:$A$140,[1]Лист1!$A$15:$I$1565,7)</f>
        <v>0.25635999999999998</v>
      </c>
      <c r="J93" s="14">
        <f>VLOOKUP($A$7:$A$140,[1]Лист1!$A$15:$I$1565,9)</f>
        <v>0.66754000000000002</v>
      </c>
      <c r="K93" s="17">
        <v>0</v>
      </c>
      <c r="L93" s="17">
        <v>0</v>
      </c>
      <c r="M93" s="17">
        <v>0.12261</v>
      </c>
      <c r="N93" s="17">
        <v>0.35299999999999998</v>
      </c>
      <c r="O93" s="17">
        <v>0</v>
      </c>
      <c r="P93" s="17">
        <v>0</v>
      </c>
      <c r="Q93" s="17">
        <v>0.13261000000000001</v>
      </c>
      <c r="R93" s="17">
        <v>0.38900000000000001</v>
      </c>
      <c r="S93" s="18">
        <v>0</v>
      </c>
      <c r="T93" s="18">
        <v>0</v>
      </c>
      <c r="U93" s="18">
        <v>0.25635999999999998</v>
      </c>
      <c r="V93" s="18">
        <v>0.66754000000000002</v>
      </c>
      <c r="W93" s="18">
        <v>0</v>
      </c>
      <c r="X93" s="18">
        <v>0</v>
      </c>
      <c r="Y93" s="18">
        <v>0.25635999999999998</v>
      </c>
      <c r="Z93" s="18">
        <v>0.66754000000000002</v>
      </c>
      <c r="AA93" s="18">
        <v>0</v>
      </c>
      <c r="AB93" s="18">
        <v>0</v>
      </c>
      <c r="AC93" s="18">
        <v>0.33535999999999999</v>
      </c>
      <c r="AD93" s="18">
        <v>0.85753999999999997</v>
      </c>
      <c r="AE93" s="18">
        <v>0</v>
      </c>
      <c r="AF93" s="18">
        <v>0</v>
      </c>
      <c r="AG93" s="18">
        <v>0</v>
      </c>
      <c r="AH93" s="18">
        <v>0</v>
      </c>
    </row>
    <row r="94" spans="1:34" ht="45" x14ac:dyDescent="0.2">
      <c r="A94" s="12" t="s">
        <v>177</v>
      </c>
      <c r="B94" s="16" t="s">
        <v>178</v>
      </c>
      <c r="C94" s="17">
        <v>0</v>
      </c>
      <c r="D94" s="17">
        <v>0</v>
      </c>
      <c r="E94" s="17">
        <v>1.145</v>
      </c>
      <c r="F94" s="17">
        <v>4.6851099999999999</v>
      </c>
      <c r="G94" s="14">
        <f>VLOOKUP($A$7:$A$140,[1]Лист1!$A$15:$I$1565,4)</f>
        <v>0</v>
      </c>
      <c r="H94" s="14">
        <f>VLOOKUP($A$7:$A$140,[1]Лист1!$A$15:$I$1565,6)</f>
        <v>0</v>
      </c>
      <c r="I94" s="14">
        <f>VLOOKUP($A$7:$A$140,[1]Лист1!$A$15:$I$1565,7)</f>
        <v>1.4174800000000001</v>
      </c>
      <c r="J94" s="14">
        <f>VLOOKUP($A$7:$A$140,[1]Лист1!$A$15:$I$1565,9)</f>
        <v>4.4301000000000004</v>
      </c>
      <c r="K94" s="17">
        <v>0</v>
      </c>
      <c r="L94" s="17">
        <v>0</v>
      </c>
      <c r="M94" s="17">
        <v>1.0264800000000001</v>
      </c>
      <c r="N94" s="17">
        <v>3.6400999999999999</v>
      </c>
      <c r="O94" s="17">
        <v>0</v>
      </c>
      <c r="P94" s="17">
        <v>0</v>
      </c>
      <c r="Q94" s="17">
        <v>1.1324799999999999</v>
      </c>
      <c r="R94" s="17">
        <v>3.8260999999999998</v>
      </c>
      <c r="S94" s="18">
        <v>0</v>
      </c>
      <c r="T94" s="18">
        <v>0</v>
      </c>
      <c r="U94" s="18">
        <v>1.4174800000000001</v>
      </c>
      <c r="V94" s="18">
        <v>4.4301000000000004</v>
      </c>
      <c r="W94" s="18">
        <v>0</v>
      </c>
      <c r="X94" s="18">
        <v>0</v>
      </c>
      <c r="Y94" s="18">
        <v>1.5134799999999999</v>
      </c>
      <c r="Z94" s="18">
        <v>4.8851000000000004</v>
      </c>
      <c r="AA94" s="18">
        <v>0</v>
      </c>
      <c r="AB94" s="18">
        <v>0</v>
      </c>
      <c r="AC94" s="18">
        <v>1.5134799999999999</v>
      </c>
      <c r="AD94" s="18">
        <v>4.8851000000000004</v>
      </c>
      <c r="AE94" s="18">
        <v>0</v>
      </c>
      <c r="AF94" s="18">
        <v>0</v>
      </c>
      <c r="AG94" s="18">
        <v>0.11799999999999999</v>
      </c>
      <c r="AH94" s="18">
        <v>0.2</v>
      </c>
    </row>
    <row r="95" spans="1:34" ht="70.5" customHeight="1" x14ac:dyDescent="0.2">
      <c r="A95" s="12" t="s">
        <v>179</v>
      </c>
      <c r="B95" s="16" t="s">
        <v>180</v>
      </c>
      <c r="C95" s="17">
        <v>0</v>
      </c>
      <c r="D95" s="17">
        <v>0</v>
      </c>
      <c r="E95" s="17">
        <v>0</v>
      </c>
      <c r="F95" s="17">
        <v>0</v>
      </c>
      <c r="G95" s="14">
        <f>VLOOKUP($A$7:$A$140,[1]Лист1!$A$15:$I$1565,4)</f>
        <v>0</v>
      </c>
      <c r="H95" s="14">
        <f>VLOOKUP($A$7:$A$140,[1]Лист1!$A$15:$I$1565,6)</f>
        <v>0</v>
      </c>
      <c r="I95" s="14">
        <v>0</v>
      </c>
      <c r="J95" s="14">
        <v>0</v>
      </c>
      <c r="K95" s="17">
        <v>0</v>
      </c>
      <c r="L95" s="17">
        <v>0</v>
      </c>
      <c r="M95" s="17">
        <v>0</v>
      </c>
      <c r="N95" s="17">
        <v>0</v>
      </c>
      <c r="O95" s="17">
        <v>0</v>
      </c>
      <c r="P95" s="17">
        <v>0</v>
      </c>
      <c r="Q95" s="17">
        <v>0</v>
      </c>
      <c r="R95" s="17">
        <v>0</v>
      </c>
      <c r="S95" s="18">
        <v>0</v>
      </c>
      <c r="T95" s="18">
        <v>0</v>
      </c>
      <c r="U95" s="18">
        <v>0</v>
      </c>
      <c r="V95" s="18">
        <v>0</v>
      </c>
      <c r="W95" s="18">
        <v>0</v>
      </c>
      <c r="X95" s="18">
        <v>0</v>
      </c>
      <c r="Y95" s="18">
        <v>0</v>
      </c>
      <c r="Z95" s="18">
        <v>0</v>
      </c>
      <c r="AA95" s="18">
        <v>0</v>
      </c>
      <c r="AB95" s="18">
        <v>0</v>
      </c>
      <c r="AC95" s="18">
        <v>0</v>
      </c>
      <c r="AD95" s="18">
        <v>0</v>
      </c>
      <c r="AE95" s="18">
        <v>0</v>
      </c>
      <c r="AF95" s="18">
        <v>0</v>
      </c>
      <c r="AG95" s="18">
        <v>0</v>
      </c>
      <c r="AH95" s="18">
        <v>0</v>
      </c>
    </row>
    <row r="96" spans="1:34" ht="67.5" x14ac:dyDescent="0.2">
      <c r="A96" s="12" t="s">
        <v>181</v>
      </c>
      <c r="B96" s="16" t="s">
        <v>182</v>
      </c>
      <c r="C96" s="17">
        <v>0</v>
      </c>
      <c r="D96" s="17">
        <v>0</v>
      </c>
      <c r="E96" s="17">
        <v>222.03595999999999</v>
      </c>
      <c r="F96" s="17">
        <v>359.49434000000002</v>
      </c>
      <c r="G96" s="14">
        <f>VLOOKUP($A$7:$A$140,[1]Лист1!$A$15:$I$1565,4)</f>
        <v>0</v>
      </c>
      <c r="H96" s="14">
        <f>VLOOKUP($A$7:$A$140,[1]Лист1!$A$15:$I$1565,6)</f>
        <v>0</v>
      </c>
      <c r="I96" s="14">
        <f>VLOOKUP($A$7:$A$140,[1]Лист1!$A$15:$I$1565,7)</f>
        <v>305.06945000000002</v>
      </c>
      <c r="J96" s="14">
        <f>VLOOKUP($A$7:$A$140,[1]Лист1!$A$15:$I$1565,9)</f>
        <v>381.18194</v>
      </c>
      <c r="K96" s="17">
        <v>0</v>
      </c>
      <c r="L96" s="17">
        <v>0</v>
      </c>
      <c r="M96" s="17">
        <v>228.25715</v>
      </c>
      <c r="N96" s="17">
        <v>305.51843000000002</v>
      </c>
      <c r="O96" s="17">
        <v>0</v>
      </c>
      <c r="P96" s="17">
        <v>0</v>
      </c>
      <c r="Q96" s="17">
        <v>234.79034999999999</v>
      </c>
      <c r="R96" s="17">
        <v>313.06929000000002</v>
      </c>
      <c r="S96" s="18">
        <v>0</v>
      </c>
      <c r="T96" s="18">
        <v>0</v>
      </c>
      <c r="U96" s="18">
        <v>305.06945000000002</v>
      </c>
      <c r="V96" s="18">
        <v>381.18194</v>
      </c>
      <c r="W96" s="18">
        <v>0</v>
      </c>
      <c r="X96" s="18">
        <v>0</v>
      </c>
      <c r="Y96" s="18">
        <v>331.24085000000002</v>
      </c>
      <c r="Z96" s="18">
        <v>408.35379</v>
      </c>
      <c r="AA96" s="18">
        <v>0</v>
      </c>
      <c r="AB96" s="18">
        <v>0</v>
      </c>
      <c r="AC96" s="18">
        <v>334.95085</v>
      </c>
      <c r="AD96" s="18">
        <v>410.55855000000003</v>
      </c>
      <c r="AE96" s="18">
        <v>0</v>
      </c>
      <c r="AF96" s="18">
        <v>0</v>
      </c>
      <c r="AG96" s="18">
        <v>2.78</v>
      </c>
      <c r="AH96" s="18">
        <v>2.9195700000000002</v>
      </c>
    </row>
    <row r="97" spans="1:34" ht="33.75" x14ac:dyDescent="0.2">
      <c r="A97" s="12" t="s">
        <v>183</v>
      </c>
      <c r="B97" s="16" t="s">
        <v>184</v>
      </c>
      <c r="C97" s="17">
        <v>0.4</v>
      </c>
      <c r="D97" s="17">
        <v>1.65239</v>
      </c>
      <c r="E97" s="17">
        <v>300.75688000000002</v>
      </c>
      <c r="F97" s="17">
        <v>914.27775999999994</v>
      </c>
      <c r="G97" s="14">
        <f>VLOOKUP($A$7:$A$140,[1]Лист1!$A$15:$I$1565,4)</f>
        <v>0</v>
      </c>
      <c r="H97" s="14">
        <f>VLOOKUP($A$7:$A$140,[1]Лист1!$A$15:$I$1565,6)</f>
        <v>0</v>
      </c>
      <c r="I97" s="14">
        <f>VLOOKUP($A$7:$A$140,[1]Лист1!$A$15:$I$1565,7)</f>
        <v>203.24243999999999</v>
      </c>
      <c r="J97" s="14">
        <f>VLOOKUP($A$7:$A$140,[1]Лист1!$A$15:$I$1565,9)</f>
        <v>617.58678999999995</v>
      </c>
      <c r="K97" s="17">
        <v>0</v>
      </c>
      <c r="L97" s="17">
        <v>0</v>
      </c>
      <c r="M97" s="17">
        <v>170.7747</v>
      </c>
      <c r="N97" s="17">
        <v>535.03317000000004</v>
      </c>
      <c r="O97" s="17">
        <v>0</v>
      </c>
      <c r="P97" s="17">
        <v>0</v>
      </c>
      <c r="Q97" s="17">
        <v>191.00292999999999</v>
      </c>
      <c r="R97" s="17">
        <v>590.82767999999999</v>
      </c>
      <c r="S97" s="18">
        <v>0</v>
      </c>
      <c r="T97" s="18">
        <v>0</v>
      </c>
      <c r="U97" s="18">
        <v>203.24243999999999</v>
      </c>
      <c r="V97" s="18">
        <v>617.58678999999995</v>
      </c>
      <c r="W97" s="18">
        <v>0</v>
      </c>
      <c r="X97" s="18">
        <v>0</v>
      </c>
      <c r="Y97" s="18">
        <v>213.10704999999999</v>
      </c>
      <c r="Z97" s="18">
        <v>639.02377000000001</v>
      </c>
      <c r="AA97" s="18">
        <v>0</v>
      </c>
      <c r="AB97" s="18">
        <v>0</v>
      </c>
      <c r="AC97" s="18">
        <v>230.31787</v>
      </c>
      <c r="AD97" s="18">
        <v>694.44713000000002</v>
      </c>
      <c r="AE97" s="18">
        <v>0</v>
      </c>
      <c r="AF97" s="18">
        <v>0</v>
      </c>
      <c r="AG97" s="18">
        <v>28.761479999999999</v>
      </c>
      <c r="AH97" s="18">
        <v>103.07055</v>
      </c>
    </row>
    <row r="98" spans="1:34" ht="22.5" x14ac:dyDescent="0.2">
      <c r="A98" s="12" t="s">
        <v>185</v>
      </c>
      <c r="B98" s="16" t="s">
        <v>186</v>
      </c>
      <c r="C98" s="17">
        <v>0</v>
      </c>
      <c r="D98" s="17">
        <v>0</v>
      </c>
      <c r="E98" s="17">
        <v>16.308890000000002</v>
      </c>
      <c r="F98" s="17">
        <v>62.178139999999999</v>
      </c>
      <c r="G98" s="14">
        <f>VLOOKUP($A$7:$A$140,[1]Лист1!$A$15:$I$1565,4)</f>
        <v>38</v>
      </c>
      <c r="H98" s="14">
        <f>VLOOKUP($A$7:$A$140,[1]Лист1!$A$15:$I$1565,6)</f>
        <v>58.746000000000002</v>
      </c>
      <c r="I98" s="14">
        <f>VLOOKUP($A$7:$A$140,[1]Лист1!$A$15:$I$1565,7)</f>
        <v>8.51661</v>
      </c>
      <c r="J98" s="14">
        <f>VLOOKUP($A$7:$A$140,[1]Лист1!$A$15:$I$1565,9)</f>
        <v>16.57762</v>
      </c>
      <c r="K98" s="17">
        <v>38</v>
      </c>
      <c r="L98" s="17">
        <v>58.746000000000002</v>
      </c>
      <c r="M98" s="17">
        <v>7.7326100000000002</v>
      </c>
      <c r="N98" s="17">
        <v>15.80062</v>
      </c>
      <c r="O98" s="17">
        <v>38</v>
      </c>
      <c r="P98" s="17">
        <v>58.746000000000002</v>
      </c>
      <c r="Q98" s="17">
        <v>8.2896099999999997</v>
      </c>
      <c r="R98" s="17">
        <v>16.282620000000001</v>
      </c>
      <c r="S98" s="18">
        <v>38</v>
      </c>
      <c r="T98" s="18">
        <v>58.746000000000002</v>
      </c>
      <c r="U98" s="18">
        <v>8.51661</v>
      </c>
      <c r="V98" s="18">
        <v>16.57762</v>
      </c>
      <c r="W98" s="18">
        <v>38</v>
      </c>
      <c r="X98" s="18">
        <v>58.746000000000002</v>
      </c>
      <c r="Y98" s="18">
        <v>8.6606100000000001</v>
      </c>
      <c r="Z98" s="18">
        <v>16.84262</v>
      </c>
      <c r="AA98" s="18">
        <v>38</v>
      </c>
      <c r="AB98" s="18">
        <v>58.746000000000002</v>
      </c>
      <c r="AC98" s="18">
        <v>8.6606100000000001</v>
      </c>
      <c r="AD98" s="18">
        <v>16.84262</v>
      </c>
      <c r="AE98" s="18">
        <v>0</v>
      </c>
      <c r="AF98" s="18">
        <v>0</v>
      </c>
      <c r="AG98" s="18">
        <v>0.14000000000000001</v>
      </c>
      <c r="AH98" s="18">
        <v>0.20699999999999999</v>
      </c>
    </row>
    <row r="99" spans="1:34" ht="33.75" x14ac:dyDescent="0.2">
      <c r="A99" s="12" t="s">
        <v>187</v>
      </c>
      <c r="B99" s="16" t="s">
        <v>188</v>
      </c>
      <c r="C99" s="17">
        <v>0</v>
      </c>
      <c r="D99" s="17">
        <v>0</v>
      </c>
      <c r="E99" s="17">
        <v>0</v>
      </c>
      <c r="F99" s="17">
        <v>0</v>
      </c>
      <c r="G99" s="14">
        <v>0</v>
      </c>
      <c r="H99" s="14">
        <v>0</v>
      </c>
      <c r="I99" s="14">
        <v>0</v>
      </c>
      <c r="J99" s="14">
        <v>0</v>
      </c>
      <c r="K99" s="17">
        <v>0</v>
      </c>
      <c r="L99" s="17">
        <v>0</v>
      </c>
      <c r="M99" s="17">
        <v>0</v>
      </c>
      <c r="N99" s="17">
        <v>0</v>
      </c>
      <c r="O99" s="17">
        <v>0</v>
      </c>
      <c r="P99" s="17">
        <v>0</v>
      </c>
      <c r="Q99" s="17">
        <v>0</v>
      </c>
      <c r="R99" s="17">
        <v>0</v>
      </c>
      <c r="S99" s="18">
        <v>0</v>
      </c>
      <c r="T99" s="18">
        <v>0</v>
      </c>
      <c r="U99" s="18">
        <v>0</v>
      </c>
      <c r="V99" s="18">
        <v>0</v>
      </c>
      <c r="W99" s="18">
        <v>0</v>
      </c>
      <c r="X99" s="18">
        <v>0</v>
      </c>
      <c r="Y99" s="18">
        <v>0</v>
      </c>
      <c r="Z99" s="18">
        <v>0</v>
      </c>
      <c r="AA99" s="18">
        <v>0</v>
      </c>
      <c r="AB99" s="18">
        <v>0</v>
      </c>
      <c r="AC99" s="18">
        <v>0</v>
      </c>
      <c r="AD99" s="18">
        <v>0</v>
      </c>
      <c r="AE99" s="18">
        <v>0</v>
      </c>
      <c r="AF99" s="18">
        <v>0</v>
      </c>
      <c r="AG99" s="18">
        <v>0</v>
      </c>
      <c r="AH99" s="18">
        <v>0</v>
      </c>
    </row>
    <row r="100" spans="1:34" ht="33.75" x14ac:dyDescent="0.2">
      <c r="A100" s="12" t="s">
        <v>189</v>
      </c>
      <c r="B100" s="16" t="s">
        <v>190</v>
      </c>
      <c r="C100" s="17">
        <v>0</v>
      </c>
      <c r="D100" s="17">
        <v>0</v>
      </c>
      <c r="E100" s="17">
        <v>49.407760000000003</v>
      </c>
      <c r="F100" s="17">
        <v>154.42635999999999</v>
      </c>
      <c r="G100" s="14">
        <f>VLOOKUP($A$7:$A$140,[1]Лист1!$A$15:$I$1565,4)</f>
        <v>0</v>
      </c>
      <c r="H100" s="14">
        <f>VLOOKUP($A$7:$A$140,[1]Лист1!$A$15:$I$1565,6)</f>
        <v>0</v>
      </c>
      <c r="I100" s="14">
        <f>VLOOKUP($A$7:$A$140,[1]Лист1!$A$15:$I$1565,7)</f>
        <v>63.094050000000003</v>
      </c>
      <c r="J100" s="14">
        <f>VLOOKUP($A$7:$A$140,[1]Лист1!$A$15:$I$1565,9)</f>
        <v>191.22900000000001</v>
      </c>
      <c r="K100" s="17">
        <v>0</v>
      </c>
      <c r="L100" s="17">
        <v>0</v>
      </c>
      <c r="M100" s="17">
        <v>44.903770000000002</v>
      </c>
      <c r="N100" s="17">
        <v>150.25287</v>
      </c>
      <c r="O100" s="17">
        <v>0</v>
      </c>
      <c r="P100" s="17">
        <v>0</v>
      </c>
      <c r="Q100" s="17">
        <v>54.504770000000001</v>
      </c>
      <c r="R100" s="17">
        <v>163.42843999999999</v>
      </c>
      <c r="S100" s="18">
        <v>0</v>
      </c>
      <c r="T100" s="18">
        <v>0</v>
      </c>
      <c r="U100" s="18">
        <v>63.094050000000003</v>
      </c>
      <c r="V100" s="18">
        <v>191.22900000000001</v>
      </c>
      <c r="W100" s="18">
        <v>0</v>
      </c>
      <c r="X100" s="18">
        <v>0</v>
      </c>
      <c r="Y100" s="18">
        <v>69.976849999999999</v>
      </c>
      <c r="Z100" s="18">
        <v>220.37298999999999</v>
      </c>
      <c r="AA100" s="18">
        <v>0</v>
      </c>
      <c r="AB100" s="18">
        <v>0</v>
      </c>
      <c r="AC100" s="18">
        <v>77.995590000000007</v>
      </c>
      <c r="AD100" s="18">
        <v>245.78407000000001</v>
      </c>
      <c r="AE100" s="18">
        <v>0</v>
      </c>
      <c r="AF100" s="18">
        <v>0</v>
      </c>
      <c r="AG100" s="18">
        <v>2.1362000000000001</v>
      </c>
      <c r="AH100" s="18">
        <v>10.915620000000001</v>
      </c>
    </row>
    <row r="101" spans="1:34" ht="33.75" x14ac:dyDescent="0.2">
      <c r="A101" s="12" t="s">
        <v>191</v>
      </c>
      <c r="B101" s="16" t="s">
        <v>192</v>
      </c>
      <c r="C101" s="17">
        <v>0</v>
      </c>
      <c r="D101" s="17">
        <v>0</v>
      </c>
      <c r="E101" s="17">
        <v>0.32119999999999999</v>
      </c>
      <c r="F101" s="17">
        <v>1.6856599999999999</v>
      </c>
      <c r="G101" s="14">
        <f>VLOOKUP($A$7:$A$140,[1]Лист1!$A$15:$I$1565,4)</f>
        <v>0</v>
      </c>
      <c r="H101" s="14">
        <f>VLOOKUP($A$7:$A$140,[1]Лист1!$A$15:$I$1565,6)</f>
        <v>0</v>
      </c>
      <c r="I101" s="14">
        <f>VLOOKUP($A$7:$A$140,[1]Лист1!$A$15:$I$1565,7)</f>
        <v>0.40679999999999999</v>
      </c>
      <c r="J101" s="14">
        <f>VLOOKUP($A$7:$A$140,[1]Лист1!$A$15:$I$1565,9)</f>
        <v>1.85164</v>
      </c>
      <c r="K101" s="17">
        <v>0</v>
      </c>
      <c r="L101" s="17">
        <v>0</v>
      </c>
      <c r="M101" s="17">
        <v>0.39679999999999999</v>
      </c>
      <c r="N101" s="17">
        <v>1.74556</v>
      </c>
      <c r="O101" s="17">
        <v>0</v>
      </c>
      <c r="P101" s="17">
        <v>0</v>
      </c>
      <c r="Q101" s="17">
        <v>0.40679999999999999</v>
      </c>
      <c r="R101" s="17">
        <v>1.85164</v>
      </c>
      <c r="S101" s="18">
        <v>0</v>
      </c>
      <c r="T101" s="18">
        <v>0</v>
      </c>
      <c r="U101" s="18">
        <v>0.40679999999999999</v>
      </c>
      <c r="V101" s="18">
        <v>1.85164</v>
      </c>
      <c r="W101" s="18">
        <v>0</v>
      </c>
      <c r="X101" s="18">
        <v>0</v>
      </c>
      <c r="Y101" s="18">
        <v>0.57520000000000004</v>
      </c>
      <c r="Z101" s="18">
        <v>2.3571900000000001</v>
      </c>
      <c r="AA101" s="18">
        <v>0</v>
      </c>
      <c r="AB101" s="18">
        <v>0</v>
      </c>
      <c r="AC101" s="18">
        <v>0.628</v>
      </c>
      <c r="AD101" s="18">
        <v>2.4925799999999998</v>
      </c>
      <c r="AE101" s="18">
        <v>0</v>
      </c>
      <c r="AF101" s="18">
        <v>0</v>
      </c>
      <c r="AG101" s="18">
        <v>0.01</v>
      </c>
      <c r="AH101" s="18">
        <v>0.1081</v>
      </c>
    </row>
    <row r="102" spans="1:34" ht="33.75" x14ac:dyDescent="0.2">
      <c r="A102" s="12" t="s">
        <v>193</v>
      </c>
      <c r="B102" s="16" t="s">
        <v>194</v>
      </c>
      <c r="C102" s="17">
        <v>0</v>
      </c>
      <c r="D102" s="17">
        <v>0</v>
      </c>
      <c r="E102" s="17">
        <v>8.3601600000000005</v>
      </c>
      <c r="F102" s="17">
        <v>13.24996</v>
      </c>
      <c r="G102" s="14">
        <f>VLOOKUP($A$7:$A$140,[1]Лист1!$A$15:$I$1565,4)</f>
        <v>0</v>
      </c>
      <c r="H102" s="14">
        <f>VLOOKUP($A$7:$A$140,[1]Лист1!$A$15:$I$1565,6)</f>
        <v>0</v>
      </c>
      <c r="I102" s="14">
        <f>VLOOKUP($A$7:$A$140,[1]Лист1!$A$15:$I$1565,7)</f>
        <v>114.8466</v>
      </c>
      <c r="J102" s="14">
        <f>VLOOKUP($A$7:$A$140,[1]Лист1!$A$15:$I$1565,9)</f>
        <v>97.024500000000003</v>
      </c>
      <c r="K102" s="17">
        <v>0</v>
      </c>
      <c r="L102" s="17">
        <v>0</v>
      </c>
      <c r="M102" s="17">
        <v>93.862650000000002</v>
      </c>
      <c r="N102" s="17">
        <v>80.518249999999995</v>
      </c>
      <c r="O102" s="17">
        <v>0</v>
      </c>
      <c r="P102" s="17">
        <v>0</v>
      </c>
      <c r="Q102" s="17">
        <v>104.33365000000001</v>
      </c>
      <c r="R102" s="17">
        <v>88.671490000000006</v>
      </c>
      <c r="S102" s="18">
        <v>0</v>
      </c>
      <c r="T102" s="18">
        <v>0</v>
      </c>
      <c r="U102" s="18">
        <v>114.8466</v>
      </c>
      <c r="V102" s="18">
        <v>97.024500000000003</v>
      </c>
      <c r="W102" s="18">
        <v>0</v>
      </c>
      <c r="X102" s="18">
        <v>0</v>
      </c>
      <c r="Y102" s="18">
        <v>124.8236</v>
      </c>
      <c r="Z102" s="18">
        <v>104.84244</v>
      </c>
      <c r="AA102" s="18">
        <v>0</v>
      </c>
      <c r="AB102" s="18">
        <v>0</v>
      </c>
      <c r="AC102" s="18">
        <v>124.91083</v>
      </c>
      <c r="AD102" s="18">
        <v>104.99784</v>
      </c>
      <c r="AE102" s="18">
        <v>0.48199999999999998</v>
      </c>
      <c r="AF102" s="18">
        <v>0.52302999999999999</v>
      </c>
      <c r="AG102" s="18">
        <v>10.692399999999999</v>
      </c>
      <c r="AH102" s="18">
        <v>8.6850400000000008</v>
      </c>
    </row>
    <row r="103" spans="1:34" ht="78.75" x14ac:dyDescent="0.2">
      <c r="A103" s="12" t="s">
        <v>195</v>
      </c>
      <c r="B103" s="16" t="s">
        <v>196</v>
      </c>
      <c r="C103" s="17">
        <v>0</v>
      </c>
      <c r="D103" s="17">
        <v>0</v>
      </c>
      <c r="E103" s="17">
        <v>0.46200000000000002</v>
      </c>
      <c r="F103" s="17">
        <v>5.548</v>
      </c>
      <c r="G103" s="14">
        <f>VLOOKUP($A$7:$A$140,[1]Лист1!$A$15:$I$1565,4)</f>
        <v>0</v>
      </c>
      <c r="H103" s="14">
        <f>VLOOKUP($A$7:$A$140,[1]Лист1!$A$15:$I$1565,6)</f>
        <v>0</v>
      </c>
      <c r="I103" s="14">
        <f>VLOOKUP($A$7:$A$140,[1]Лист1!$A$15:$I$1565,7)</f>
        <v>1.55901</v>
      </c>
      <c r="J103" s="14">
        <f>VLOOKUP($A$7:$A$140,[1]Лист1!$A$15:$I$1565,9)</f>
        <v>6.0619399999999999</v>
      </c>
      <c r="K103" s="17">
        <v>0</v>
      </c>
      <c r="L103" s="17">
        <v>0</v>
      </c>
      <c r="M103" s="17">
        <v>1.5180100000000001</v>
      </c>
      <c r="N103" s="17">
        <v>5.3790500000000003</v>
      </c>
      <c r="O103" s="17">
        <v>0</v>
      </c>
      <c r="P103" s="17">
        <v>0</v>
      </c>
      <c r="Q103" s="17">
        <v>1.5380100000000001</v>
      </c>
      <c r="R103" s="17">
        <v>5.9070499999999999</v>
      </c>
      <c r="S103" s="18">
        <v>0</v>
      </c>
      <c r="T103" s="18">
        <v>0</v>
      </c>
      <c r="U103" s="18">
        <v>1.55901</v>
      </c>
      <c r="V103" s="18">
        <v>6.0619399999999999</v>
      </c>
      <c r="W103" s="18">
        <v>0</v>
      </c>
      <c r="X103" s="18">
        <v>0</v>
      </c>
      <c r="Y103" s="18">
        <v>1.72001</v>
      </c>
      <c r="Z103" s="18">
        <v>6.8116899999999996</v>
      </c>
      <c r="AA103" s="18">
        <v>0</v>
      </c>
      <c r="AB103" s="18">
        <v>0</v>
      </c>
      <c r="AC103" s="18">
        <v>1.72001</v>
      </c>
      <c r="AD103" s="18">
        <v>6.8116899999999996</v>
      </c>
      <c r="AE103" s="18">
        <v>0</v>
      </c>
      <c r="AF103" s="18">
        <v>0</v>
      </c>
      <c r="AG103" s="18">
        <v>0.14099999999999999</v>
      </c>
      <c r="AH103" s="18">
        <v>0.29146</v>
      </c>
    </row>
    <row r="104" spans="1:34" ht="22.5" x14ac:dyDescent="0.2">
      <c r="A104" s="12" t="s">
        <v>197</v>
      </c>
      <c r="B104" s="16" t="s">
        <v>198</v>
      </c>
      <c r="C104" s="17">
        <v>0</v>
      </c>
      <c r="D104" s="17">
        <v>0</v>
      </c>
      <c r="E104" s="17">
        <v>5</v>
      </c>
      <c r="F104" s="17">
        <v>5.6520299999999999</v>
      </c>
      <c r="G104" s="14">
        <f>VLOOKUP($A$7:$A$140,[1]Лист1!$A$15:$I$1565,4)</f>
        <v>0</v>
      </c>
      <c r="H104" s="14">
        <f>VLOOKUP($A$7:$A$140,[1]Лист1!$A$15:$I$1565,6)</f>
        <v>0</v>
      </c>
      <c r="I104" s="14">
        <v>0</v>
      </c>
      <c r="J104" s="14">
        <v>0</v>
      </c>
      <c r="K104" s="17">
        <v>0</v>
      </c>
      <c r="L104" s="17">
        <v>0</v>
      </c>
      <c r="M104" s="17">
        <v>0</v>
      </c>
      <c r="N104" s="17">
        <v>0</v>
      </c>
      <c r="O104" s="17">
        <v>0</v>
      </c>
      <c r="P104" s="17">
        <v>0</v>
      </c>
      <c r="Q104" s="17">
        <v>0</v>
      </c>
      <c r="R104" s="17">
        <v>0</v>
      </c>
      <c r="S104" s="18">
        <v>0</v>
      </c>
      <c r="T104" s="18">
        <v>0</v>
      </c>
      <c r="U104" s="18">
        <v>0</v>
      </c>
      <c r="V104" s="18">
        <v>0</v>
      </c>
      <c r="W104" s="18">
        <v>0</v>
      </c>
      <c r="X104" s="18">
        <v>0</v>
      </c>
      <c r="Y104" s="18">
        <v>0</v>
      </c>
      <c r="Z104" s="18">
        <v>0</v>
      </c>
      <c r="AA104" s="18">
        <v>0</v>
      </c>
      <c r="AB104" s="18">
        <v>0</v>
      </c>
      <c r="AC104" s="18">
        <v>0</v>
      </c>
      <c r="AD104" s="18">
        <v>0</v>
      </c>
      <c r="AE104" s="18">
        <v>0</v>
      </c>
      <c r="AF104" s="18">
        <v>0</v>
      </c>
      <c r="AG104" s="18">
        <v>0</v>
      </c>
      <c r="AH104" s="18">
        <v>0</v>
      </c>
    </row>
    <row r="105" spans="1:34" ht="22.5" x14ac:dyDescent="0.2">
      <c r="A105" s="12" t="s">
        <v>199</v>
      </c>
      <c r="B105" s="16" t="s">
        <v>200</v>
      </c>
      <c r="C105" s="17">
        <v>0.79549999999999998</v>
      </c>
      <c r="D105" s="17">
        <v>1.27149</v>
      </c>
      <c r="E105" s="17">
        <v>222.57084</v>
      </c>
      <c r="F105" s="17">
        <v>581.52578000000005</v>
      </c>
      <c r="G105" s="14">
        <f>VLOOKUP($A$7:$A$140,[1]Лист1!$A$15:$I$1565,4)</f>
        <v>2.8660000000000001E-2</v>
      </c>
      <c r="H105" s="14">
        <f>VLOOKUP($A$7:$A$140,[1]Лист1!$A$15:$I$1565,6)</f>
        <v>5.8020000000000002E-2</v>
      </c>
      <c r="I105" s="14">
        <f>VLOOKUP($A$7:$A$140,[1]Лист1!$A$15:$I$1565,7)</f>
        <v>158.11036999999999</v>
      </c>
      <c r="J105" s="14">
        <f>VLOOKUP($A$7:$A$140,[1]Лист1!$A$15:$I$1565,9)</f>
        <v>373.27204999999998</v>
      </c>
      <c r="K105" s="17">
        <v>0</v>
      </c>
      <c r="L105" s="17">
        <v>0</v>
      </c>
      <c r="M105" s="17">
        <v>122.3959</v>
      </c>
      <c r="N105" s="17">
        <v>294.03818999999999</v>
      </c>
      <c r="O105" s="17">
        <v>0</v>
      </c>
      <c r="P105" s="17">
        <v>0</v>
      </c>
      <c r="Q105" s="17">
        <v>137.00614999999999</v>
      </c>
      <c r="R105" s="17">
        <v>329.68831999999998</v>
      </c>
      <c r="S105" s="18">
        <v>2.8660000000000001E-2</v>
      </c>
      <c r="T105" s="18">
        <v>5.8020000000000002E-2</v>
      </c>
      <c r="U105" s="18">
        <v>158.11036999999999</v>
      </c>
      <c r="V105" s="18">
        <v>373.27204999999998</v>
      </c>
      <c r="W105" s="18">
        <v>2.8660000000000001E-2</v>
      </c>
      <c r="X105" s="18">
        <v>5.8020000000000002E-2</v>
      </c>
      <c r="Y105" s="18">
        <v>178.57281</v>
      </c>
      <c r="Z105" s="18">
        <v>417.57997999999998</v>
      </c>
      <c r="AA105" s="18">
        <v>2.8660000000000001E-2</v>
      </c>
      <c r="AB105" s="18">
        <v>5.8020000000000002E-2</v>
      </c>
      <c r="AC105" s="18">
        <v>193.28790000000001</v>
      </c>
      <c r="AD105" s="18">
        <v>454.26697999999999</v>
      </c>
      <c r="AE105" s="18">
        <v>0</v>
      </c>
      <c r="AF105" s="18">
        <v>0</v>
      </c>
      <c r="AG105" s="18">
        <v>17.379660000000001</v>
      </c>
      <c r="AH105" s="18">
        <v>43.963880000000003</v>
      </c>
    </row>
    <row r="106" spans="1:34" ht="15" customHeight="1" x14ac:dyDescent="0.2">
      <c r="A106" s="12" t="s">
        <v>201</v>
      </c>
      <c r="B106" s="16" t="s">
        <v>202</v>
      </c>
      <c r="C106" s="17">
        <v>0</v>
      </c>
      <c r="D106" s="17">
        <v>0</v>
      </c>
      <c r="E106" s="17">
        <v>0</v>
      </c>
      <c r="F106" s="17">
        <v>0</v>
      </c>
      <c r="G106" s="14">
        <f>VLOOKUP($A$7:$A$140,[1]Лист1!$A$15:$I$1565,4)</f>
        <v>2.8660000000000001E-2</v>
      </c>
      <c r="H106" s="14">
        <f>VLOOKUP($A$7:$A$140,[1]Лист1!$A$15:$I$1565,6)</f>
        <v>5.8020000000000002E-2</v>
      </c>
      <c r="I106" s="14">
        <v>0</v>
      </c>
      <c r="J106" s="14">
        <v>0</v>
      </c>
      <c r="K106" s="17">
        <v>0</v>
      </c>
      <c r="L106" s="17">
        <v>0</v>
      </c>
      <c r="M106" s="17">
        <v>0</v>
      </c>
      <c r="N106" s="17">
        <v>0</v>
      </c>
      <c r="O106" s="17">
        <v>0</v>
      </c>
      <c r="P106" s="17">
        <v>0</v>
      </c>
      <c r="Q106" s="17">
        <v>0</v>
      </c>
      <c r="R106" s="17">
        <v>0</v>
      </c>
      <c r="S106" s="18">
        <v>0</v>
      </c>
      <c r="T106" s="18">
        <v>0</v>
      </c>
      <c r="U106" s="18">
        <v>0</v>
      </c>
      <c r="V106" s="18">
        <v>0</v>
      </c>
      <c r="W106" s="18">
        <v>0</v>
      </c>
      <c r="X106" s="18">
        <v>0</v>
      </c>
      <c r="Y106" s="18">
        <v>0</v>
      </c>
      <c r="Z106" s="18">
        <v>0</v>
      </c>
      <c r="AA106" s="18">
        <v>0</v>
      </c>
      <c r="AB106" s="18">
        <v>0</v>
      </c>
      <c r="AC106" s="18">
        <v>0</v>
      </c>
      <c r="AD106" s="18">
        <v>0</v>
      </c>
      <c r="AE106" s="18">
        <v>0</v>
      </c>
      <c r="AF106" s="18">
        <v>0</v>
      </c>
      <c r="AG106" s="18">
        <v>0</v>
      </c>
      <c r="AH106" s="18">
        <v>0</v>
      </c>
    </row>
    <row r="107" spans="1:34" x14ac:dyDescent="0.2">
      <c r="A107" s="12" t="s">
        <v>203</v>
      </c>
      <c r="B107" s="16" t="s">
        <v>204</v>
      </c>
      <c r="C107" s="17">
        <v>0</v>
      </c>
      <c r="D107" s="17">
        <v>0</v>
      </c>
      <c r="E107" s="17">
        <v>0</v>
      </c>
      <c r="F107" s="17">
        <v>0</v>
      </c>
      <c r="G107" s="14">
        <f>VLOOKUP($A$7:$A$140,[1]Лист1!$A$15:$I$1565,4)</f>
        <v>2.8660000000000001E-2</v>
      </c>
      <c r="H107" s="14">
        <f>VLOOKUP($A$7:$A$140,[1]Лист1!$A$15:$I$1565,6)</f>
        <v>5.8020000000000002E-2</v>
      </c>
      <c r="I107" s="14">
        <v>0</v>
      </c>
      <c r="J107" s="14">
        <v>0</v>
      </c>
      <c r="K107" s="17">
        <v>0</v>
      </c>
      <c r="L107" s="17">
        <v>0</v>
      </c>
      <c r="M107" s="17">
        <v>0</v>
      </c>
      <c r="N107" s="17">
        <v>0</v>
      </c>
      <c r="O107" s="17">
        <v>0</v>
      </c>
      <c r="P107" s="17">
        <v>0</v>
      </c>
      <c r="Q107" s="17">
        <v>0</v>
      </c>
      <c r="R107" s="17">
        <v>0</v>
      </c>
      <c r="S107" s="18">
        <v>0</v>
      </c>
      <c r="T107" s="18">
        <v>0</v>
      </c>
      <c r="U107" s="18">
        <v>0</v>
      </c>
      <c r="V107" s="18">
        <v>0</v>
      </c>
      <c r="W107" s="18">
        <v>0</v>
      </c>
      <c r="X107" s="18">
        <v>0</v>
      </c>
      <c r="Y107" s="18">
        <v>0</v>
      </c>
      <c r="Z107" s="18">
        <v>0</v>
      </c>
      <c r="AA107" s="18">
        <v>0</v>
      </c>
      <c r="AB107" s="18">
        <v>0</v>
      </c>
      <c r="AC107" s="18">
        <v>0</v>
      </c>
      <c r="AD107" s="18">
        <v>0</v>
      </c>
      <c r="AE107" s="18">
        <v>0</v>
      </c>
      <c r="AF107" s="18">
        <v>0</v>
      </c>
      <c r="AG107" s="18">
        <v>0</v>
      </c>
      <c r="AH107" s="18">
        <v>0</v>
      </c>
    </row>
    <row r="108" spans="1:34" ht="22.5" x14ac:dyDescent="0.2">
      <c r="A108" s="12" t="s">
        <v>205</v>
      </c>
      <c r="B108" s="16" t="s">
        <v>206</v>
      </c>
      <c r="C108" s="17">
        <v>0</v>
      </c>
      <c r="D108" s="17">
        <v>0</v>
      </c>
      <c r="E108" s="17">
        <v>0.70720000000000005</v>
      </c>
      <c r="F108" s="17">
        <v>2.97722</v>
      </c>
      <c r="G108" s="14">
        <f>VLOOKUP($A$7:$A$140,[1]Лист1!$A$15:$I$1565,4)</f>
        <v>0</v>
      </c>
      <c r="H108" s="14">
        <f>VLOOKUP($A$7:$A$140,[1]Лист1!$A$15:$I$1565,6)</f>
        <v>0</v>
      </c>
      <c r="I108" s="14">
        <f>VLOOKUP($A$7:$A$140,[1]Лист1!$A$15:$I$1565,7)</f>
        <v>0.59067000000000003</v>
      </c>
      <c r="J108" s="14">
        <f>VLOOKUP($A$7:$A$140,[1]Лист1!$A$15:$I$1565,9)</f>
        <v>2.3646199999999999</v>
      </c>
      <c r="K108" s="17">
        <v>0</v>
      </c>
      <c r="L108" s="17">
        <v>0</v>
      </c>
      <c r="M108" s="17">
        <v>0.45677000000000001</v>
      </c>
      <c r="N108" s="17">
        <v>1.8536999999999999</v>
      </c>
      <c r="O108" s="17">
        <v>0</v>
      </c>
      <c r="P108" s="17">
        <v>0</v>
      </c>
      <c r="Q108" s="17">
        <v>0.50727</v>
      </c>
      <c r="R108" s="17">
        <v>2.0398499999999999</v>
      </c>
      <c r="S108" s="18">
        <v>0</v>
      </c>
      <c r="T108" s="18">
        <v>0</v>
      </c>
      <c r="U108" s="18">
        <v>0.59067000000000003</v>
      </c>
      <c r="V108" s="18">
        <v>2.3646199999999999</v>
      </c>
      <c r="W108" s="18">
        <v>0</v>
      </c>
      <c r="X108" s="18">
        <v>0</v>
      </c>
      <c r="Y108" s="18">
        <v>0.60346999999999995</v>
      </c>
      <c r="Z108" s="18">
        <v>2.42638</v>
      </c>
      <c r="AA108" s="18">
        <v>0</v>
      </c>
      <c r="AB108" s="18">
        <v>0</v>
      </c>
      <c r="AC108" s="18">
        <v>0.64756999999999998</v>
      </c>
      <c r="AD108" s="18">
        <v>2.60338</v>
      </c>
      <c r="AE108" s="18">
        <v>0</v>
      </c>
      <c r="AF108" s="18">
        <v>0</v>
      </c>
      <c r="AG108" s="18">
        <v>0.1323</v>
      </c>
      <c r="AH108" s="18">
        <v>0.5514</v>
      </c>
    </row>
    <row r="109" spans="1:34" ht="22.5" x14ac:dyDescent="0.2">
      <c r="A109" s="12" t="s">
        <v>207</v>
      </c>
      <c r="B109" s="16" t="s">
        <v>208</v>
      </c>
      <c r="C109" s="17">
        <v>0</v>
      </c>
      <c r="D109" s="17">
        <v>0</v>
      </c>
      <c r="E109" s="17">
        <v>700.29115000000002</v>
      </c>
      <c r="F109" s="17">
        <v>2308.9178099999999</v>
      </c>
      <c r="G109" s="14">
        <f>VLOOKUP($A$7:$A$140,[1]Лист1!$A$15:$I$1565,4)</f>
        <v>0</v>
      </c>
      <c r="H109" s="14">
        <f>VLOOKUP($A$7:$A$140,[1]Лист1!$A$15:$I$1565,6)</f>
        <v>0</v>
      </c>
      <c r="I109" s="14">
        <f>VLOOKUP($A$7:$A$140,[1]Лист1!$A$15:$I$1565,7)</f>
        <v>567.83583999999996</v>
      </c>
      <c r="J109" s="14">
        <f>VLOOKUP($A$7:$A$140,[1]Лист1!$A$15:$I$1565,9)</f>
        <v>1889.9077299999999</v>
      </c>
      <c r="K109" s="17">
        <v>0</v>
      </c>
      <c r="L109" s="17">
        <v>0</v>
      </c>
      <c r="M109" s="17">
        <v>418.60881000000001</v>
      </c>
      <c r="N109" s="17">
        <v>1441.7808199999999</v>
      </c>
      <c r="O109" s="17">
        <v>0</v>
      </c>
      <c r="P109" s="17">
        <v>0</v>
      </c>
      <c r="Q109" s="17">
        <v>482.07078000000001</v>
      </c>
      <c r="R109" s="17">
        <v>1647.2126699999999</v>
      </c>
      <c r="S109" s="18">
        <v>0</v>
      </c>
      <c r="T109" s="18">
        <v>0</v>
      </c>
      <c r="U109" s="18">
        <v>567.83583999999996</v>
      </c>
      <c r="V109" s="18">
        <v>1889.9077299999999</v>
      </c>
      <c r="W109" s="18">
        <v>0</v>
      </c>
      <c r="X109" s="18">
        <v>0</v>
      </c>
      <c r="Y109" s="18">
        <v>651.61156000000005</v>
      </c>
      <c r="Z109" s="18">
        <v>2170.5002199999999</v>
      </c>
      <c r="AA109" s="18">
        <v>0</v>
      </c>
      <c r="AB109" s="18">
        <v>0</v>
      </c>
      <c r="AC109" s="18">
        <v>724.92508999999995</v>
      </c>
      <c r="AD109" s="18">
        <v>2427.33194</v>
      </c>
      <c r="AE109" s="18">
        <v>0</v>
      </c>
      <c r="AF109" s="18">
        <v>0</v>
      </c>
      <c r="AG109" s="18">
        <v>62.586970000000001</v>
      </c>
      <c r="AH109" s="18">
        <v>216.97332</v>
      </c>
    </row>
    <row r="110" spans="1:34" ht="78.75" x14ac:dyDescent="0.2">
      <c r="A110" s="12" t="s">
        <v>209</v>
      </c>
      <c r="B110" s="16" t="s">
        <v>210</v>
      </c>
      <c r="C110" s="17">
        <v>107.964</v>
      </c>
      <c r="D110" s="17">
        <v>93.017529999999994</v>
      </c>
      <c r="E110" s="17">
        <v>188.59698</v>
      </c>
      <c r="F110" s="17">
        <v>138.17214999999999</v>
      </c>
      <c r="G110" s="14">
        <f>VLOOKUP($A$7:$A$140,[1]Лист1!$A$15:$I$1565,4)</f>
        <v>20.260000000000002</v>
      </c>
      <c r="H110" s="14">
        <f>VLOOKUP($A$7:$A$140,[1]Лист1!$A$15:$I$1565,6)</f>
        <v>20.771599999999999</v>
      </c>
      <c r="I110" s="14">
        <f>VLOOKUP($A$7:$A$140,[1]Лист1!$A$15:$I$1565,7)</f>
        <v>318.53935999999999</v>
      </c>
      <c r="J110" s="14">
        <f>VLOOKUP($A$7:$A$140,[1]Лист1!$A$15:$I$1565,9)</f>
        <v>204.75235000000001</v>
      </c>
      <c r="K110" s="17">
        <v>20.260000000000002</v>
      </c>
      <c r="L110" s="17">
        <v>20.771599999999999</v>
      </c>
      <c r="M110" s="17">
        <v>179.17645999999999</v>
      </c>
      <c r="N110" s="17">
        <v>164.42504</v>
      </c>
      <c r="O110" s="17">
        <v>20.260000000000002</v>
      </c>
      <c r="P110" s="17">
        <v>20.771599999999999</v>
      </c>
      <c r="Q110" s="17">
        <v>210.34595999999999</v>
      </c>
      <c r="R110" s="17">
        <v>176.79273000000001</v>
      </c>
      <c r="S110" s="18">
        <v>20.260000000000002</v>
      </c>
      <c r="T110" s="18">
        <v>20.771599999999999</v>
      </c>
      <c r="U110" s="18">
        <v>318.53935999999999</v>
      </c>
      <c r="V110" s="18">
        <v>204.75235000000001</v>
      </c>
      <c r="W110" s="18">
        <v>20.260000000000002</v>
      </c>
      <c r="X110" s="18">
        <v>20.771599999999999</v>
      </c>
      <c r="Y110" s="18">
        <v>329.40003999999999</v>
      </c>
      <c r="Z110" s="18">
        <v>211.29745</v>
      </c>
      <c r="AA110" s="18">
        <v>20.260000000000002</v>
      </c>
      <c r="AB110" s="18">
        <v>20.771599999999999</v>
      </c>
      <c r="AC110" s="18">
        <v>390.25443999999999</v>
      </c>
      <c r="AD110" s="18">
        <v>238.32480000000001</v>
      </c>
      <c r="AE110" s="18">
        <v>0</v>
      </c>
      <c r="AF110" s="18">
        <v>0</v>
      </c>
      <c r="AG110" s="18">
        <v>64.528000000000006</v>
      </c>
      <c r="AH110" s="18">
        <v>29.303059999999999</v>
      </c>
    </row>
    <row r="111" spans="1:34" ht="33.75" x14ac:dyDescent="0.2">
      <c r="A111" s="12" t="s">
        <v>211</v>
      </c>
      <c r="B111" s="16" t="s">
        <v>212</v>
      </c>
      <c r="C111" s="17">
        <v>0</v>
      </c>
      <c r="D111" s="17">
        <v>0</v>
      </c>
      <c r="E111" s="17">
        <v>0</v>
      </c>
      <c r="F111" s="17">
        <v>0</v>
      </c>
      <c r="G111" s="14">
        <v>0</v>
      </c>
      <c r="H111" s="14">
        <v>0</v>
      </c>
      <c r="I111" s="14">
        <v>0</v>
      </c>
      <c r="J111" s="14">
        <v>0</v>
      </c>
      <c r="K111" s="17">
        <v>0</v>
      </c>
      <c r="L111" s="17">
        <v>0</v>
      </c>
      <c r="M111" s="17">
        <v>0</v>
      </c>
      <c r="N111" s="17">
        <v>0</v>
      </c>
      <c r="O111" s="17">
        <v>0</v>
      </c>
      <c r="P111" s="17">
        <v>0</v>
      </c>
      <c r="Q111" s="17">
        <v>0</v>
      </c>
      <c r="R111" s="17">
        <v>0</v>
      </c>
      <c r="S111" s="18">
        <v>0</v>
      </c>
      <c r="T111" s="18">
        <v>0</v>
      </c>
      <c r="U111" s="18">
        <v>0</v>
      </c>
      <c r="V111" s="18">
        <v>0</v>
      </c>
      <c r="W111" s="18">
        <v>0</v>
      </c>
      <c r="X111" s="18">
        <v>0</v>
      </c>
      <c r="Y111" s="18">
        <v>0</v>
      </c>
      <c r="Z111" s="18">
        <v>0</v>
      </c>
      <c r="AA111" s="18">
        <v>0</v>
      </c>
      <c r="AB111" s="18">
        <v>0</v>
      </c>
      <c r="AC111" s="18">
        <v>0</v>
      </c>
      <c r="AD111" s="18">
        <v>0</v>
      </c>
      <c r="AE111" s="18">
        <v>0</v>
      </c>
      <c r="AF111" s="18">
        <v>0</v>
      </c>
      <c r="AG111" s="18">
        <v>0</v>
      </c>
      <c r="AH111" s="18">
        <v>0</v>
      </c>
    </row>
    <row r="112" spans="1:34" ht="71.25" customHeight="1" x14ac:dyDescent="0.2">
      <c r="A112" s="12" t="s">
        <v>213</v>
      </c>
      <c r="B112" s="16" t="s">
        <v>214</v>
      </c>
      <c r="C112" s="17">
        <v>0</v>
      </c>
      <c r="D112" s="17">
        <v>0</v>
      </c>
      <c r="E112" s="17">
        <v>92.259770000000003</v>
      </c>
      <c r="F112" s="17">
        <v>146.12221</v>
      </c>
      <c r="G112" s="14">
        <f>VLOOKUP($A$7:$A$140,[1]Лист1!$A$15:$I$1565,4)</f>
        <v>0</v>
      </c>
      <c r="H112" s="14">
        <f>VLOOKUP($A$7:$A$140,[1]Лист1!$A$15:$I$1565,6)</f>
        <v>0</v>
      </c>
      <c r="I112" s="14">
        <f>VLOOKUP($A$7:$A$140,[1]Лист1!$A$15:$I$1565,7)</f>
        <v>34.438839999999999</v>
      </c>
      <c r="J112" s="14">
        <f>VLOOKUP($A$7:$A$140,[1]Лист1!$A$15:$I$1565,9)</f>
        <v>68.525649999999999</v>
      </c>
      <c r="K112" s="17">
        <v>0</v>
      </c>
      <c r="L112" s="17">
        <v>0</v>
      </c>
      <c r="M112" s="17">
        <v>24.764479999999999</v>
      </c>
      <c r="N112" s="17">
        <v>53.187420000000003</v>
      </c>
      <c r="O112" s="17">
        <v>0</v>
      </c>
      <c r="P112" s="17">
        <v>0</v>
      </c>
      <c r="Q112" s="17">
        <v>25.951560000000001</v>
      </c>
      <c r="R112" s="17">
        <v>55.728700000000003</v>
      </c>
      <c r="S112" s="18">
        <v>0</v>
      </c>
      <c r="T112" s="18">
        <v>0</v>
      </c>
      <c r="U112" s="18">
        <v>34.438839999999999</v>
      </c>
      <c r="V112" s="18">
        <v>68.525649999999999</v>
      </c>
      <c r="W112" s="18">
        <v>0</v>
      </c>
      <c r="X112" s="18">
        <v>0</v>
      </c>
      <c r="Y112" s="18">
        <v>35.842840000000002</v>
      </c>
      <c r="Z112" s="18">
        <v>72.182730000000006</v>
      </c>
      <c r="AA112" s="18">
        <v>0</v>
      </c>
      <c r="AB112" s="18">
        <v>0</v>
      </c>
      <c r="AC112" s="18">
        <v>39.040399999999998</v>
      </c>
      <c r="AD112" s="18">
        <v>77.739320000000006</v>
      </c>
      <c r="AE112" s="18">
        <v>0</v>
      </c>
      <c r="AF112" s="18">
        <v>0</v>
      </c>
      <c r="AG112" s="18">
        <v>1.1373800000000001</v>
      </c>
      <c r="AH112" s="18">
        <v>3.01633</v>
      </c>
    </row>
    <row r="113" spans="1:34" ht="78.75" x14ac:dyDescent="0.2">
      <c r="A113" s="12" t="s">
        <v>215</v>
      </c>
      <c r="B113" s="16" t="s">
        <v>216</v>
      </c>
      <c r="C113" s="17">
        <v>130.26150000000001</v>
      </c>
      <c r="D113" s="17">
        <v>162.09896000000001</v>
      </c>
      <c r="E113" s="17">
        <v>2100.39273</v>
      </c>
      <c r="F113" s="17">
        <v>4433.6745300000002</v>
      </c>
      <c r="G113" s="14">
        <f>VLOOKUP($A$7:$A$140,[1]Лист1!$A$15:$I$1565,4)</f>
        <v>20.08135</v>
      </c>
      <c r="H113" s="14">
        <f>VLOOKUP($A$7:$A$140,[1]Лист1!$A$15:$I$1565,6)</f>
        <v>20.191320000000001</v>
      </c>
      <c r="I113" s="14">
        <f>VLOOKUP($A$7:$A$140,[1]Лист1!$A$15:$I$1565,7)</f>
        <v>1835.8237099999999</v>
      </c>
      <c r="J113" s="14">
        <f>VLOOKUP($A$7:$A$140,[1]Лист1!$A$15:$I$1565,9)</f>
        <v>3773.92416</v>
      </c>
      <c r="K113" s="17">
        <v>14.2681</v>
      </c>
      <c r="L113" s="17">
        <v>14.981820000000001</v>
      </c>
      <c r="M113" s="17">
        <v>1458.18813</v>
      </c>
      <c r="N113" s="17">
        <v>3010.8566700000001</v>
      </c>
      <c r="O113" s="17">
        <v>19.688649999999999</v>
      </c>
      <c r="P113" s="17">
        <v>20.045750000000002</v>
      </c>
      <c r="Q113" s="17">
        <v>1652.25729</v>
      </c>
      <c r="R113" s="17">
        <v>3402.2032399999998</v>
      </c>
      <c r="S113" s="18">
        <v>20.08135</v>
      </c>
      <c r="T113" s="18">
        <v>20.191320000000001</v>
      </c>
      <c r="U113" s="18">
        <v>1835.8237099999999</v>
      </c>
      <c r="V113" s="18">
        <v>3773.92416</v>
      </c>
      <c r="W113" s="18">
        <v>25.519749999999998</v>
      </c>
      <c r="X113" s="18">
        <v>25.644839999999999</v>
      </c>
      <c r="Y113" s="18">
        <v>2047.4928600000001</v>
      </c>
      <c r="Z113" s="18">
        <v>4202.6638499999999</v>
      </c>
      <c r="AA113" s="18">
        <v>42.366750000000003</v>
      </c>
      <c r="AB113" s="18">
        <v>50.687840000000001</v>
      </c>
      <c r="AC113" s="18">
        <v>2252.6117199999999</v>
      </c>
      <c r="AD113" s="18">
        <v>4598.9669400000002</v>
      </c>
      <c r="AE113" s="18">
        <v>10.02</v>
      </c>
      <c r="AF113" s="18">
        <v>10.307</v>
      </c>
      <c r="AG113" s="18">
        <v>179.88398000000001</v>
      </c>
      <c r="AH113" s="18">
        <v>387.14755000000002</v>
      </c>
    </row>
    <row r="114" spans="1:34" ht="39" customHeight="1" x14ac:dyDescent="0.2">
      <c r="A114" s="12" t="s">
        <v>217</v>
      </c>
      <c r="B114" s="16" t="s">
        <v>218</v>
      </c>
      <c r="C114" s="17">
        <v>0</v>
      </c>
      <c r="D114" s="17">
        <v>0</v>
      </c>
      <c r="E114" s="17">
        <v>42.596040000000002</v>
      </c>
      <c r="F114" s="17">
        <v>78.911510000000007</v>
      </c>
      <c r="G114" s="14">
        <f>VLOOKUP($A$7:$A$140,[1]Лист1!$A$15:$I$1565,4)</f>
        <v>0</v>
      </c>
      <c r="H114" s="14">
        <f>VLOOKUP($A$7:$A$140,[1]Лист1!$A$15:$I$1565,6)</f>
        <v>0</v>
      </c>
      <c r="I114" s="14">
        <f>VLOOKUP($A$7:$A$140,[1]Лист1!$A$15:$I$1565,7)</f>
        <v>42.317329999999998</v>
      </c>
      <c r="J114" s="14">
        <f>VLOOKUP($A$7:$A$140,[1]Лист1!$A$15:$I$1565,9)</f>
        <v>77.414209999999997</v>
      </c>
      <c r="K114" s="17">
        <v>0</v>
      </c>
      <c r="L114" s="17">
        <v>0</v>
      </c>
      <c r="M114" s="17">
        <v>31.577649999999998</v>
      </c>
      <c r="N114" s="17">
        <v>59.837139999999998</v>
      </c>
      <c r="O114" s="17">
        <v>0</v>
      </c>
      <c r="P114" s="17">
        <v>0</v>
      </c>
      <c r="Q114" s="17">
        <v>32.977409999999999</v>
      </c>
      <c r="R114" s="17">
        <v>64.096329999999995</v>
      </c>
      <c r="S114" s="18">
        <v>0</v>
      </c>
      <c r="T114" s="18">
        <v>0</v>
      </c>
      <c r="U114" s="18">
        <v>42.317329999999998</v>
      </c>
      <c r="V114" s="18">
        <v>77.414209999999997</v>
      </c>
      <c r="W114" s="18">
        <v>0</v>
      </c>
      <c r="X114" s="18">
        <v>0</v>
      </c>
      <c r="Y114" s="18">
        <v>44.865690000000001</v>
      </c>
      <c r="Z114" s="18">
        <v>81.598699999999994</v>
      </c>
      <c r="AA114" s="18">
        <v>0</v>
      </c>
      <c r="AB114" s="18">
        <v>0</v>
      </c>
      <c r="AC114" s="18">
        <v>47.428890000000003</v>
      </c>
      <c r="AD114" s="18">
        <v>85.955240000000003</v>
      </c>
      <c r="AE114" s="18">
        <v>0</v>
      </c>
      <c r="AF114" s="18">
        <v>0</v>
      </c>
      <c r="AG114" s="18">
        <v>2.9554</v>
      </c>
      <c r="AH114" s="18">
        <v>5.4686500000000002</v>
      </c>
    </row>
    <row r="115" spans="1:34" ht="33.75" x14ac:dyDescent="0.2">
      <c r="A115" s="12" t="s">
        <v>219</v>
      </c>
      <c r="B115" s="16" t="s">
        <v>220</v>
      </c>
      <c r="C115" s="17">
        <v>0</v>
      </c>
      <c r="D115" s="17">
        <v>0</v>
      </c>
      <c r="E115" s="17">
        <v>6.4939799999999996</v>
      </c>
      <c r="F115" s="17">
        <v>13.004149999999999</v>
      </c>
      <c r="G115" s="14">
        <f>VLOOKUP($A$7:$A$140,[1]Лист1!$A$15:$I$1565,4)</f>
        <v>0</v>
      </c>
      <c r="H115" s="14">
        <f>VLOOKUP($A$7:$A$140,[1]Лист1!$A$15:$I$1565,6)</f>
        <v>0</v>
      </c>
      <c r="I115" s="14">
        <f>VLOOKUP($A$7:$A$140,[1]Лист1!$A$15:$I$1565,7)</f>
        <v>6.4556100000000001</v>
      </c>
      <c r="J115" s="14">
        <f>VLOOKUP($A$7:$A$140,[1]Лист1!$A$15:$I$1565,9)</f>
        <v>10.22251</v>
      </c>
      <c r="K115" s="17">
        <v>0</v>
      </c>
      <c r="L115" s="17">
        <v>0</v>
      </c>
      <c r="M115" s="17">
        <v>4.5746099999999998</v>
      </c>
      <c r="N115" s="17">
        <v>7.4923400000000004</v>
      </c>
      <c r="O115" s="17">
        <v>0</v>
      </c>
      <c r="P115" s="17">
        <v>0</v>
      </c>
      <c r="Q115" s="17">
        <v>5.3174099999999997</v>
      </c>
      <c r="R115" s="17">
        <v>8.4920799999999996</v>
      </c>
      <c r="S115" s="18">
        <v>0</v>
      </c>
      <c r="T115" s="18">
        <v>0</v>
      </c>
      <c r="U115" s="18">
        <v>6.4556100000000001</v>
      </c>
      <c r="V115" s="18">
        <v>10.22251</v>
      </c>
      <c r="W115" s="18">
        <v>0</v>
      </c>
      <c r="X115" s="18">
        <v>0</v>
      </c>
      <c r="Y115" s="18">
        <v>6.6906100000000004</v>
      </c>
      <c r="Z115" s="18">
        <v>10.83351</v>
      </c>
      <c r="AA115" s="18">
        <v>0</v>
      </c>
      <c r="AB115" s="18">
        <v>0</v>
      </c>
      <c r="AC115" s="18">
        <v>11.65701</v>
      </c>
      <c r="AD115" s="18">
        <v>17.2134</v>
      </c>
      <c r="AE115" s="18">
        <v>0</v>
      </c>
      <c r="AF115" s="18">
        <v>0</v>
      </c>
      <c r="AG115" s="18">
        <v>0.155</v>
      </c>
      <c r="AH115" s="18">
        <v>0.26208999999999999</v>
      </c>
    </row>
    <row r="116" spans="1:34" ht="33.75" x14ac:dyDescent="0.2">
      <c r="A116" s="12" t="s">
        <v>221</v>
      </c>
      <c r="B116" s="16" t="s">
        <v>222</v>
      </c>
      <c r="C116" s="17">
        <v>0</v>
      </c>
      <c r="D116" s="17">
        <v>0</v>
      </c>
      <c r="E116" s="17">
        <v>1.204</v>
      </c>
      <c r="F116" s="17">
        <v>2.27739</v>
      </c>
      <c r="G116" s="14">
        <f>VLOOKUP($A$7:$A$140,[1]Лист1!$A$15:$I$1565,4)</f>
        <v>0</v>
      </c>
      <c r="H116" s="14">
        <f>VLOOKUP($A$7:$A$140,[1]Лист1!$A$15:$I$1565,6)</f>
        <v>0</v>
      </c>
      <c r="I116" s="14">
        <f>VLOOKUP($A$7:$A$140,[1]Лист1!$A$15:$I$1565,7)</f>
        <v>1.3762000000000001</v>
      </c>
      <c r="J116" s="14">
        <f>VLOOKUP($A$7:$A$140,[1]Лист1!$A$15:$I$1565,9)</f>
        <v>2.59666</v>
      </c>
      <c r="K116" s="17">
        <v>0</v>
      </c>
      <c r="L116" s="17">
        <v>0</v>
      </c>
      <c r="M116" s="17">
        <v>1.2552000000000001</v>
      </c>
      <c r="N116" s="17">
        <v>2.4024100000000002</v>
      </c>
      <c r="O116" s="17">
        <v>0</v>
      </c>
      <c r="P116" s="17">
        <v>0</v>
      </c>
      <c r="Q116" s="17">
        <v>1.3062</v>
      </c>
      <c r="R116" s="17">
        <v>2.5216599999999998</v>
      </c>
      <c r="S116" s="18">
        <v>0</v>
      </c>
      <c r="T116" s="18">
        <v>0</v>
      </c>
      <c r="U116" s="18">
        <v>1.3762000000000001</v>
      </c>
      <c r="V116" s="18">
        <v>2.59666</v>
      </c>
      <c r="W116" s="18">
        <v>0</v>
      </c>
      <c r="X116" s="18">
        <v>0</v>
      </c>
      <c r="Y116" s="18">
        <v>1.4782</v>
      </c>
      <c r="Z116" s="18">
        <v>2.79094</v>
      </c>
      <c r="AA116" s="18">
        <v>0</v>
      </c>
      <c r="AB116" s="18">
        <v>0</v>
      </c>
      <c r="AC116" s="18">
        <v>1.7332000000000001</v>
      </c>
      <c r="AD116" s="18">
        <v>3.1359599999999999</v>
      </c>
      <c r="AE116" s="18">
        <v>0</v>
      </c>
      <c r="AF116" s="18">
        <v>0</v>
      </c>
      <c r="AG116" s="18">
        <v>0.18360000000000001</v>
      </c>
      <c r="AH116" s="18">
        <v>0.29010000000000002</v>
      </c>
    </row>
    <row r="117" spans="1:34" ht="45" x14ac:dyDescent="0.2">
      <c r="A117" s="12" t="s">
        <v>223</v>
      </c>
      <c r="B117" s="16" t="s">
        <v>224</v>
      </c>
      <c r="C117" s="17">
        <v>0</v>
      </c>
      <c r="D117" s="17">
        <v>0</v>
      </c>
      <c r="E117" s="17">
        <v>2.5804999999999998</v>
      </c>
      <c r="F117" s="17">
        <v>6.6216600000000003</v>
      </c>
      <c r="G117" s="14">
        <f>VLOOKUP($A$7:$A$140,[1]Лист1!$A$15:$I$1565,4)</f>
        <v>0</v>
      </c>
      <c r="H117" s="14">
        <f>VLOOKUP($A$7:$A$140,[1]Лист1!$A$15:$I$1565,6)</f>
        <v>0</v>
      </c>
      <c r="I117" s="14">
        <f>VLOOKUP($A$7:$A$140,[1]Лист1!$A$15:$I$1565,7)</f>
        <v>6.3E-2</v>
      </c>
      <c r="J117" s="14">
        <f>VLOOKUP($A$7:$A$140,[1]Лист1!$A$15:$I$1565,9)</f>
        <v>0.189</v>
      </c>
      <c r="K117" s="17">
        <v>0</v>
      </c>
      <c r="L117" s="17">
        <v>0</v>
      </c>
      <c r="M117" s="17">
        <v>6.3E-2</v>
      </c>
      <c r="N117" s="17">
        <v>0.189</v>
      </c>
      <c r="O117" s="17">
        <v>0</v>
      </c>
      <c r="P117" s="17">
        <v>0</v>
      </c>
      <c r="Q117" s="17">
        <v>6.3E-2</v>
      </c>
      <c r="R117" s="17">
        <v>0.189</v>
      </c>
      <c r="S117" s="18">
        <v>0</v>
      </c>
      <c r="T117" s="18">
        <v>0</v>
      </c>
      <c r="U117" s="18">
        <v>6.3E-2</v>
      </c>
      <c r="V117" s="18">
        <v>0.189</v>
      </c>
      <c r="W117" s="18">
        <v>0</v>
      </c>
      <c r="X117" s="18">
        <v>0</v>
      </c>
      <c r="Y117" s="18">
        <v>6.3E-2</v>
      </c>
      <c r="Z117" s="18">
        <v>0.189</v>
      </c>
      <c r="AA117" s="18">
        <v>0</v>
      </c>
      <c r="AB117" s="18">
        <v>0</v>
      </c>
      <c r="AC117" s="18">
        <v>6.3E-2</v>
      </c>
      <c r="AD117" s="18">
        <v>0.189</v>
      </c>
      <c r="AE117" s="18">
        <v>0</v>
      </c>
      <c r="AF117" s="18">
        <v>0</v>
      </c>
      <c r="AG117" s="18">
        <v>0</v>
      </c>
      <c r="AH117" s="18">
        <v>0</v>
      </c>
    </row>
    <row r="118" spans="1:34" ht="45" x14ac:dyDescent="0.2">
      <c r="A118" s="12" t="s">
        <v>225</v>
      </c>
      <c r="B118" s="16" t="s">
        <v>226</v>
      </c>
      <c r="C118" s="17">
        <v>0</v>
      </c>
      <c r="D118" s="17">
        <v>0</v>
      </c>
      <c r="E118" s="17">
        <v>215.92659</v>
      </c>
      <c r="F118" s="17">
        <v>829.17790000000002</v>
      </c>
      <c r="G118" s="14">
        <f>VLOOKUP($A$7:$A$140,[1]Лист1!$A$15:$I$1565,4)</f>
        <v>0</v>
      </c>
      <c r="H118" s="14">
        <f>VLOOKUP($A$7:$A$140,[1]Лист1!$A$15:$I$1565,6)</f>
        <v>0</v>
      </c>
      <c r="I118" s="14">
        <f>VLOOKUP($A$7:$A$140,[1]Лист1!$A$15:$I$1565,7)</f>
        <v>229.50756000000001</v>
      </c>
      <c r="J118" s="14">
        <f>VLOOKUP($A$7:$A$140,[1]Лист1!$A$15:$I$1565,9)</f>
        <v>783.60181999999998</v>
      </c>
      <c r="K118" s="17">
        <v>0</v>
      </c>
      <c r="L118" s="17">
        <v>0</v>
      </c>
      <c r="M118" s="17">
        <v>184.73170999999999</v>
      </c>
      <c r="N118" s="17">
        <v>623.89491999999996</v>
      </c>
      <c r="O118" s="17">
        <v>0</v>
      </c>
      <c r="P118" s="17">
        <v>0</v>
      </c>
      <c r="Q118" s="17">
        <v>205.36752000000001</v>
      </c>
      <c r="R118" s="17">
        <v>705.49291000000005</v>
      </c>
      <c r="S118" s="18">
        <v>0</v>
      </c>
      <c r="T118" s="18">
        <v>0</v>
      </c>
      <c r="U118" s="18">
        <v>229.50756000000001</v>
      </c>
      <c r="V118" s="18">
        <v>783.60181999999998</v>
      </c>
      <c r="W118" s="18">
        <v>0</v>
      </c>
      <c r="X118" s="18">
        <v>0</v>
      </c>
      <c r="Y118" s="18">
        <v>272.69409000000002</v>
      </c>
      <c r="Z118" s="18">
        <v>892.85599999999999</v>
      </c>
      <c r="AA118" s="18">
        <v>0</v>
      </c>
      <c r="AB118" s="18">
        <v>0</v>
      </c>
      <c r="AC118" s="18">
        <v>312.91921000000002</v>
      </c>
      <c r="AD118" s="18">
        <v>983.84406000000001</v>
      </c>
      <c r="AE118" s="18">
        <v>0</v>
      </c>
      <c r="AF118" s="18">
        <v>0</v>
      </c>
      <c r="AG118" s="18">
        <v>23.291540000000001</v>
      </c>
      <c r="AH118" s="18">
        <v>87.796509999999998</v>
      </c>
    </row>
    <row r="119" spans="1:34" ht="45.75" customHeight="1" x14ac:dyDescent="0.2">
      <c r="A119" s="12" t="s">
        <v>227</v>
      </c>
      <c r="B119" s="16" t="s">
        <v>228</v>
      </c>
      <c r="C119" s="17">
        <v>0</v>
      </c>
      <c r="D119" s="17">
        <v>0</v>
      </c>
      <c r="E119" s="17">
        <v>0.09</v>
      </c>
      <c r="F119" s="17">
        <v>0.23100000000000001</v>
      </c>
      <c r="G119" s="14">
        <f>VLOOKUP($A$7:$A$140,[1]Лист1!$A$15:$I$1565,4)</f>
        <v>0</v>
      </c>
      <c r="H119" s="14">
        <f>VLOOKUP($A$7:$A$140,[1]Лист1!$A$15:$I$1565,6)</f>
        <v>0</v>
      </c>
      <c r="I119" s="14">
        <f>VLOOKUP($A$7:$A$140,[1]Лист1!$A$15:$I$1565,7)</f>
        <v>0.22720000000000001</v>
      </c>
      <c r="J119" s="14">
        <f>VLOOKUP($A$7:$A$140,[1]Лист1!$A$15:$I$1565,9)</f>
        <v>0.85182999999999998</v>
      </c>
      <c r="K119" s="17">
        <v>0</v>
      </c>
      <c r="L119" s="17">
        <v>0</v>
      </c>
      <c r="M119" s="17">
        <v>0.1168</v>
      </c>
      <c r="N119" s="17">
        <v>0.70609999999999995</v>
      </c>
      <c r="O119" s="17">
        <v>0</v>
      </c>
      <c r="P119" s="17">
        <v>0</v>
      </c>
      <c r="Q119" s="17">
        <v>0.1222</v>
      </c>
      <c r="R119" s="17">
        <v>0.73767000000000005</v>
      </c>
      <c r="S119" s="18">
        <v>0</v>
      </c>
      <c r="T119" s="18">
        <v>0</v>
      </c>
      <c r="U119" s="18">
        <v>0.22720000000000001</v>
      </c>
      <c r="V119" s="18">
        <v>0.85182999999999998</v>
      </c>
      <c r="W119" s="18">
        <v>0</v>
      </c>
      <c r="X119" s="18">
        <v>0</v>
      </c>
      <c r="Y119" s="18">
        <v>0.2326</v>
      </c>
      <c r="Z119" s="18">
        <v>0.88434999999999997</v>
      </c>
      <c r="AA119" s="18">
        <v>0</v>
      </c>
      <c r="AB119" s="18">
        <v>0</v>
      </c>
      <c r="AC119" s="18">
        <v>0.3034</v>
      </c>
      <c r="AD119" s="18">
        <v>1.0527899999999999</v>
      </c>
      <c r="AE119" s="18">
        <v>0</v>
      </c>
      <c r="AF119" s="18">
        <v>0</v>
      </c>
      <c r="AG119" s="18">
        <v>3.7199999999999997E-2</v>
      </c>
      <c r="AH119" s="18">
        <v>8.7440000000000004E-2</v>
      </c>
    </row>
    <row r="120" spans="1:34" ht="56.25" x14ac:dyDescent="0.2">
      <c r="A120" s="12" t="s">
        <v>229</v>
      </c>
      <c r="B120" s="16" t="s">
        <v>230</v>
      </c>
      <c r="C120" s="17">
        <v>0</v>
      </c>
      <c r="D120" s="17">
        <v>0</v>
      </c>
      <c r="E120" s="17">
        <v>43.009300000000003</v>
      </c>
      <c r="F120" s="17">
        <v>95.077029999999993</v>
      </c>
      <c r="G120" s="14">
        <f>VLOOKUP($A$7:$A$140,[1]Лист1!$A$15:$I$1565,4)</f>
        <v>0</v>
      </c>
      <c r="H120" s="14">
        <f>VLOOKUP($A$7:$A$140,[1]Лист1!$A$15:$I$1565,6)</f>
        <v>0</v>
      </c>
      <c r="I120" s="14">
        <f>VLOOKUP($A$7:$A$140,[1]Лист1!$A$15:$I$1565,7)</f>
        <v>56.00712</v>
      </c>
      <c r="J120" s="14">
        <f>VLOOKUP($A$7:$A$140,[1]Лист1!$A$15:$I$1565,9)</f>
        <v>92.730140000000006</v>
      </c>
      <c r="K120" s="17">
        <v>0</v>
      </c>
      <c r="L120" s="17">
        <v>0</v>
      </c>
      <c r="M120" s="17">
        <v>47.210140000000003</v>
      </c>
      <c r="N120" s="17">
        <v>82.241200000000006</v>
      </c>
      <c r="O120" s="17">
        <v>0</v>
      </c>
      <c r="P120" s="17">
        <v>0</v>
      </c>
      <c r="Q120" s="17">
        <v>47.933140000000002</v>
      </c>
      <c r="R120" s="17">
        <v>83.140199999999993</v>
      </c>
      <c r="S120" s="18">
        <v>0</v>
      </c>
      <c r="T120" s="18">
        <v>0</v>
      </c>
      <c r="U120" s="18">
        <v>56.00712</v>
      </c>
      <c r="V120" s="18">
        <v>92.730140000000006</v>
      </c>
      <c r="W120" s="18">
        <v>0</v>
      </c>
      <c r="X120" s="18">
        <v>0</v>
      </c>
      <c r="Y120" s="18">
        <v>56.472920000000002</v>
      </c>
      <c r="Z120" s="18">
        <v>94.083200000000005</v>
      </c>
      <c r="AA120" s="18">
        <v>0</v>
      </c>
      <c r="AB120" s="18">
        <v>0</v>
      </c>
      <c r="AC120" s="18">
        <v>62.97372</v>
      </c>
      <c r="AD120" s="18">
        <v>100.26634</v>
      </c>
      <c r="AE120" s="18">
        <v>0</v>
      </c>
      <c r="AF120" s="18">
        <v>0</v>
      </c>
      <c r="AG120" s="18">
        <v>4.4992999999999999</v>
      </c>
      <c r="AH120" s="18">
        <v>6.1883699999999999</v>
      </c>
    </row>
    <row r="121" spans="1:34" ht="78.75" x14ac:dyDescent="0.2">
      <c r="A121" s="12" t="s">
        <v>231</v>
      </c>
      <c r="B121" s="16" t="s">
        <v>232</v>
      </c>
      <c r="C121" s="17">
        <v>4.4999999999999998E-2</v>
      </c>
      <c r="D121" s="17">
        <v>0.72</v>
      </c>
      <c r="E121" s="17">
        <v>54.829720000000002</v>
      </c>
      <c r="F121" s="17">
        <v>163.26609999999999</v>
      </c>
      <c r="G121" s="14">
        <f>VLOOKUP($A$7:$A$140,[1]Лист1!$A$15:$I$1565,4)</f>
        <v>0</v>
      </c>
      <c r="H121" s="14">
        <f>VLOOKUP($A$7:$A$140,[1]Лист1!$A$15:$I$1565,6)</f>
        <v>0</v>
      </c>
      <c r="I121" s="14">
        <f>VLOOKUP($A$7:$A$140,[1]Лист1!$A$15:$I$1565,7)</f>
        <v>77.357460000000003</v>
      </c>
      <c r="J121" s="14">
        <f>VLOOKUP($A$7:$A$140,[1]Лист1!$A$15:$I$1565,9)</f>
        <v>195.71458999999999</v>
      </c>
      <c r="K121" s="17">
        <v>0</v>
      </c>
      <c r="L121" s="17">
        <v>0</v>
      </c>
      <c r="M121" s="17">
        <v>54.667520000000003</v>
      </c>
      <c r="N121" s="17">
        <v>143.19444999999999</v>
      </c>
      <c r="O121" s="17">
        <v>0</v>
      </c>
      <c r="P121" s="17">
        <v>0</v>
      </c>
      <c r="Q121" s="17">
        <v>62.882649999999998</v>
      </c>
      <c r="R121" s="17">
        <v>161.03800000000001</v>
      </c>
      <c r="S121" s="18">
        <v>0</v>
      </c>
      <c r="T121" s="18">
        <v>0</v>
      </c>
      <c r="U121" s="18">
        <v>77.357460000000003</v>
      </c>
      <c r="V121" s="18">
        <v>195.71458999999999</v>
      </c>
      <c r="W121" s="18">
        <v>0</v>
      </c>
      <c r="X121" s="18">
        <v>0</v>
      </c>
      <c r="Y121" s="18">
        <v>83.612700000000004</v>
      </c>
      <c r="Z121" s="18">
        <v>213.62926999999999</v>
      </c>
      <c r="AA121" s="18">
        <v>0</v>
      </c>
      <c r="AB121" s="18">
        <v>0</v>
      </c>
      <c r="AC121" s="18">
        <v>88.72636</v>
      </c>
      <c r="AD121" s="18">
        <v>231.10496000000001</v>
      </c>
      <c r="AE121" s="18">
        <v>0</v>
      </c>
      <c r="AF121" s="18">
        <v>0</v>
      </c>
      <c r="AG121" s="18">
        <v>7.7891300000000001</v>
      </c>
      <c r="AH121" s="18">
        <v>22.039110000000001</v>
      </c>
    </row>
    <row r="122" spans="1:34" ht="56.25" x14ac:dyDescent="0.2">
      <c r="A122" s="12" t="s">
        <v>233</v>
      </c>
      <c r="B122" s="16" t="s">
        <v>234</v>
      </c>
      <c r="C122" s="17">
        <v>0</v>
      </c>
      <c r="D122" s="17">
        <v>0</v>
      </c>
      <c r="E122" s="17">
        <v>120.5077</v>
      </c>
      <c r="F122" s="17">
        <v>85.471299999999999</v>
      </c>
      <c r="G122" s="14">
        <f>VLOOKUP($A$7:$A$140,[1]Лист1!$A$15:$I$1565,4)</f>
        <v>0</v>
      </c>
      <c r="H122" s="14">
        <f>VLOOKUP($A$7:$A$140,[1]Лист1!$A$15:$I$1565,6)</f>
        <v>0</v>
      </c>
      <c r="I122" s="14">
        <f>VLOOKUP($A$7:$A$140,[1]Лист1!$A$15:$I$1565,7)</f>
        <v>102.86532</v>
      </c>
      <c r="J122" s="14">
        <f>VLOOKUP($A$7:$A$140,[1]Лист1!$A$15:$I$1565,9)</f>
        <v>64.285610000000005</v>
      </c>
      <c r="K122" s="17">
        <v>0</v>
      </c>
      <c r="L122" s="17">
        <v>0</v>
      </c>
      <c r="M122" s="17">
        <v>85.134320000000002</v>
      </c>
      <c r="N122" s="17">
        <v>53.900030000000001</v>
      </c>
      <c r="O122" s="17">
        <v>0</v>
      </c>
      <c r="P122" s="17">
        <v>0</v>
      </c>
      <c r="Q122" s="17">
        <v>86.563820000000007</v>
      </c>
      <c r="R122" s="17">
        <v>55.673740000000002</v>
      </c>
      <c r="S122" s="18">
        <v>0</v>
      </c>
      <c r="T122" s="18">
        <v>0</v>
      </c>
      <c r="U122" s="18">
        <v>102.86532</v>
      </c>
      <c r="V122" s="18">
        <v>64.285610000000005</v>
      </c>
      <c r="W122" s="18">
        <v>0</v>
      </c>
      <c r="X122" s="18">
        <v>0</v>
      </c>
      <c r="Y122" s="18">
        <v>104.61181999999999</v>
      </c>
      <c r="Z122" s="18">
        <v>67.052980000000005</v>
      </c>
      <c r="AA122" s="18">
        <v>0</v>
      </c>
      <c r="AB122" s="18">
        <v>0</v>
      </c>
      <c r="AC122" s="18">
        <v>128.14782</v>
      </c>
      <c r="AD122" s="18">
        <v>78.973780000000005</v>
      </c>
      <c r="AE122" s="18">
        <v>0</v>
      </c>
      <c r="AF122" s="18">
        <v>0</v>
      </c>
      <c r="AG122" s="18">
        <v>3.3654999999999999</v>
      </c>
      <c r="AH122" s="18">
        <v>3.7124100000000002</v>
      </c>
    </row>
    <row r="123" spans="1:34" ht="67.5" x14ac:dyDescent="0.2">
      <c r="A123" s="12" t="s">
        <v>235</v>
      </c>
      <c r="B123" s="16" t="s">
        <v>236</v>
      </c>
      <c r="C123" s="17">
        <v>0.14399999999999999</v>
      </c>
      <c r="D123" s="17">
        <v>1.35877</v>
      </c>
      <c r="E123" s="17">
        <v>12.24619</v>
      </c>
      <c r="F123" s="17">
        <v>73.917839999999998</v>
      </c>
      <c r="G123" s="14">
        <f>VLOOKUP($A$7:$A$140,[1]Лист1!$A$15:$I$1565,4)</f>
        <v>0</v>
      </c>
      <c r="H123" s="14">
        <f>VLOOKUP($A$7:$A$140,[1]Лист1!$A$15:$I$1565,6)</f>
        <v>0</v>
      </c>
      <c r="I123" s="14">
        <f>VLOOKUP($A$7:$A$140,[1]Лист1!$A$15:$I$1565,7)</f>
        <v>11.02116</v>
      </c>
      <c r="J123" s="14">
        <f>VLOOKUP($A$7:$A$140,[1]Лист1!$A$15:$I$1565,9)</f>
        <v>46.773260000000001</v>
      </c>
      <c r="K123" s="17">
        <v>0</v>
      </c>
      <c r="L123" s="17">
        <v>0</v>
      </c>
      <c r="M123" s="17">
        <v>7.4781399999999998</v>
      </c>
      <c r="N123" s="17">
        <v>37.878270000000001</v>
      </c>
      <c r="O123" s="17">
        <v>0</v>
      </c>
      <c r="P123" s="17">
        <v>0</v>
      </c>
      <c r="Q123" s="17">
        <v>9.6136400000000002</v>
      </c>
      <c r="R123" s="17">
        <v>42.367289999999997</v>
      </c>
      <c r="S123" s="18">
        <v>0</v>
      </c>
      <c r="T123" s="18">
        <v>0</v>
      </c>
      <c r="U123" s="18">
        <v>11.02116</v>
      </c>
      <c r="V123" s="18">
        <v>46.773260000000001</v>
      </c>
      <c r="W123" s="18">
        <v>0</v>
      </c>
      <c r="X123" s="18">
        <v>0</v>
      </c>
      <c r="Y123" s="18">
        <v>13.43111</v>
      </c>
      <c r="Z123" s="18">
        <v>51.665320000000001</v>
      </c>
      <c r="AA123" s="18">
        <v>0</v>
      </c>
      <c r="AB123" s="18">
        <v>0</v>
      </c>
      <c r="AC123" s="18">
        <v>15.82795</v>
      </c>
      <c r="AD123" s="18">
        <v>55.716360000000002</v>
      </c>
      <c r="AE123" s="18">
        <v>0</v>
      </c>
      <c r="AF123" s="18">
        <v>0</v>
      </c>
      <c r="AG123" s="18">
        <v>0.74955000000000005</v>
      </c>
      <c r="AH123" s="18">
        <v>4.2748299999999997</v>
      </c>
    </row>
    <row r="124" spans="1:34" ht="45" x14ac:dyDescent="0.2">
      <c r="A124" s="12" t="s">
        <v>237</v>
      </c>
      <c r="B124" s="16" t="s">
        <v>238</v>
      </c>
      <c r="C124" s="17">
        <v>0</v>
      </c>
      <c r="D124" s="17">
        <v>0</v>
      </c>
      <c r="E124" s="17">
        <v>2.07457</v>
      </c>
      <c r="F124" s="17">
        <v>14.017950000000001</v>
      </c>
      <c r="G124" s="14">
        <f>VLOOKUP($A$7:$A$140,[1]Лист1!$A$15:$I$1565,4)</f>
        <v>0</v>
      </c>
      <c r="H124" s="14">
        <f>VLOOKUP($A$7:$A$140,[1]Лист1!$A$15:$I$1565,6)</f>
        <v>0</v>
      </c>
      <c r="I124" s="14">
        <f>VLOOKUP($A$7:$A$140,[1]Лист1!$A$15:$I$1565,7)</f>
        <v>1.9585699999999999</v>
      </c>
      <c r="J124" s="14">
        <f>VLOOKUP($A$7:$A$140,[1]Лист1!$A$15:$I$1565,9)</f>
        <v>9.8077100000000002</v>
      </c>
      <c r="K124" s="17">
        <v>0</v>
      </c>
      <c r="L124" s="17">
        <v>0</v>
      </c>
      <c r="M124" s="17">
        <v>1.1630199999999999</v>
      </c>
      <c r="N124" s="17">
        <v>5.9451700000000001</v>
      </c>
      <c r="O124" s="17">
        <v>0</v>
      </c>
      <c r="P124" s="17">
        <v>0</v>
      </c>
      <c r="Q124" s="17">
        <v>1.81077</v>
      </c>
      <c r="R124" s="17">
        <v>9.2391799999999993</v>
      </c>
      <c r="S124" s="18">
        <v>0</v>
      </c>
      <c r="T124" s="18">
        <v>0</v>
      </c>
      <c r="U124" s="18">
        <v>1.9585699999999999</v>
      </c>
      <c r="V124" s="18">
        <v>9.8077100000000002</v>
      </c>
      <c r="W124" s="18">
        <v>0</v>
      </c>
      <c r="X124" s="18">
        <v>0</v>
      </c>
      <c r="Y124" s="18">
        <v>2.2833700000000001</v>
      </c>
      <c r="Z124" s="18">
        <v>11.84468</v>
      </c>
      <c r="AA124" s="18">
        <v>0</v>
      </c>
      <c r="AB124" s="18">
        <v>0</v>
      </c>
      <c r="AC124" s="18">
        <v>2.36592</v>
      </c>
      <c r="AD124" s="18">
        <v>12.32957</v>
      </c>
      <c r="AE124" s="18">
        <v>0</v>
      </c>
      <c r="AF124" s="18">
        <v>0</v>
      </c>
      <c r="AG124" s="18">
        <v>0.17649999999999999</v>
      </c>
      <c r="AH124" s="18">
        <v>0.78813999999999995</v>
      </c>
    </row>
    <row r="125" spans="1:34" ht="45" x14ac:dyDescent="0.2">
      <c r="A125" s="12" t="s">
        <v>239</v>
      </c>
      <c r="B125" s="16" t="s">
        <v>240</v>
      </c>
      <c r="C125" s="17">
        <v>0</v>
      </c>
      <c r="D125" s="17">
        <v>0</v>
      </c>
      <c r="E125" s="17">
        <v>1004.01384</v>
      </c>
      <c r="F125" s="17">
        <v>1671.2519199999999</v>
      </c>
      <c r="G125" s="14">
        <f>VLOOKUP($A$7:$A$140,[1]Лист1!$A$15:$I$1565,4)</f>
        <v>0</v>
      </c>
      <c r="H125" s="14">
        <f>VLOOKUP($A$7:$A$140,[1]Лист1!$A$15:$I$1565,6)</f>
        <v>0</v>
      </c>
      <c r="I125" s="14">
        <f>VLOOKUP($A$7:$A$140,[1]Лист1!$A$15:$I$1565,7)</f>
        <v>898.22454000000005</v>
      </c>
      <c r="J125" s="14">
        <f>VLOOKUP($A$7:$A$140,[1]Лист1!$A$15:$I$1565,9)</f>
        <v>1322.9483299999999</v>
      </c>
      <c r="K125" s="17">
        <v>0</v>
      </c>
      <c r="L125" s="17">
        <v>0</v>
      </c>
      <c r="M125" s="17">
        <v>739.11077999999998</v>
      </c>
      <c r="N125" s="17">
        <v>1107.0622699999999</v>
      </c>
      <c r="O125" s="17">
        <v>0</v>
      </c>
      <c r="P125" s="17">
        <v>0</v>
      </c>
      <c r="Q125" s="17">
        <v>803.07411999999999</v>
      </c>
      <c r="R125" s="17">
        <v>1185.09122</v>
      </c>
      <c r="S125" s="18">
        <v>0</v>
      </c>
      <c r="T125" s="18">
        <v>0</v>
      </c>
      <c r="U125" s="18">
        <v>898.22454000000005</v>
      </c>
      <c r="V125" s="18">
        <v>1322.9483299999999</v>
      </c>
      <c r="W125" s="18">
        <v>0</v>
      </c>
      <c r="X125" s="18">
        <v>0</v>
      </c>
      <c r="Y125" s="18">
        <v>1006.7741</v>
      </c>
      <c r="Z125" s="18">
        <v>1441.9447399999999</v>
      </c>
      <c r="AA125" s="18">
        <v>0</v>
      </c>
      <c r="AB125" s="18">
        <v>0</v>
      </c>
      <c r="AC125" s="18">
        <v>1080.82385</v>
      </c>
      <c r="AD125" s="18">
        <v>1548.1819</v>
      </c>
      <c r="AE125" s="18">
        <v>0</v>
      </c>
      <c r="AF125" s="18">
        <v>0</v>
      </c>
      <c r="AG125" s="18">
        <v>102.66307999999999</v>
      </c>
      <c r="AH125" s="18">
        <v>106.7871</v>
      </c>
    </row>
    <row r="126" spans="1:34" ht="33.75" x14ac:dyDescent="0.2">
      <c r="A126" s="12" t="s">
        <v>241</v>
      </c>
      <c r="B126" s="16" t="s">
        <v>242</v>
      </c>
      <c r="C126" s="17">
        <v>0</v>
      </c>
      <c r="D126" s="17">
        <v>0</v>
      </c>
      <c r="E126" s="17">
        <v>9.7985000000000007</v>
      </c>
      <c r="F126" s="17">
        <v>26.076450000000001</v>
      </c>
      <c r="G126" s="14">
        <f>VLOOKUP($A$7:$A$140,[1]Лист1!$A$15:$I$1565,4)</f>
        <v>0</v>
      </c>
      <c r="H126" s="14">
        <f>VLOOKUP($A$7:$A$140,[1]Лист1!$A$15:$I$1565,6)</f>
        <v>0</v>
      </c>
      <c r="I126" s="14">
        <f>VLOOKUP($A$7:$A$140,[1]Лист1!$A$15:$I$1565,7)</f>
        <v>5.5670400000000004</v>
      </c>
      <c r="J126" s="14">
        <f>VLOOKUP($A$7:$A$140,[1]Лист1!$A$15:$I$1565,9)</f>
        <v>14.875310000000001</v>
      </c>
      <c r="K126" s="17">
        <v>0</v>
      </c>
      <c r="L126" s="17">
        <v>0</v>
      </c>
      <c r="M126" s="17">
        <v>4.2571399999999997</v>
      </c>
      <c r="N126" s="17">
        <v>11.8948</v>
      </c>
      <c r="O126" s="17">
        <v>0</v>
      </c>
      <c r="P126" s="17">
        <v>0</v>
      </c>
      <c r="Q126" s="17">
        <v>5.0203800000000003</v>
      </c>
      <c r="R126" s="17">
        <v>13.567489999999999</v>
      </c>
      <c r="S126" s="18">
        <v>0</v>
      </c>
      <c r="T126" s="18">
        <v>0</v>
      </c>
      <c r="U126" s="18">
        <v>5.5670400000000004</v>
      </c>
      <c r="V126" s="18">
        <v>14.875310000000001</v>
      </c>
      <c r="W126" s="18">
        <v>0</v>
      </c>
      <c r="X126" s="18">
        <v>0</v>
      </c>
      <c r="Y126" s="18">
        <v>5.8696200000000003</v>
      </c>
      <c r="Z126" s="18">
        <v>15.71636</v>
      </c>
      <c r="AA126" s="18">
        <v>0</v>
      </c>
      <c r="AB126" s="18">
        <v>0</v>
      </c>
      <c r="AC126" s="18">
        <v>7.0773200000000003</v>
      </c>
      <c r="AD126" s="18">
        <v>17.731030000000001</v>
      </c>
      <c r="AE126" s="18">
        <v>0</v>
      </c>
      <c r="AF126" s="18">
        <v>0</v>
      </c>
      <c r="AG126" s="18">
        <v>0.77902000000000005</v>
      </c>
      <c r="AH126" s="18">
        <v>2.10419</v>
      </c>
    </row>
    <row r="127" spans="1:34" ht="24.75" customHeight="1" x14ac:dyDescent="0.2">
      <c r="A127" s="12" t="s">
        <v>243</v>
      </c>
      <c r="B127" s="16" t="s">
        <v>244</v>
      </c>
      <c r="C127" s="17">
        <v>0</v>
      </c>
      <c r="D127" s="17">
        <v>0</v>
      </c>
      <c r="E127" s="17">
        <v>4.8433999999999999</v>
      </c>
      <c r="F127" s="17">
        <v>21.715</v>
      </c>
      <c r="G127" s="14">
        <f>VLOOKUP($A$7:$A$140,[1]Лист1!$A$15:$I$1565,4)</f>
        <v>0</v>
      </c>
      <c r="H127" s="14">
        <f>VLOOKUP($A$7:$A$140,[1]Лист1!$A$15:$I$1565,6)</f>
        <v>0</v>
      </c>
      <c r="I127" s="14">
        <f>VLOOKUP($A$7:$A$140,[1]Лист1!$A$15:$I$1565,7)</f>
        <v>3.0470000000000002</v>
      </c>
      <c r="J127" s="14">
        <f>VLOOKUP($A$7:$A$140,[1]Лист1!$A$15:$I$1565,9)</f>
        <v>10.739000000000001</v>
      </c>
      <c r="K127" s="17">
        <v>0</v>
      </c>
      <c r="L127" s="17">
        <v>0</v>
      </c>
      <c r="M127" s="17">
        <v>1.611</v>
      </c>
      <c r="N127" s="17">
        <v>5.9269999999999996</v>
      </c>
      <c r="O127" s="17">
        <v>0</v>
      </c>
      <c r="P127" s="17">
        <v>0</v>
      </c>
      <c r="Q127" s="17">
        <v>3.0470000000000002</v>
      </c>
      <c r="R127" s="17">
        <v>10.739000000000001</v>
      </c>
      <c r="S127" s="18">
        <v>0</v>
      </c>
      <c r="T127" s="18">
        <v>0</v>
      </c>
      <c r="U127" s="18">
        <v>3.0470000000000002</v>
      </c>
      <c r="V127" s="18">
        <v>10.739000000000001</v>
      </c>
      <c r="W127" s="18">
        <v>0</v>
      </c>
      <c r="X127" s="18">
        <v>0</v>
      </c>
      <c r="Y127" s="18">
        <v>3.0470000000000002</v>
      </c>
      <c r="Z127" s="18">
        <v>10.739000000000001</v>
      </c>
      <c r="AA127" s="18">
        <v>0</v>
      </c>
      <c r="AB127" s="18">
        <v>0</v>
      </c>
      <c r="AC127" s="18">
        <v>3.0470000000000002</v>
      </c>
      <c r="AD127" s="18">
        <v>10.739000000000001</v>
      </c>
      <c r="AE127" s="18">
        <v>0</v>
      </c>
      <c r="AF127" s="18">
        <v>0</v>
      </c>
      <c r="AG127" s="18">
        <v>0</v>
      </c>
      <c r="AH127" s="18">
        <v>0</v>
      </c>
    </row>
    <row r="128" spans="1:34" ht="22.5" x14ac:dyDescent="0.2">
      <c r="A128" s="12" t="s">
        <v>245</v>
      </c>
      <c r="B128" s="16" t="s">
        <v>246</v>
      </c>
      <c r="C128" s="17">
        <v>0</v>
      </c>
      <c r="D128" s="17">
        <v>0</v>
      </c>
      <c r="E128" s="17">
        <v>116.48933</v>
      </c>
      <c r="F128" s="17">
        <v>281.30678999999998</v>
      </c>
      <c r="G128" s="14">
        <f>VLOOKUP($A$7:$A$140,[1]Лист1!$A$15:$I$1565,4)</f>
        <v>0</v>
      </c>
      <c r="H128" s="14">
        <f>VLOOKUP($A$7:$A$140,[1]Лист1!$A$15:$I$1565,6)</f>
        <v>0</v>
      </c>
      <c r="I128" s="14">
        <f>VLOOKUP($A$7:$A$140,[1]Лист1!$A$15:$I$1565,7)</f>
        <v>120.99026000000001</v>
      </c>
      <c r="J128" s="14">
        <f>VLOOKUP($A$7:$A$140,[1]Лист1!$A$15:$I$1565,9)</f>
        <v>235.86721</v>
      </c>
      <c r="K128" s="17">
        <v>0</v>
      </c>
      <c r="L128" s="17">
        <v>0</v>
      </c>
      <c r="M128" s="17">
        <v>96.205960000000005</v>
      </c>
      <c r="N128" s="17">
        <v>195.30916999999999</v>
      </c>
      <c r="O128" s="17">
        <v>0</v>
      </c>
      <c r="P128" s="17">
        <v>0</v>
      </c>
      <c r="Q128" s="17">
        <v>107.56211</v>
      </c>
      <c r="R128" s="17">
        <v>213.11176</v>
      </c>
      <c r="S128" s="18">
        <v>0</v>
      </c>
      <c r="T128" s="18">
        <v>0</v>
      </c>
      <c r="U128" s="18">
        <v>120.99026000000001</v>
      </c>
      <c r="V128" s="18">
        <v>235.86721</v>
      </c>
      <c r="W128" s="18">
        <v>0</v>
      </c>
      <c r="X128" s="18">
        <v>0</v>
      </c>
      <c r="Y128" s="18">
        <v>136.07</v>
      </c>
      <c r="Z128" s="18">
        <v>265.01645000000002</v>
      </c>
      <c r="AA128" s="18">
        <v>0</v>
      </c>
      <c r="AB128" s="18">
        <v>0</v>
      </c>
      <c r="AC128" s="18">
        <v>149.55934999999999</v>
      </c>
      <c r="AD128" s="18">
        <v>287.44529999999997</v>
      </c>
      <c r="AE128" s="18">
        <v>0</v>
      </c>
      <c r="AF128" s="18">
        <v>0</v>
      </c>
      <c r="AG128" s="18">
        <v>31.275559999999999</v>
      </c>
      <c r="AH128" s="18">
        <v>18.378520000000002</v>
      </c>
    </row>
    <row r="129" spans="1:34" ht="56.25" x14ac:dyDescent="0.2">
      <c r="A129" s="12" t="s">
        <v>247</v>
      </c>
      <c r="B129" s="16" t="s">
        <v>248</v>
      </c>
      <c r="C129" s="17">
        <v>0</v>
      </c>
      <c r="D129" s="17">
        <v>0</v>
      </c>
      <c r="E129" s="17">
        <v>45.36</v>
      </c>
      <c r="F129" s="17">
        <v>13.395110000000001</v>
      </c>
      <c r="G129" s="14">
        <f>VLOOKUP($A$7:$A$140,[1]Лист1!$A$15:$I$1565,4)</f>
        <v>0</v>
      </c>
      <c r="H129" s="14">
        <f>VLOOKUP($A$7:$A$140,[1]Лист1!$A$15:$I$1565,6)</f>
        <v>0</v>
      </c>
      <c r="I129" s="14">
        <f>VLOOKUP($A$7:$A$140,[1]Лист1!$A$15:$I$1565,7)</f>
        <v>47.917999999999999</v>
      </c>
      <c r="J129" s="14">
        <f>VLOOKUP($A$7:$A$140,[1]Лист1!$A$15:$I$1565,9)</f>
        <v>31.247489999999999</v>
      </c>
      <c r="K129" s="17">
        <v>0</v>
      </c>
      <c r="L129" s="17">
        <v>0</v>
      </c>
      <c r="M129" s="17">
        <v>34.271999999999998</v>
      </c>
      <c r="N129" s="17">
        <v>9.4814900000000009</v>
      </c>
      <c r="O129" s="17">
        <v>0</v>
      </c>
      <c r="P129" s="17">
        <v>0</v>
      </c>
      <c r="Q129" s="17">
        <v>34.271999999999998</v>
      </c>
      <c r="R129" s="17">
        <v>9.4814900000000009</v>
      </c>
      <c r="S129" s="18">
        <v>0</v>
      </c>
      <c r="T129" s="18">
        <v>0</v>
      </c>
      <c r="U129" s="18">
        <v>47.917999999999999</v>
      </c>
      <c r="V129" s="18">
        <v>31.247489999999999</v>
      </c>
      <c r="W129" s="18">
        <v>0</v>
      </c>
      <c r="X129" s="18">
        <v>0</v>
      </c>
      <c r="Y129" s="18">
        <v>47.917999999999999</v>
      </c>
      <c r="Z129" s="18">
        <v>31.247489999999999</v>
      </c>
      <c r="AA129" s="18">
        <v>0</v>
      </c>
      <c r="AB129" s="18">
        <v>0</v>
      </c>
      <c r="AC129" s="18">
        <v>47.917999999999999</v>
      </c>
      <c r="AD129" s="18">
        <v>31.247489999999999</v>
      </c>
      <c r="AE129" s="18">
        <v>0</v>
      </c>
      <c r="AF129" s="18">
        <v>0</v>
      </c>
      <c r="AG129" s="18">
        <v>0</v>
      </c>
      <c r="AH129" s="18">
        <v>0</v>
      </c>
    </row>
    <row r="130" spans="1:34" ht="78.75" x14ac:dyDescent="0.2">
      <c r="A130" s="12" t="s">
        <v>249</v>
      </c>
      <c r="B130" s="16" t="s">
        <v>250</v>
      </c>
      <c r="C130" s="17">
        <v>0</v>
      </c>
      <c r="D130" s="17">
        <v>0</v>
      </c>
      <c r="E130" s="17">
        <v>1985.4989599999999</v>
      </c>
      <c r="F130" s="17">
        <v>662.68037000000004</v>
      </c>
      <c r="G130" s="14">
        <f>VLOOKUP($A$7:$A$140,[1]Лист1!$A$15:$I$1565,4)</f>
        <v>0.92820000000000003</v>
      </c>
      <c r="H130" s="14">
        <f>VLOOKUP($A$7:$A$140,[1]Лист1!$A$15:$I$1565,6)</f>
        <v>0.33895999999999998</v>
      </c>
      <c r="I130" s="14">
        <f>VLOOKUP($A$7:$A$140,[1]Лист1!$A$15:$I$1565,7)</f>
        <v>1808.29413</v>
      </c>
      <c r="J130" s="14">
        <f>VLOOKUP($A$7:$A$140,[1]Лист1!$A$15:$I$1565,9)</f>
        <v>525.93038000000001</v>
      </c>
      <c r="K130" s="17">
        <v>0.32675999999999999</v>
      </c>
      <c r="L130" s="17">
        <v>0.12797</v>
      </c>
      <c r="M130" s="17">
        <v>1383.15671</v>
      </c>
      <c r="N130" s="17">
        <v>411.66737999999998</v>
      </c>
      <c r="O130" s="17">
        <v>0.32675999999999999</v>
      </c>
      <c r="P130" s="17">
        <v>0.12797</v>
      </c>
      <c r="Q130" s="17">
        <v>1671.36293</v>
      </c>
      <c r="R130" s="17">
        <v>488.09638999999999</v>
      </c>
      <c r="S130" s="18">
        <v>0.92820000000000003</v>
      </c>
      <c r="T130" s="18">
        <v>0.33895999999999998</v>
      </c>
      <c r="U130" s="18">
        <v>1808.29413</v>
      </c>
      <c r="V130" s="18">
        <v>525.93038000000001</v>
      </c>
      <c r="W130" s="18">
        <v>0.92820000000000003</v>
      </c>
      <c r="X130" s="18">
        <v>0.33895999999999998</v>
      </c>
      <c r="Y130" s="18">
        <v>1963.70003</v>
      </c>
      <c r="Z130" s="18">
        <v>569.58227999999997</v>
      </c>
      <c r="AA130" s="18">
        <v>0.92820000000000003</v>
      </c>
      <c r="AB130" s="18">
        <v>0.33895999999999998</v>
      </c>
      <c r="AC130" s="18">
        <v>2090.4742099999999</v>
      </c>
      <c r="AD130" s="18">
        <v>615.64223000000004</v>
      </c>
      <c r="AE130" s="18">
        <v>0</v>
      </c>
      <c r="AF130" s="18">
        <v>0</v>
      </c>
      <c r="AG130" s="18">
        <v>88.662999999999997</v>
      </c>
      <c r="AH130" s="18">
        <v>20.330120000000001</v>
      </c>
    </row>
    <row r="131" spans="1:34" x14ac:dyDescent="0.2">
      <c r="A131" s="12" t="s">
        <v>251</v>
      </c>
      <c r="B131" s="16" t="s">
        <v>252</v>
      </c>
      <c r="C131" s="17">
        <v>0</v>
      </c>
      <c r="D131" s="17">
        <v>0</v>
      </c>
      <c r="E131" s="17">
        <v>249.72319999999999</v>
      </c>
      <c r="F131" s="17">
        <v>153.36659</v>
      </c>
      <c r="G131" s="14">
        <f>VLOOKUP($A$7:$A$140,[1]Лист1!$A$15:$I$1565,4)</f>
        <v>0</v>
      </c>
      <c r="H131" s="14">
        <f>VLOOKUP($A$7:$A$140,[1]Лист1!$A$15:$I$1565,6)</f>
        <v>0</v>
      </c>
      <c r="I131" s="14">
        <f>VLOOKUP($A$7:$A$140,[1]Лист1!$A$15:$I$1565,7)</f>
        <v>296.99657999999999</v>
      </c>
      <c r="J131" s="14">
        <f>VLOOKUP($A$7:$A$140,[1]Лист1!$A$15:$I$1565,9)</f>
        <v>163.965</v>
      </c>
      <c r="K131" s="17">
        <v>0</v>
      </c>
      <c r="L131" s="17">
        <v>0</v>
      </c>
      <c r="M131" s="17">
        <v>106.84818</v>
      </c>
      <c r="N131" s="17">
        <v>64.621459999999999</v>
      </c>
      <c r="O131" s="17">
        <v>0</v>
      </c>
      <c r="P131" s="17">
        <v>0</v>
      </c>
      <c r="Q131" s="17">
        <v>133.41058000000001</v>
      </c>
      <c r="R131" s="17">
        <v>80.954539999999994</v>
      </c>
      <c r="S131" s="18">
        <v>0</v>
      </c>
      <c r="T131" s="18">
        <v>0</v>
      </c>
      <c r="U131" s="18">
        <v>296.99657999999999</v>
      </c>
      <c r="V131" s="18">
        <v>163.965</v>
      </c>
      <c r="W131" s="18">
        <v>0</v>
      </c>
      <c r="X131" s="18">
        <v>0</v>
      </c>
      <c r="Y131" s="18">
        <v>382.62218000000001</v>
      </c>
      <c r="Z131" s="18">
        <v>205.30995999999999</v>
      </c>
      <c r="AA131" s="18">
        <v>0</v>
      </c>
      <c r="AB131" s="18">
        <v>0</v>
      </c>
      <c r="AC131" s="18">
        <v>425.46217999999999</v>
      </c>
      <c r="AD131" s="18">
        <v>217.99596</v>
      </c>
      <c r="AE131" s="18">
        <v>0</v>
      </c>
      <c r="AF131" s="18">
        <v>0</v>
      </c>
      <c r="AG131" s="18">
        <v>44.13</v>
      </c>
      <c r="AH131" s="18">
        <v>14.054209999999999</v>
      </c>
    </row>
    <row r="132" spans="1:34" ht="33.75" x14ac:dyDescent="0.2">
      <c r="A132" s="12" t="s">
        <v>253</v>
      </c>
      <c r="B132" s="16" t="s">
        <v>254</v>
      </c>
      <c r="C132" s="17">
        <v>0</v>
      </c>
      <c r="D132" s="17">
        <v>0</v>
      </c>
      <c r="E132" s="17">
        <v>0</v>
      </c>
      <c r="F132" s="17">
        <v>0</v>
      </c>
      <c r="G132" s="14">
        <f>VLOOKUP($A$7:$A$140,[1]Лист1!$A$15:$I$1565,4)</f>
        <v>0</v>
      </c>
      <c r="H132" s="14">
        <f>VLOOKUP($A$7:$A$140,[1]Лист1!$A$15:$I$1565,6)</f>
        <v>0</v>
      </c>
      <c r="I132" s="14">
        <v>0</v>
      </c>
      <c r="J132" s="14">
        <v>0</v>
      </c>
      <c r="K132" s="17">
        <v>0</v>
      </c>
      <c r="L132" s="17">
        <v>0</v>
      </c>
      <c r="M132" s="17">
        <v>0</v>
      </c>
      <c r="N132" s="17">
        <v>0</v>
      </c>
      <c r="O132" s="17">
        <v>0</v>
      </c>
      <c r="P132" s="17">
        <v>0</v>
      </c>
      <c r="Q132" s="17">
        <v>0</v>
      </c>
      <c r="R132" s="17">
        <v>0</v>
      </c>
      <c r="S132" s="18">
        <v>0</v>
      </c>
      <c r="T132" s="18">
        <v>0</v>
      </c>
      <c r="U132" s="18">
        <v>0</v>
      </c>
      <c r="V132" s="18">
        <v>0</v>
      </c>
      <c r="W132" s="18">
        <v>0</v>
      </c>
      <c r="X132" s="18">
        <v>0</v>
      </c>
      <c r="Y132" s="18">
        <v>0</v>
      </c>
      <c r="Z132" s="18">
        <v>0</v>
      </c>
      <c r="AA132" s="18">
        <v>0</v>
      </c>
      <c r="AB132" s="18">
        <v>0</v>
      </c>
      <c r="AC132" s="18">
        <v>0</v>
      </c>
      <c r="AD132" s="18">
        <v>0</v>
      </c>
      <c r="AE132" s="18">
        <v>0</v>
      </c>
      <c r="AF132" s="18">
        <v>0</v>
      </c>
      <c r="AG132" s="18">
        <v>0</v>
      </c>
      <c r="AH132" s="18">
        <v>0</v>
      </c>
    </row>
    <row r="133" spans="1:34" ht="33.75" x14ac:dyDescent="0.2">
      <c r="A133" s="12" t="s">
        <v>255</v>
      </c>
      <c r="B133" s="16" t="s">
        <v>256</v>
      </c>
      <c r="C133" s="17">
        <v>0</v>
      </c>
      <c r="D133" s="17">
        <v>0</v>
      </c>
      <c r="E133" s="17">
        <v>0</v>
      </c>
      <c r="F133" s="17">
        <v>0</v>
      </c>
      <c r="G133" s="14">
        <f>VLOOKUP($A$7:$A$140,[1]Лист1!$A$15:$I$1565,4)</f>
        <v>0</v>
      </c>
      <c r="H133" s="14">
        <f>VLOOKUP($A$7:$A$140,[1]Лист1!$A$15:$I$1565,6)</f>
        <v>0</v>
      </c>
      <c r="I133" s="14">
        <v>0</v>
      </c>
      <c r="J133" s="14">
        <v>0</v>
      </c>
      <c r="K133" s="17">
        <v>0</v>
      </c>
      <c r="L133" s="17">
        <v>0</v>
      </c>
      <c r="M133" s="17">
        <v>0</v>
      </c>
      <c r="N133" s="17">
        <v>0</v>
      </c>
      <c r="O133" s="17">
        <v>0</v>
      </c>
      <c r="P133" s="17">
        <v>0</v>
      </c>
      <c r="Q133" s="17">
        <v>0</v>
      </c>
      <c r="R133" s="17">
        <v>0</v>
      </c>
      <c r="S133" s="18">
        <v>0</v>
      </c>
      <c r="T133" s="18">
        <v>0</v>
      </c>
      <c r="U133" s="18">
        <v>0</v>
      </c>
      <c r="V133" s="18">
        <v>0</v>
      </c>
      <c r="W133" s="18">
        <v>0</v>
      </c>
      <c r="X133" s="18">
        <v>0</v>
      </c>
      <c r="Y133" s="18">
        <v>0</v>
      </c>
      <c r="Z133" s="18">
        <v>0</v>
      </c>
      <c r="AA133" s="18">
        <v>0</v>
      </c>
      <c r="AB133" s="18">
        <v>0</v>
      </c>
      <c r="AC133" s="18">
        <v>0</v>
      </c>
      <c r="AD133" s="18">
        <v>0</v>
      </c>
      <c r="AE133" s="18">
        <v>0</v>
      </c>
      <c r="AF133" s="18">
        <v>0</v>
      </c>
      <c r="AG133" s="18">
        <v>0</v>
      </c>
      <c r="AH133" s="18">
        <v>0</v>
      </c>
    </row>
    <row r="134" spans="1:34" ht="56.25" x14ac:dyDescent="0.2">
      <c r="A134" s="12" t="s">
        <v>257</v>
      </c>
      <c r="B134" s="16" t="s">
        <v>258</v>
      </c>
      <c r="C134" s="17">
        <v>0</v>
      </c>
      <c r="D134" s="17">
        <v>0</v>
      </c>
      <c r="E134" s="17">
        <v>0</v>
      </c>
      <c r="F134" s="17">
        <v>0</v>
      </c>
      <c r="G134" s="14">
        <f>VLOOKUP($A$7:$A$140,[1]Лист1!$A$15:$I$1565,4)</f>
        <v>0</v>
      </c>
      <c r="H134" s="14">
        <f>VLOOKUP($A$7:$A$140,[1]Лист1!$A$15:$I$1565,6)</f>
        <v>0</v>
      </c>
      <c r="I134" s="14">
        <f>VLOOKUP($A$7:$A$140,[1]Лист1!$A$15:$I$1565,7)</f>
        <v>3.3696000000000002</v>
      </c>
      <c r="J134" s="14">
        <f>VLOOKUP($A$7:$A$140,[1]Лист1!$A$15:$I$1565,9)</f>
        <v>0.85870000000000002</v>
      </c>
      <c r="K134" s="17">
        <v>0</v>
      </c>
      <c r="L134" s="17">
        <v>0</v>
      </c>
      <c r="M134" s="17">
        <v>3.3696000000000002</v>
      </c>
      <c r="N134" s="17">
        <v>0.85870000000000002</v>
      </c>
      <c r="O134" s="17">
        <v>0</v>
      </c>
      <c r="P134" s="17">
        <v>0</v>
      </c>
      <c r="Q134" s="17">
        <v>3.3696000000000002</v>
      </c>
      <c r="R134" s="17">
        <v>0.85870000000000002</v>
      </c>
      <c r="S134" s="18">
        <v>0</v>
      </c>
      <c r="T134" s="18">
        <v>0</v>
      </c>
      <c r="U134" s="18">
        <v>3.3696000000000002</v>
      </c>
      <c r="V134" s="18">
        <v>0.85870000000000002</v>
      </c>
      <c r="W134" s="18">
        <v>0</v>
      </c>
      <c r="X134" s="18">
        <v>0</v>
      </c>
      <c r="Y134" s="18">
        <v>3.3696000000000002</v>
      </c>
      <c r="Z134" s="18">
        <v>0.85870000000000002</v>
      </c>
      <c r="AA134" s="18">
        <v>0</v>
      </c>
      <c r="AB134" s="18">
        <v>0</v>
      </c>
      <c r="AC134" s="18">
        <v>3.3696000000000002</v>
      </c>
      <c r="AD134" s="18">
        <v>0.85870000000000002</v>
      </c>
      <c r="AE134" s="18">
        <v>0</v>
      </c>
      <c r="AF134" s="18">
        <v>0</v>
      </c>
      <c r="AG134" s="18">
        <v>0</v>
      </c>
      <c r="AH134" s="18">
        <v>0</v>
      </c>
    </row>
    <row r="135" spans="1:34" ht="22.5" x14ac:dyDescent="0.2">
      <c r="A135" s="12" t="s">
        <v>259</v>
      </c>
      <c r="B135" s="16" t="s">
        <v>260</v>
      </c>
      <c r="C135" s="17">
        <v>0</v>
      </c>
      <c r="D135" s="17">
        <v>0</v>
      </c>
      <c r="E135" s="17">
        <v>59.003450000000001</v>
      </c>
      <c r="F135" s="17">
        <v>56.760480000000001</v>
      </c>
      <c r="G135" s="14">
        <f>VLOOKUP($A$7:$A$140,[1]Лист1!$A$15:$I$1565,4)</f>
        <v>0</v>
      </c>
      <c r="H135" s="14">
        <f>VLOOKUP($A$7:$A$140,[1]Лист1!$A$15:$I$1565,6)</f>
        <v>0</v>
      </c>
      <c r="I135" s="14">
        <f>VLOOKUP($A$7:$A$140,[1]Лист1!$A$15:$I$1565,7)</f>
        <v>61.641039999999997</v>
      </c>
      <c r="J135" s="14">
        <f>VLOOKUP($A$7:$A$140,[1]Лист1!$A$15:$I$1565,9)</f>
        <v>45.457250000000002</v>
      </c>
      <c r="K135" s="17">
        <v>0</v>
      </c>
      <c r="L135" s="17">
        <v>0</v>
      </c>
      <c r="M135" s="17">
        <v>50.05254</v>
      </c>
      <c r="N135" s="17">
        <v>38.5959</v>
      </c>
      <c r="O135" s="17">
        <v>0</v>
      </c>
      <c r="P135" s="17">
        <v>0</v>
      </c>
      <c r="Q135" s="17">
        <v>55.748040000000003</v>
      </c>
      <c r="R135" s="17">
        <v>41.598750000000003</v>
      </c>
      <c r="S135" s="18">
        <v>0</v>
      </c>
      <c r="T135" s="18">
        <v>0</v>
      </c>
      <c r="U135" s="18">
        <v>61.641039999999997</v>
      </c>
      <c r="V135" s="18">
        <v>45.457250000000002</v>
      </c>
      <c r="W135" s="18">
        <v>0</v>
      </c>
      <c r="X135" s="18">
        <v>0</v>
      </c>
      <c r="Y135" s="18">
        <v>68.41404</v>
      </c>
      <c r="Z135" s="18">
        <v>50.205800000000004</v>
      </c>
      <c r="AA135" s="18">
        <v>0</v>
      </c>
      <c r="AB135" s="18">
        <v>0</v>
      </c>
      <c r="AC135" s="18">
        <v>69.625990000000002</v>
      </c>
      <c r="AD135" s="18">
        <v>50.2547</v>
      </c>
      <c r="AE135" s="18">
        <v>0</v>
      </c>
      <c r="AF135" s="18">
        <v>0</v>
      </c>
      <c r="AG135" s="18">
        <v>6.62</v>
      </c>
      <c r="AH135" s="18">
        <v>4.19069</v>
      </c>
    </row>
    <row r="136" spans="1:34" ht="50.25" customHeight="1" x14ac:dyDescent="0.2">
      <c r="A136" s="12" t="s">
        <v>261</v>
      </c>
      <c r="B136" s="16" t="s">
        <v>262</v>
      </c>
      <c r="C136" s="17">
        <v>0</v>
      </c>
      <c r="D136" s="17">
        <v>0</v>
      </c>
      <c r="E136" s="17">
        <v>40.020000000000003</v>
      </c>
      <c r="F136" s="17">
        <v>80.180999999999997</v>
      </c>
      <c r="G136" s="14">
        <f>VLOOKUP($A$7:$A$140,[1]Лист1!$A$15:$I$1565,4)</f>
        <v>0</v>
      </c>
      <c r="H136" s="14">
        <f>VLOOKUP($A$7:$A$140,[1]Лист1!$A$15:$I$1565,6)</f>
        <v>0</v>
      </c>
      <c r="I136" s="14">
        <f>VLOOKUP($A$7:$A$140,[1]Лист1!$A$15:$I$1565,7)</f>
        <v>63.59</v>
      </c>
      <c r="J136" s="14">
        <f>VLOOKUP($A$7:$A$140,[1]Лист1!$A$15:$I$1565,9)</f>
        <v>100.327</v>
      </c>
      <c r="K136" s="17">
        <v>0</v>
      </c>
      <c r="L136" s="17">
        <v>0</v>
      </c>
      <c r="M136" s="17">
        <v>43.6</v>
      </c>
      <c r="N136" s="17">
        <v>62.054000000000002</v>
      </c>
      <c r="O136" s="17">
        <v>0</v>
      </c>
      <c r="P136" s="17">
        <v>0</v>
      </c>
      <c r="Q136" s="17">
        <v>43.6</v>
      </c>
      <c r="R136" s="17">
        <v>62.054000000000002</v>
      </c>
      <c r="S136" s="18">
        <v>0</v>
      </c>
      <c r="T136" s="18">
        <v>0</v>
      </c>
      <c r="U136" s="18">
        <v>63.59</v>
      </c>
      <c r="V136" s="18">
        <v>100.327</v>
      </c>
      <c r="W136" s="18">
        <v>0</v>
      </c>
      <c r="X136" s="18">
        <v>0</v>
      </c>
      <c r="Y136" s="18">
        <v>63.59</v>
      </c>
      <c r="Z136" s="18">
        <v>100.327</v>
      </c>
      <c r="AA136" s="18">
        <v>0</v>
      </c>
      <c r="AB136" s="18">
        <v>0</v>
      </c>
      <c r="AC136" s="18">
        <v>63.59</v>
      </c>
      <c r="AD136" s="18">
        <v>100.327</v>
      </c>
      <c r="AE136" s="18">
        <v>0</v>
      </c>
      <c r="AF136" s="18">
        <v>0</v>
      </c>
      <c r="AG136" s="18">
        <v>0</v>
      </c>
      <c r="AH136" s="18">
        <v>0</v>
      </c>
    </row>
    <row r="137" spans="1:34" ht="56.25" x14ac:dyDescent="0.2">
      <c r="A137" s="12" t="s">
        <v>263</v>
      </c>
      <c r="B137" s="16" t="s">
        <v>264</v>
      </c>
      <c r="C137" s="17">
        <v>48</v>
      </c>
      <c r="D137" s="17">
        <v>2.3969999999999998</v>
      </c>
      <c r="E137" s="17">
        <v>7535.2219999999998</v>
      </c>
      <c r="F137" s="17">
        <v>2245.7969199999998</v>
      </c>
      <c r="G137" s="14">
        <f>VLOOKUP($A$7:$A$140,[1]Лист1!$A$15:$I$1565,4)</f>
        <v>0</v>
      </c>
      <c r="H137" s="14">
        <f>VLOOKUP($A$7:$A$140,[1]Лист1!$A$15:$I$1565,6)</f>
        <v>0</v>
      </c>
      <c r="I137" s="14">
        <f>VLOOKUP($A$7:$A$140,[1]Лист1!$A$15:$I$1565,7)</f>
        <v>7447.6675999999998</v>
      </c>
      <c r="J137" s="14">
        <f>VLOOKUP($A$7:$A$140,[1]Лист1!$A$15:$I$1565,9)</f>
        <v>810.17065000000002</v>
      </c>
      <c r="K137" s="17">
        <v>0</v>
      </c>
      <c r="L137" s="17">
        <v>0</v>
      </c>
      <c r="M137" s="17">
        <v>6226.6275999999998</v>
      </c>
      <c r="N137" s="17">
        <v>756.75564999999995</v>
      </c>
      <c r="O137" s="17">
        <v>0</v>
      </c>
      <c r="P137" s="17">
        <v>0</v>
      </c>
      <c r="Q137" s="17">
        <v>7068.8616000000002</v>
      </c>
      <c r="R137" s="17">
        <v>791.36564999999996</v>
      </c>
      <c r="S137" s="18">
        <v>0</v>
      </c>
      <c r="T137" s="18">
        <v>0</v>
      </c>
      <c r="U137" s="18">
        <v>7447.6675999999998</v>
      </c>
      <c r="V137" s="18">
        <v>810.17065000000002</v>
      </c>
      <c r="W137" s="18">
        <v>0</v>
      </c>
      <c r="X137" s="18">
        <v>0</v>
      </c>
      <c r="Y137" s="18">
        <v>7717.6616000000004</v>
      </c>
      <c r="Z137" s="18">
        <v>825.11765000000003</v>
      </c>
      <c r="AA137" s="18">
        <v>0</v>
      </c>
      <c r="AB137" s="18">
        <v>0</v>
      </c>
      <c r="AC137" s="18">
        <v>8293.7296000000006</v>
      </c>
      <c r="AD137" s="18">
        <v>849.95065</v>
      </c>
      <c r="AE137" s="18">
        <v>0</v>
      </c>
      <c r="AF137" s="18">
        <v>0</v>
      </c>
      <c r="AG137" s="18">
        <v>662.08600000000001</v>
      </c>
      <c r="AH137" s="18">
        <v>28.486999999999998</v>
      </c>
    </row>
    <row r="138" spans="1:34" ht="33.75" x14ac:dyDescent="0.2">
      <c r="A138" s="12" t="s">
        <v>265</v>
      </c>
      <c r="B138" s="16" t="s">
        <v>266</v>
      </c>
      <c r="C138" s="17">
        <v>0</v>
      </c>
      <c r="D138" s="17">
        <v>0</v>
      </c>
      <c r="E138" s="17">
        <v>0</v>
      </c>
      <c r="F138" s="17">
        <v>0</v>
      </c>
      <c r="G138" s="14">
        <f>VLOOKUP($A$7:$A$140,[1]Лист1!$A$15:$I$1565,4)</f>
        <v>0</v>
      </c>
      <c r="H138" s="14">
        <f>VLOOKUP($A$7:$A$140,[1]Лист1!$A$15:$I$1565,6)</f>
        <v>0</v>
      </c>
      <c r="I138" s="14">
        <v>0</v>
      </c>
      <c r="J138" s="14">
        <v>0</v>
      </c>
      <c r="K138" s="17">
        <v>0</v>
      </c>
      <c r="L138" s="17">
        <v>0</v>
      </c>
      <c r="M138" s="17">
        <v>0</v>
      </c>
      <c r="N138" s="17">
        <v>0</v>
      </c>
      <c r="O138" s="17">
        <v>0</v>
      </c>
      <c r="P138" s="17">
        <v>0</v>
      </c>
      <c r="Q138" s="17">
        <v>0</v>
      </c>
      <c r="R138" s="17">
        <v>0</v>
      </c>
      <c r="S138" s="18">
        <v>0</v>
      </c>
      <c r="T138" s="18">
        <v>0</v>
      </c>
      <c r="U138" s="18">
        <v>0</v>
      </c>
      <c r="V138" s="18">
        <v>0</v>
      </c>
      <c r="W138" s="18">
        <v>0</v>
      </c>
      <c r="X138" s="18">
        <v>0</v>
      </c>
      <c r="Y138" s="18">
        <v>0</v>
      </c>
      <c r="Z138" s="18">
        <v>0</v>
      </c>
      <c r="AA138" s="18">
        <v>0</v>
      </c>
      <c r="AB138" s="18">
        <v>0</v>
      </c>
      <c r="AC138" s="18">
        <v>0</v>
      </c>
      <c r="AD138" s="18">
        <v>0</v>
      </c>
      <c r="AE138" s="18">
        <v>0</v>
      </c>
      <c r="AF138" s="18">
        <v>0</v>
      </c>
      <c r="AG138" s="18">
        <v>0</v>
      </c>
      <c r="AH138" s="18">
        <v>0</v>
      </c>
    </row>
    <row r="139" spans="1:34" ht="45" x14ac:dyDescent="0.2">
      <c r="A139" s="12" t="s">
        <v>267</v>
      </c>
      <c r="B139" s="16" t="s">
        <v>268</v>
      </c>
      <c r="C139" s="17">
        <v>0</v>
      </c>
      <c r="D139" s="17">
        <v>0</v>
      </c>
      <c r="E139" s="17">
        <v>0</v>
      </c>
      <c r="F139" s="17">
        <v>0</v>
      </c>
      <c r="G139" s="14">
        <f>VLOOKUP($A$7:$A$140,[1]Лист1!$A$15:$I$1565,4)</f>
        <v>0</v>
      </c>
      <c r="H139" s="14">
        <f>VLOOKUP($A$7:$A$140,[1]Лист1!$A$15:$I$1565,6)</f>
        <v>0</v>
      </c>
      <c r="I139" s="14">
        <v>0</v>
      </c>
      <c r="J139" s="14">
        <v>0</v>
      </c>
      <c r="K139" s="17">
        <v>0</v>
      </c>
      <c r="L139" s="17">
        <v>0</v>
      </c>
      <c r="M139" s="17">
        <v>0</v>
      </c>
      <c r="N139" s="17">
        <v>0</v>
      </c>
      <c r="O139" s="17">
        <v>0</v>
      </c>
      <c r="P139" s="17">
        <v>0</v>
      </c>
      <c r="Q139" s="17">
        <v>0</v>
      </c>
      <c r="R139" s="17">
        <v>0</v>
      </c>
      <c r="S139" s="18">
        <v>0</v>
      </c>
      <c r="T139" s="18">
        <v>0</v>
      </c>
      <c r="U139" s="18">
        <v>0</v>
      </c>
      <c r="V139" s="18">
        <v>0</v>
      </c>
      <c r="W139" s="18">
        <v>0</v>
      </c>
      <c r="X139" s="18">
        <v>0</v>
      </c>
      <c r="Y139" s="18">
        <v>0</v>
      </c>
      <c r="Z139" s="18">
        <v>0</v>
      </c>
      <c r="AA139" s="18">
        <v>0</v>
      </c>
      <c r="AB139" s="18">
        <v>0</v>
      </c>
      <c r="AC139" s="18">
        <v>0</v>
      </c>
      <c r="AD139" s="18">
        <v>0</v>
      </c>
      <c r="AE139" s="18">
        <v>0</v>
      </c>
      <c r="AF139" s="18">
        <v>0</v>
      </c>
      <c r="AG139" s="18">
        <v>0</v>
      </c>
      <c r="AH139" s="18">
        <v>0</v>
      </c>
    </row>
    <row r="140" spans="1:34" ht="44.25" customHeight="1" x14ac:dyDescent="0.2">
      <c r="A140" s="19" t="s">
        <v>269</v>
      </c>
      <c r="B140" s="20" t="s">
        <v>270</v>
      </c>
      <c r="C140" s="21">
        <v>1220.2</v>
      </c>
      <c r="D140" s="21">
        <v>6.4417400000000002</v>
      </c>
      <c r="E140" s="21">
        <v>37.007199999999997</v>
      </c>
      <c r="F140" s="21">
        <v>6.4610000000000003</v>
      </c>
      <c r="G140" s="22">
        <f>VLOOKUP($A$7:$A$140,[1]Лист1!$A$15:$I$1565,4)</f>
        <v>218.40531999999999</v>
      </c>
      <c r="H140" s="22">
        <f>VLOOKUP($A$7:$A$140,[1]Лист1!$A$15:$I$1565,6)</f>
        <v>79.030010000000004</v>
      </c>
      <c r="I140" s="22">
        <f>VLOOKUP($A$7:$A$140,[1]Лист1!$A$15:$I$1565,7)</f>
        <v>28.119119999999999</v>
      </c>
      <c r="J140" s="22">
        <f>VLOOKUP($A$7:$A$140,[1]Лист1!$A$15:$I$1565,9)</f>
        <v>5.1092599999999999</v>
      </c>
      <c r="K140" s="21">
        <v>215.74100000000001</v>
      </c>
      <c r="L140" s="21">
        <v>21.133769999999998</v>
      </c>
      <c r="M140" s="21">
        <v>19.302219999999998</v>
      </c>
      <c r="N140" s="21">
        <v>3.4877600000000002</v>
      </c>
      <c r="O140" s="21">
        <v>217.12631999999999</v>
      </c>
      <c r="P140" s="21">
        <v>51.035649999999997</v>
      </c>
      <c r="Q140" s="21">
        <v>24.662220000000001</v>
      </c>
      <c r="R140" s="21">
        <v>4.4127599999999996</v>
      </c>
      <c r="S140" s="23">
        <v>218.40531999999999</v>
      </c>
      <c r="T140" s="23">
        <v>79.030010000000004</v>
      </c>
      <c r="U140" s="23">
        <v>28.119119999999999</v>
      </c>
      <c r="V140" s="23">
        <v>5.1092599999999999</v>
      </c>
      <c r="W140" s="23">
        <v>1629.4053200000001</v>
      </c>
      <c r="X140" s="23">
        <v>110.66674</v>
      </c>
      <c r="Y140" s="23">
        <v>29.21312</v>
      </c>
      <c r="Z140" s="23">
        <v>5.4082600000000003</v>
      </c>
      <c r="AA140" s="23">
        <v>1629.7133200000001</v>
      </c>
      <c r="AB140" s="23">
        <v>117.32083</v>
      </c>
      <c r="AC140" s="23">
        <v>29.21312</v>
      </c>
      <c r="AD140" s="23">
        <v>5.4082600000000003</v>
      </c>
      <c r="AE140" s="23">
        <v>1.0589999999999999</v>
      </c>
      <c r="AF140" s="23">
        <v>24.591519999999999</v>
      </c>
      <c r="AG140" s="23">
        <v>5.7229999999999999</v>
      </c>
      <c r="AH140" s="23">
        <v>0.879</v>
      </c>
    </row>
    <row r="141" spans="1:34" ht="27" customHeight="1" x14ac:dyDescent="0.2">
      <c r="A141" s="24" t="s">
        <v>275</v>
      </c>
      <c r="B141" s="24"/>
      <c r="C141" s="17"/>
      <c r="D141" s="17"/>
      <c r="E141" s="17"/>
      <c r="F141" s="17"/>
      <c r="G141" s="17"/>
      <c r="H141" s="17"/>
      <c r="I141" s="17"/>
      <c r="J141" s="17"/>
      <c r="W141" s="18"/>
      <c r="X141" s="18"/>
      <c r="Y141" s="18"/>
      <c r="Z141" s="18"/>
      <c r="AA141" s="18"/>
      <c r="AB141" s="18"/>
      <c r="AC141" s="18"/>
      <c r="AD141" s="18"/>
      <c r="AE141" s="18"/>
      <c r="AF141" s="18"/>
      <c r="AG141" s="18"/>
      <c r="AH141" s="18"/>
    </row>
  </sheetData>
  <mergeCells count="28">
    <mergeCell ref="AE3:AH3"/>
    <mergeCell ref="AE4:AF4"/>
    <mergeCell ref="AG4:AH4"/>
    <mergeCell ref="AA3:AD3"/>
    <mergeCell ref="AA4:AB4"/>
    <mergeCell ref="AC4:AD4"/>
    <mergeCell ref="A141:B141"/>
    <mergeCell ref="B3:B5"/>
    <mergeCell ref="A3:A5"/>
    <mergeCell ref="C3:F3"/>
    <mergeCell ref="C4:D4"/>
    <mergeCell ref="E4:F4"/>
    <mergeCell ref="W3:Z3"/>
    <mergeCell ref="W4:X4"/>
    <mergeCell ref="Y4:Z4"/>
    <mergeCell ref="S3:V3"/>
    <mergeCell ref="S4:T4"/>
    <mergeCell ref="U4:V4"/>
    <mergeCell ref="A1:N1"/>
    <mergeCell ref="O3:R3"/>
    <mergeCell ref="O4:P4"/>
    <mergeCell ref="Q4:R4"/>
    <mergeCell ref="K3:N3"/>
    <mergeCell ref="K4:L4"/>
    <mergeCell ref="M4:N4"/>
    <mergeCell ref="G3:J3"/>
    <mergeCell ref="G4:H4"/>
    <mergeCell ref="I4:J4"/>
  </mergeCells>
  <phoneticPr fontId="28" type="noConversion"/>
  <pageMargins left="0.39370078740157483" right="0.39370078740157483" top="0.39370078740157483" bottom="0.39370078740157483" header="0.19685039370078741" footer="0.19685039370078741"/>
  <pageSetup paperSize="9" scale="70" orientation="landscape"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o.nurgaliev</dc:creator>
  <cp:lastModifiedBy>Данабаева Гаухар Амантаевна</cp:lastModifiedBy>
  <cp:lastPrinted>2017-12-11T09:05:18Z</cp:lastPrinted>
  <dcterms:created xsi:type="dcterms:W3CDTF">2017-12-11T08:53:35Z</dcterms:created>
  <dcterms:modified xsi:type="dcterms:W3CDTF">2024-03-18T08:45:11Z</dcterms:modified>
</cp:coreProperties>
</file>