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740" activeTab="2"/>
  </bookViews>
  <sheets>
    <sheet name="Обложка" sheetId="1" r:id="rId1"/>
    <sheet name="Метод.пояснения" sheetId="3" r:id="rId2"/>
    <sheet name="1" sheetId="2" r:id="rId3"/>
  </sheets>
  <calcPr calcId="124519"/>
</workbook>
</file>

<file path=xl/calcChain.xml><?xml version="1.0" encoding="utf-8"?>
<calcChain xmlns="http://schemas.openxmlformats.org/spreadsheetml/2006/main">
  <c r="G28" i="2"/>
  <c r="G29"/>
  <c r="G30"/>
  <c r="G31"/>
  <c r="G32"/>
  <c r="G33"/>
  <c r="G34"/>
  <c r="G35"/>
  <c r="G36"/>
  <c r="G37"/>
  <c r="G27"/>
  <c r="G20"/>
  <c r="G21"/>
  <c r="G22"/>
  <c r="G23"/>
  <c r="G24"/>
  <c r="G25"/>
  <c r="G19"/>
  <c r="G8"/>
  <c r="G9"/>
  <c r="G10"/>
  <c r="G11"/>
  <c r="G12"/>
  <c r="G13"/>
  <c r="G14"/>
  <c r="G15"/>
  <c r="G16"/>
  <c r="G17"/>
  <c r="G7"/>
  <c r="C28"/>
  <c r="C29"/>
  <c r="C30"/>
  <c r="C31"/>
  <c r="C32"/>
  <c r="C33"/>
  <c r="C34"/>
  <c r="C35"/>
  <c r="C36"/>
  <c r="C37"/>
  <c r="C27"/>
  <c r="C20"/>
  <c r="C21"/>
  <c r="C22"/>
  <c r="C23"/>
  <c r="C24"/>
  <c r="C25"/>
  <c r="C19"/>
  <c r="C8"/>
  <c r="C9"/>
  <c r="C10"/>
  <c r="C11"/>
  <c r="C12"/>
  <c r="C13"/>
  <c r="C14"/>
  <c r="C15"/>
  <c r="C16"/>
  <c r="C17"/>
  <c r="C7"/>
  <c r="H7"/>
  <c r="H8"/>
  <c r="H9"/>
  <c r="H10"/>
  <c r="H11"/>
  <c r="H12"/>
  <c r="H13"/>
  <c r="H14"/>
  <c r="H15"/>
  <c r="H16"/>
  <c r="H17"/>
  <c r="H19"/>
  <c r="H20"/>
  <c r="H21"/>
  <c r="H22"/>
  <c r="H23"/>
  <c r="H24"/>
  <c r="H25"/>
  <c r="H27"/>
  <c r="H28"/>
  <c r="H29"/>
  <c r="H30"/>
  <c r="H31"/>
  <c r="H32"/>
  <c r="H33"/>
  <c r="H34"/>
  <c r="H35"/>
  <c r="H36"/>
  <c r="H37"/>
</calcChain>
</file>

<file path=xl/sharedStrings.xml><?xml version="1.0" encoding="utf-8"?>
<sst xmlns="http://schemas.openxmlformats.org/spreadsheetml/2006/main" count="69" uniqueCount="53">
  <si>
    <t xml:space="preserve"> человек</t>
  </si>
  <si>
    <t>Общий прирост населения</t>
  </si>
  <si>
    <t>В том числе</t>
  </si>
  <si>
    <t>За расчетный период</t>
  </si>
  <si>
    <t>естественный прирост</t>
  </si>
  <si>
    <t>сальдо миграции</t>
  </si>
  <si>
    <t>темп прироста, в процентах</t>
  </si>
  <si>
    <t>средняя численность</t>
  </si>
  <si>
    <t>Все население</t>
  </si>
  <si>
    <t>Городское население</t>
  </si>
  <si>
    <t>Сельское население</t>
  </si>
  <si>
    <t>* По текущему учету.</t>
  </si>
  <si>
    <t>Примечание: Данные о численности населения с учетом итогов Национальной переписи населения 2021 года в Республике Казахстан.</t>
  </si>
  <si>
    <t>Методологические пояснения</t>
  </si>
  <si>
    <t>Талдыкорган г.а.</t>
  </si>
  <si>
    <t>Текели г.а.</t>
  </si>
  <si>
    <t>Аксуский</t>
  </si>
  <si>
    <t xml:space="preserve">Алакольский </t>
  </si>
  <si>
    <t>Ескельдинский</t>
  </si>
  <si>
    <t>Кербулакский</t>
  </si>
  <si>
    <t>Коксуский</t>
  </si>
  <si>
    <t xml:space="preserve">Каратальский </t>
  </si>
  <si>
    <t xml:space="preserve">Панфиловский </t>
  </si>
  <si>
    <t>Сарканский</t>
  </si>
  <si>
    <t>Всего</t>
  </si>
  <si>
    <t>Алакольский</t>
  </si>
  <si>
    <t>Руководитель отдела :</t>
  </si>
  <si>
    <t>А.Алимбердиева</t>
  </si>
  <si>
    <t>Область Жетісу</t>
  </si>
  <si>
    <t>Отдел социальной и демографической</t>
  </si>
  <si>
    <t>статистики, труда и уровня жизни</t>
  </si>
  <si>
    <t>Численность населения области Жетісу</t>
  </si>
  <si>
    <t xml:space="preserve">Ответственный за выпуск: </t>
  </si>
  <si>
    <t>Л. Сейдахметова</t>
  </si>
  <si>
    <t xml:space="preserve">Исполнитель: </t>
  </si>
  <si>
    <t>Е-mail: l.seidakhmetova@aspire.gov.kz</t>
  </si>
  <si>
    <t>Тел. +7 (7282)2418803</t>
  </si>
  <si>
    <t>Тел. +7 (728)2418761</t>
  </si>
  <si>
    <t xml:space="preserve">                Численность населения области Жетісу
</t>
  </si>
  <si>
    <t xml:space="preserve">                       Дата следующего релиза: 14.03.2025</t>
  </si>
  <si>
    <t>за 2023 год</t>
  </si>
  <si>
    <t xml:space="preserve">                      2023 год</t>
  </si>
  <si>
    <t>Численность на начало 2023г.</t>
  </si>
  <si>
    <t>Численность на начало  2024г.</t>
  </si>
  <si>
    <t xml:space="preserve">                       Дата релиза: 22.04.2024</t>
  </si>
  <si>
    <t>от 22 апреля 2024 года</t>
  </si>
  <si>
    <t>Адрес:</t>
  </si>
  <si>
    <t>г.Талдыкорган</t>
  </si>
  <si>
    <t>улица Жансугурова, 111</t>
  </si>
  <si>
    <t xml:space="preserve">                       18 серия  Демографическая статистика</t>
  </si>
  <si>
    <t xml:space="preserve">   Численность населения - число людей, проживающих на данной территории в данный момент времени. Текущие оценки на начало года рассчитываются на основании итогов последней переписи населения, к которым ежегодно прибавляются числа родившихся и прибывших на постоянное место жительство на данную территорию и вычитаются числа умерших и выбывших на постоянное место жительство с данной территории.</t>
  </si>
  <si>
    <t>040000</t>
  </si>
  <si>
    <t>№Т-18-07-Г -2023-203-ВН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</si>
</sst>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b/>
      <sz val="14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sz val="10"/>
      <name val="MS Sans Serif"/>
      <family val="2"/>
      <charset val="204"/>
    </font>
    <font>
      <sz val="14"/>
      <name val="Roboto"/>
      <charset val="204"/>
    </font>
    <font>
      <sz val="10"/>
      <name val="Roboto"/>
      <charset val="204"/>
    </font>
    <font>
      <sz val="8"/>
      <color theme="1"/>
      <name val="Roboto"/>
      <charset val="204"/>
    </font>
    <font>
      <sz val="8"/>
      <name val="Roboto"/>
      <charset val="204"/>
    </font>
    <font>
      <sz val="8"/>
      <color rgb="FF000000"/>
      <name val="Roboto"/>
      <charset val="204"/>
    </font>
    <font>
      <b/>
      <sz val="20"/>
      <name val="Roboto Bold"/>
      <charset val="204"/>
    </font>
    <font>
      <b/>
      <sz val="14"/>
      <name val="Roboto Bold"/>
      <charset val="204"/>
    </font>
    <font>
      <b/>
      <sz val="12"/>
      <name val="Roboto Bold"/>
      <charset val="204"/>
    </font>
    <font>
      <b/>
      <sz val="10"/>
      <color theme="1"/>
      <name val="Roboto Bold"/>
      <charset val="204"/>
    </font>
    <font>
      <i/>
      <sz val="8"/>
      <color theme="1"/>
      <name val="Roboto it alic "/>
      <charset val="204"/>
    </font>
    <font>
      <sz val="8"/>
      <name val="Roboto Bold"/>
      <charset val="204"/>
    </font>
    <font>
      <sz val="8"/>
      <color theme="1"/>
      <name val="Roboto Bold"/>
      <charset val="204"/>
    </font>
    <font>
      <sz val="8"/>
      <name val="Roboto "/>
      <charset val="204"/>
    </font>
    <font>
      <b/>
      <sz val="14"/>
      <name val="Roboto "/>
      <charset val="204"/>
    </font>
    <font>
      <sz val="11"/>
      <color theme="1"/>
      <name val="Roboto "/>
      <charset val="204"/>
    </font>
    <font>
      <sz val="8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Roboto "/>
      <charset val="1"/>
    </font>
    <font>
      <sz val="14"/>
      <name val="Roboto "/>
      <charset val="1"/>
    </font>
    <font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Roboto Bold"/>
      <charset val="1"/>
    </font>
    <font>
      <sz val="14"/>
      <color theme="1"/>
      <name val="Roboto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9" fontId="23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4" fillId="0" borderId="0" xfId="0" applyFont="1" applyAlignment="1"/>
    <xf numFmtId="0" fontId="0" fillId="0" borderId="0" xfId="0" applyAlignment="1"/>
    <xf numFmtId="0" fontId="5" fillId="0" borderId="0" xfId="1" applyNumberFormat="1" applyFont="1" applyFill="1" applyBorder="1" applyAlignment="1" applyProtection="1"/>
    <xf numFmtId="0" fontId="5" fillId="0" borderId="0" xfId="0" applyFont="1"/>
    <xf numFmtId="0" fontId="5" fillId="0" borderId="0" xfId="0" applyFont="1" applyAlignment="1"/>
    <xf numFmtId="0" fontId="7" fillId="0" borderId="0" xfId="1" applyNumberFormat="1" applyFont="1" applyFill="1" applyBorder="1" applyAlignment="1" applyProtection="1"/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9" fillId="0" borderId="0" xfId="0" applyFont="1"/>
    <xf numFmtId="0" fontId="11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right" wrapText="1"/>
    </xf>
    <xf numFmtId="0" fontId="10" fillId="0" borderId="0" xfId="2" applyFont="1" applyFill="1" applyAlignment="1">
      <alignment horizontal="left" vertical="center"/>
    </xf>
    <xf numFmtId="0" fontId="10" fillId="0" borderId="0" xfId="0" applyFont="1"/>
    <xf numFmtId="0" fontId="10" fillId="0" borderId="0" xfId="0" applyFont="1" applyBorder="1"/>
    <xf numFmtId="0" fontId="10" fillId="0" borderId="1" xfId="0" applyFont="1" applyBorder="1"/>
    <xf numFmtId="0" fontId="10" fillId="0" borderId="0" xfId="0" applyFont="1" applyFill="1" applyBorder="1"/>
    <xf numFmtId="0" fontId="10" fillId="0" borderId="1" xfId="2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0" xfId="0" applyFont="1" applyBorder="1"/>
    <xf numFmtId="0" fontId="9" fillId="0" borderId="1" xfId="0" applyFont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1" xfId="0" applyFont="1" applyFill="1" applyBorder="1"/>
    <xf numFmtId="0" fontId="14" fillId="0" borderId="0" xfId="1" applyFont="1" applyAlignment="1">
      <alignment horizontal="center" vertical="top"/>
    </xf>
    <xf numFmtId="0" fontId="17" fillId="0" borderId="4" xfId="2" applyFont="1" applyFill="1" applyBorder="1" applyAlignment="1">
      <alignment horizontal="left" vertical="center"/>
    </xf>
    <xf numFmtId="0" fontId="17" fillId="0" borderId="0" xfId="0" applyFont="1" applyFill="1" applyBorder="1"/>
    <xf numFmtId="0" fontId="18" fillId="0" borderId="0" xfId="0" applyFont="1" applyFill="1"/>
    <xf numFmtId="0" fontId="17" fillId="0" borderId="4" xfId="0" applyFont="1" applyFill="1" applyBorder="1" applyAlignment="1"/>
    <xf numFmtId="0" fontId="19" fillId="0" borderId="0" xfId="0" applyFont="1" applyFill="1" applyBorder="1" applyAlignment="1"/>
    <xf numFmtId="0" fontId="10" fillId="0" borderId="0" xfId="2" applyFont="1" applyFill="1" applyBorder="1" applyAlignment="1">
      <alignment horizontal="left" vertical="center"/>
    </xf>
    <xf numFmtId="0" fontId="0" fillId="0" borderId="0" xfId="0" applyBorder="1"/>
    <xf numFmtId="0" fontId="10" fillId="0" borderId="0" xfId="0" applyFont="1" applyFill="1" applyBorder="1" applyAlignment="1">
      <alignment horizontal="left"/>
    </xf>
    <xf numFmtId="0" fontId="10" fillId="0" borderId="1" xfId="0" applyFont="1" applyFill="1" applyBorder="1" applyAlignment="1"/>
    <xf numFmtId="0" fontId="20" fillId="0" borderId="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Alignment="1"/>
    <xf numFmtId="0" fontId="17" fillId="0" borderId="0" xfId="0" applyFont="1"/>
    <xf numFmtId="3" fontId="22" fillId="0" borderId="0" xfId="0" applyNumberFormat="1" applyFont="1" applyFill="1" applyBorder="1" applyAlignment="1"/>
    <xf numFmtId="4" fontId="22" fillId="0" borderId="0" xfId="0" applyNumberFormat="1" applyFont="1" applyFill="1" applyBorder="1" applyAlignment="1">
      <alignment horizontal="right"/>
    </xf>
    <xf numFmtId="2" fontId="0" fillId="0" borderId="0" xfId="0" applyNumberFormat="1"/>
    <xf numFmtId="0" fontId="11" fillId="0" borderId="0" xfId="0" applyFont="1" applyBorder="1" applyAlignment="1">
      <alignment wrapText="1"/>
    </xf>
    <xf numFmtId="0" fontId="9" fillId="0" borderId="0" xfId="0" applyFont="1" applyFill="1" applyAlignment="1">
      <alignment wrapText="1"/>
    </xf>
    <xf numFmtId="4" fontId="10" fillId="0" borderId="0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12" fillId="0" borderId="0" xfId="1" applyNumberFormat="1" applyFont="1" applyFill="1" applyBorder="1" applyAlignment="1" applyProtection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27" fillId="0" borderId="0" xfId="0" applyFont="1"/>
    <xf numFmtId="0" fontId="28" fillId="0" borderId="0" xfId="0" applyFont="1" applyFill="1" applyBorder="1"/>
    <xf numFmtId="0" fontId="29" fillId="0" borderId="0" xfId="0" applyFont="1" applyFill="1" applyAlignment="1"/>
    <xf numFmtId="49" fontId="10" fillId="0" borderId="0" xfId="3" applyNumberFormat="1" applyFont="1" applyFill="1" applyAlignment="1">
      <alignment horizontal="left"/>
    </xf>
    <xf numFmtId="0" fontId="13" fillId="0" borderId="0" xfId="1" applyNumberFormat="1" applyFont="1" applyFill="1" applyBorder="1" applyAlignment="1" applyProtection="1">
      <alignment horizontal="left" vertical="center" wrapText="1"/>
    </xf>
    <xf numFmtId="0" fontId="26" fillId="0" borderId="0" xfId="0" applyFont="1" applyAlignment="1"/>
    <xf numFmtId="0" fontId="0" fillId="0" borderId="0" xfId="0" applyAlignment="1">
      <alignment horizontal="center"/>
    </xf>
    <xf numFmtId="0" fontId="25" fillId="0" borderId="0" xfId="1" applyNumberFormat="1" applyFont="1" applyFill="1" applyBorder="1" applyAlignment="1" applyProtection="1">
      <alignment horizontal="left"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0" fillId="0" borderId="0" xfId="0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12" fillId="0" borderId="0" xfId="1" applyNumberFormat="1" applyFont="1" applyFill="1" applyBorder="1" applyAlignment="1" applyProtection="1">
      <alignment horizontal="left" vertical="top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5" fillId="0" borderId="0" xfId="0" applyFont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4">
    <cellStyle name="Обычный" xfId="0" builtinId="0"/>
    <cellStyle name="Обычный 2" xfId="1"/>
    <cellStyle name="Обычный_05_19" xfId="2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2</xdr:row>
      <xdr:rowOff>85725</xdr:rowOff>
    </xdr:from>
    <xdr:to>
      <xdr:col>3</xdr:col>
      <xdr:colOff>771525</xdr:colOff>
      <xdr:row>5</xdr:row>
      <xdr:rowOff>142875</xdr:rowOff>
    </xdr:to>
    <xdr:pic>
      <xdr:nvPicPr>
        <xdr:cNvPr id="3" name="Рисунок 2" descr="C:\Users\m.yukaskanova\Downloads\IMG-20231031-WA0032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466725"/>
          <a:ext cx="25146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6"/>
  <sheetViews>
    <sheetView workbookViewId="0">
      <selection activeCell="E24" sqref="E24"/>
    </sheetView>
  </sheetViews>
  <sheetFormatPr defaultRowHeight="15"/>
  <cols>
    <col min="1" max="5" width="16.42578125" customWidth="1"/>
  </cols>
  <sheetData>
    <row r="3" spans="1:7">
      <c r="B3" s="65"/>
      <c r="C3" s="65"/>
      <c r="D3" s="65"/>
    </row>
    <row r="4" spans="1:7">
      <c r="B4" s="65"/>
      <c r="C4" s="65"/>
      <c r="D4" s="65"/>
    </row>
    <row r="5" spans="1:7">
      <c r="B5" s="65"/>
      <c r="C5" s="65"/>
      <c r="D5" s="65"/>
    </row>
    <row r="6" spans="1:7">
      <c r="B6" s="65"/>
      <c r="C6" s="65"/>
      <c r="D6" s="65"/>
    </row>
    <row r="9" spans="1:7" ht="18.75">
      <c r="A9" s="66" t="s">
        <v>44</v>
      </c>
      <c r="B9" s="66"/>
      <c r="C9" s="66"/>
      <c r="D9" s="66"/>
      <c r="E9" s="66"/>
      <c r="F9" s="67"/>
      <c r="G9" s="68"/>
    </row>
    <row r="10" spans="1:7" ht="21.75" customHeight="1">
      <c r="A10" s="66" t="s">
        <v>39</v>
      </c>
      <c r="B10" s="69"/>
      <c r="C10" s="69"/>
      <c r="D10" s="69"/>
      <c r="E10" s="69"/>
      <c r="F10" s="1"/>
      <c r="G10" s="1"/>
    </row>
    <row r="11" spans="1:7" ht="16.5" customHeight="1">
      <c r="A11" s="42"/>
      <c r="B11" s="45"/>
      <c r="C11" s="45"/>
      <c r="D11" s="45"/>
      <c r="E11" s="45"/>
      <c r="F11" s="44"/>
      <c r="G11" s="44"/>
    </row>
    <row r="12" spans="1:7" ht="15.75" customHeight="1">
      <c r="A12" s="42"/>
      <c r="B12" s="45"/>
      <c r="C12" s="45"/>
      <c r="D12" s="45"/>
      <c r="E12" s="45"/>
      <c r="F12" s="44"/>
      <c r="G12" s="44"/>
    </row>
    <row r="13" spans="1:7" ht="16.5" customHeight="1">
      <c r="A13" s="2"/>
      <c r="B13" s="2"/>
      <c r="C13" s="2"/>
      <c r="D13" s="2"/>
      <c r="E13" s="3"/>
      <c r="F13" s="1"/>
      <c r="G13" s="1"/>
    </row>
    <row r="14" spans="1:7" ht="16.5" customHeight="1">
      <c r="A14" s="2"/>
      <c r="B14" s="2"/>
      <c r="C14" s="2"/>
      <c r="D14" s="2"/>
      <c r="E14" s="43"/>
      <c r="F14" s="46"/>
      <c r="G14" s="1"/>
    </row>
    <row r="15" spans="1:7" ht="19.5" customHeight="1">
      <c r="A15" s="70" t="s">
        <v>38</v>
      </c>
      <c r="B15" s="70"/>
      <c r="C15" s="70"/>
      <c r="D15" s="70"/>
      <c r="E15" s="70"/>
      <c r="F15" s="70"/>
      <c r="G15" s="4"/>
    </row>
    <row r="16" spans="1:7" ht="13.5" customHeight="1">
      <c r="A16" s="70"/>
      <c r="B16" s="70"/>
      <c r="C16" s="70"/>
      <c r="D16" s="70"/>
      <c r="E16" s="70"/>
      <c r="F16" s="70"/>
      <c r="G16" s="4"/>
    </row>
    <row r="17" spans="1:7" ht="13.5" customHeight="1">
      <c r="A17" s="57"/>
      <c r="B17" s="57"/>
      <c r="C17" s="57"/>
      <c r="D17" s="57"/>
      <c r="E17" s="57"/>
      <c r="F17" s="57"/>
      <c r="G17" s="4"/>
    </row>
    <row r="18" spans="1:7" ht="13.5" customHeight="1">
      <c r="A18" s="57"/>
      <c r="B18" s="57"/>
      <c r="C18" s="57"/>
      <c r="D18" s="57"/>
      <c r="E18" s="57"/>
      <c r="F18" s="57"/>
      <c r="G18" s="4"/>
    </row>
    <row r="19" spans="1:7" ht="13.5" customHeight="1">
      <c r="A19" s="57"/>
      <c r="B19" s="57"/>
      <c r="C19" s="57"/>
      <c r="D19" s="57"/>
      <c r="E19" s="57"/>
      <c r="F19" s="57"/>
      <c r="G19" s="4"/>
    </row>
    <row r="20" spans="1:7" ht="13.5" customHeight="1">
      <c r="A20" s="57"/>
      <c r="B20" s="57"/>
      <c r="C20" s="57"/>
      <c r="D20" s="57"/>
      <c r="E20" s="57"/>
      <c r="F20" s="57"/>
      <c r="G20" s="4"/>
    </row>
    <row r="21" spans="1:7" ht="18.75">
      <c r="A21" s="9" t="s">
        <v>41</v>
      </c>
      <c r="B21" s="61"/>
      <c r="C21" s="47"/>
      <c r="D21" s="47"/>
      <c r="E21" s="47"/>
      <c r="F21" s="47"/>
      <c r="G21" s="5"/>
    </row>
    <row r="22" spans="1:7">
      <c r="A22" s="47"/>
      <c r="B22" s="47"/>
      <c r="C22" s="47"/>
      <c r="D22" s="47"/>
      <c r="E22" s="47"/>
      <c r="F22" s="47"/>
      <c r="G22" s="5"/>
    </row>
    <row r="23" spans="1:7">
      <c r="A23" s="47"/>
      <c r="B23" s="47"/>
      <c r="C23" s="47"/>
      <c r="D23" s="47"/>
      <c r="E23" s="47"/>
      <c r="F23" s="47"/>
      <c r="G23" s="5"/>
    </row>
    <row r="24" spans="1:7">
      <c r="A24" s="47"/>
      <c r="B24" s="47"/>
      <c r="C24" s="47"/>
      <c r="D24" s="47"/>
      <c r="E24" s="47"/>
      <c r="F24" s="47"/>
      <c r="G24" s="5"/>
    </row>
    <row r="25" spans="1:7">
      <c r="A25" s="6"/>
      <c r="B25" s="6"/>
      <c r="C25" s="6"/>
      <c r="D25" s="6"/>
      <c r="E25" s="6"/>
      <c r="F25" s="6"/>
      <c r="G25" s="5"/>
    </row>
    <row r="26" spans="1:7" ht="25.5" customHeight="1">
      <c r="A26" s="63" t="s">
        <v>49</v>
      </c>
      <c r="B26" s="63"/>
      <c r="C26" s="63"/>
      <c r="D26" s="63"/>
      <c r="E26" s="63"/>
      <c r="F26" s="64"/>
      <c r="G26" s="64"/>
    </row>
  </sheetData>
  <mergeCells count="6">
    <mergeCell ref="A26:G26"/>
    <mergeCell ref="B3:D6"/>
    <mergeCell ref="A9:E9"/>
    <mergeCell ref="F9:G9"/>
    <mergeCell ref="A10:E10"/>
    <mergeCell ref="A15:F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>
      <selection activeCell="B1" sqref="B1"/>
    </sheetView>
  </sheetViews>
  <sheetFormatPr defaultRowHeight="15"/>
  <cols>
    <col min="2" max="2" width="68.85546875" customWidth="1"/>
  </cols>
  <sheetData>
    <row r="1" spans="1:2" ht="15.75">
      <c r="A1" s="7"/>
      <c r="B1" s="32" t="s">
        <v>13</v>
      </c>
    </row>
    <row r="2" spans="1:2">
      <c r="A2" s="7"/>
      <c r="B2" s="8"/>
    </row>
    <row r="3" spans="1:2" ht="89.25">
      <c r="A3" s="7"/>
      <c r="B3" s="5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>
      <selection activeCell="G9" sqref="G9"/>
    </sheetView>
  </sheetViews>
  <sheetFormatPr defaultRowHeight="15"/>
  <cols>
    <col min="1" max="1" width="16.85546875" customWidth="1"/>
    <col min="2" max="2" width="17.28515625" customWidth="1"/>
    <col min="3" max="3" width="13.5703125" customWidth="1"/>
    <col min="4" max="4" width="14" customWidth="1"/>
    <col min="5" max="5" width="15.140625" customWidth="1"/>
    <col min="6" max="6" width="17.140625" customWidth="1"/>
    <col min="7" max="7" width="12.7109375" customWidth="1"/>
    <col min="8" max="8" width="14.140625" customWidth="1"/>
    <col min="9" max="9" width="10.28515625" bestFit="1" customWidth="1"/>
  </cols>
  <sheetData>
    <row r="1" spans="1:16">
      <c r="A1" s="75" t="s">
        <v>31</v>
      </c>
      <c r="B1" s="75"/>
      <c r="C1" s="75"/>
      <c r="D1" s="75"/>
      <c r="E1" s="75"/>
      <c r="F1" s="75"/>
      <c r="G1" s="75"/>
      <c r="H1" s="75"/>
    </row>
    <row r="2" spans="1:16" ht="15.75" customHeight="1">
      <c r="A2" s="75" t="s">
        <v>40</v>
      </c>
      <c r="B2" s="75"/>
      <c r="C2" s="75"/>
      <c r="D2" s="75"/>
      <c r="E2" s="75"/>
      <c r="F2" s="75"/>
      <c r="G2" s="75"/>
      <c r="H2" s="75"/>
    </row>
    <row r="3" spans="1:16">
      <c r="A3" s="15"/>
      <c r="B3" s="15"/>
      <c r="C3" s="15"/>
      <c r="D3" s="15"/>
      <c r="E3" s="15"/>
      <c r="F3" s="15"/>
      <c r="G3" s="15"/>
      <c r="H3" s="10" t="s">
        <v>0</v>
      </c>
    </row>
    <row r="4" spans="1:16" ht="15" customHeight="1">
      <c r="A4" s="76"/>
      <c r="B4" s="77" t="s">
        <v>42</v>
      </c>
      <c r="C4" s="77" t="s">
        <v>1</v>
      </c>
      <c r="D4" s="77" t="s">
        <v>2</v>
      </c>
      <c r="E4" s="77"/>
      <c r="F4" s="77" t="s">
        <v>43</v>
      </c>
      <c r="G4" s="77" t="s">
        <v>3</v>
      </c>
      <c r="H4" s="78"/>
    </row>
    <row r="5" spans="1:16" ht="35.25" customHeight="1">
      <c r="A5" s="76"/>
      <c r="B5" s="77"/>
      <c r="C5" s="77"/>
      <c r="D5" s="11" t="s">
        <v>4</v>
      </c>
      <c r="E5" s="11" t="s">
        <v>5</v>
      </c>
      <c r="F5" s="77"/>
      <c r="G5" s="11" t="s">
        <v>6</v>
      </c>
      <c r="H5" s="12" t="s">
        <v>7</v>
      </c>
    </row>
    <row r="6" spans="1:16">
      <c r="A6" s="73" t="s">
        <v>8</v>
      </c>
      <c r="B6" s="73"/>
      <c r="C6" s="73"/>
      <c r="D6" s="73"/>
      <c r="E6" s="73"/>
      <c r="F6" s="73"/>
      <c r="G6" s="73"/>
      <c r="H6" s="73"/>
    </row>
    <row r="7" spans="1:16">
      <c r="A7" s="52" t="s">
        <v>28</v>
      </c>
      <c r="B7" s="13">
        <v>698726</v>
      </c>
      <c r="C7" s="13">
        <f>F7-B7</f>
        <v>-739</v>
      </c>
      <c r="D7" s="13">
        <v>8360</v>
      </c>
      <c r="E7" s="13">
        <v>-9099</v>
      </c>
      <c r="F7" s="13">
        <v>697987</v>
      </c>
      <c r="G7" s="54">
        <f>F7/B7*100-100</f>
        <v>-0.10576391890383263</v>
      </c>
      <c r="H7" s="13">
        <f>(F7+B7)/2</f>
        <v>698356.5</v>
      </c>
      <c r="I7" s="51"/>
      <c r="J7" s="49"/>
      <c r="K7" s="49"/>
      <c r="L7" s="49"/>
      <c r="M7" s="49"/>
      <c r="N7" s="49"/>
      <c r="O7" s="50"/>
      <c r="P7" s="49"/>
    </row>
    <row r="8" spans="1:16" ht="18.75" customHeight="1">
      <c r="A8" s="14" t="s">
        <v>14</v>
      </c>
      <c r="B8" s="13">
        <v>201670</v>
      </c>
      <c r="C8" s="13">
        <f t="shared" ref="C8:C17" si="0">F8-B8</f>
        <v>2389</v>
      </c>
      <c r="D8" s="13">
        <v>2459</v>
      </c>
      <c r="E8" s="13">
        <v>-70</v>
      </c>
      <c r="F8" s="13">
        <v>204059</v>
      </c>
      <c r="G8" s="54">
        <f t="shared" ref="G8:G17" si="1">F8/B8*100-100</f>
        <v>1.1846085188674635</v>
      </c>
      <c r="H8" s="13">
        <f t="shared" ref="H8:H17" si="2">(F8+B8)/2</f>
        <v>202864.5</v>
      </c>
      <c r="I8" s="51"/>
    </row>
    <row r="9" spans="1:16">
      <c r="A9" s="14" t="s">
        <v>15</v>
      </c>
      <c r="B9" s="13">
        <v>31318</v>
      </c>
      <c r="C9" s="13">
        <f t="shared" si="0"/>
        <v>-208</v>
      </c>
      <c r="D9" s="13">
        <v>91</v>
      </c>
      <c r="E9" s="13">
        <v>-299</v>
      </c>
      <c r="F9" s="13">
        <v>31110</v>
      </c>
      <c r="G9" s="54">
        <f t="shared" si="1"/>
        <v>-0.66415479915703202</v>
      </c>
      <c r="H9" s="13">
        <f t="shared" si="2"/>
        <v>31214</v>
      </c>
      <c r="I9" s="51"/>
    </row>
    <row r="10" spans="1:16">
      <c r="A10" s="14" t="s">
        <v>16</v>
      </c>
      <c r="B10" s="13">
        <v>37279</v>
      </c>
      <c r="C10" s="13">
        <f t="shared" si="0"/>
        <v>-715</v>
      </c>
      <c r="D10" s="13">
        <v>364</v>
      </c>
      <c r="E10" s="13">
        <v>-1079</v>
      </c>
      <c r="F10" s="13">
        <v>36564</v>
      </c>
      <c r="G10" s="54">
        <f t="shared" si="1"/>
        <v>-1.9179699026261545</v>
      </c>
      <c r="H10" s="13">
        <f t="shared" si="2"/>
        <v>36921.5</v>
      </c>
      <c r="I10" s="51"/>
    </row>
    <row r="11" spans="1:16">
      <c r="A11" s="14" t="s">
        <v>17</v>
      </c>
      <c r="B11" s="13">
        <v>75203</v>
      </c>
      <c r="C11" s="13">
        <f t="shared" si="0"/>
        <v>-518</v>
      </c>
      <c r="D11" s="13">
        <v>726</v>
      </c>
      <c r="E11" s="13">
        <v>-1244</v>
      </c>
      <c r="F11" s="13">
        <v>74685</v>
      </c>
      <c r="G11" s="54">
        <f t="shared" si="1"/>
        <v>-0.68880230841854484</v>
      </c>
      <c r="H11" s="13">
        <f t="shared" si="2"/>
        <v>74944</v>
      </c>
      <c r="I11" s="51"/>
    </row>
    <row r="12" spans="1:16">
      <c r="A12" s="14" t="s">
        <v>18</v>
      </c>
      <c r="B12" s="13">
        <v>52379</v>
      </c>
      <c r="C12" s="13">
        <f t="shared" si="0"/>
        <v>-362</v>
      </c>
      <c r="D12" s="13">
        <v>520</v>
      </c>
      <c r="E12" s="13">
        <v>-882</v>
      </c>
      <c r="F12" s="13">
        <v>52017</v>
      </c>
      <c r="G12" s="54">
        <f t="shared" si="1"/>
        <v>-0.69111666889402557</v>
      </c>
      <c r="H12" s="13">
        <f t="shared" si="2"/>
        <v>52198</v>
      </c>
      <c r="I12" s="51"/>
    </row>
    <row r="13" spans="1:16">
      <c r="A13" s="14" t="s">
        <v>19</v>
      </c>
      <c r="B13" s="13">
        <v>44608</v>
      </c>
      <c r="C13" s="13">
        <f t="shared" si="0"/>
        <v>-1029</v>
      </c>
      <c r="D13" s="13">
        <v>525</v>
      </c>
      <c r="E13" s="13">
        <v>-1554</v>
      </c>
      <c r="F13" s="13">
        <v>43579</v>
      </c>
      <c r="G13" s="54">
        <f t="shared" si="1"/>
        <v>-2.3067611190817843</v>
      </c>
      <c r="H13" s="13">
        <f t="shared" si="2"/>
        <v>44093.5</v>
      </c>
      <c r="I13" s="51"/>
    </row>
    <row r="14" spans="1:16">
      <c r="A14" s="14" t="s">
        <v>20</v>
      </c>
      <c r="B14" s="13">
        <v>42166</v>
      </c>
      <c r="C14" s="13">
        <f t="shared" si="0"/>
        <v>-60</v>
      </c>
      <c r="D14" s="13">
        <v>569</v>
      </c>
      <c r="E14" s="13">
        <v>-629</v>
      </c>
      <c r="F14" s="13">
        <v>42106</v>
      </c>
      <c r="G14" s="54">
        <f t="shared" si="1"/>
        <v>-0.14229473983779428</v>
      </c>
      <c r="H14" s="13">
        <f t="shared" si="2"/>
        <v>42136</v>
      </c>
      <c r="I14" s="51"/>
    </row>
    <row r="15" spans="1:16">
      <c r="A15" s="14" t="s">
        <v>21</v>
      </c>
      <c r="B15" s="13">
        <v>40371</v>
      </c>
      <c r="C15" s="13">
        <f t="shared" si="0"/>
        <v>-460</v>
      </c>
      <c r="D15" s="13">
        <v>313</v>
      </c>
      <c r="E15" s="13">
        <v>-773</v>
      </c>
      <c r="F15" s="13">
        <v>39911</v>
      </c>
      <c r="G15" s="54">
        <f t="shared" si="1"/>
        <v>-1.1394317703301908</v>
      </c>
      <c r="H15" s="13">
        <f t="shared" si="2"/>
        <v>40141</v>
      </c>
      <c r="I15" s="51"/>
    </row>
    <row r="16" spans="1:16">
      <c r="A16" s="14" t="s">
        <v>22</v>
      </c>
      <c r="B16" s="13">
        <v>133837</v>
      </c>
      <c r="C16" s="13">
        <f t="shared" si="0"/>
        <v>594</v>
      </c>
      <c r="D16" s="13">
        <v>2389</v>
      </c>
      <c r="E16" s="13">
        <v>-1795</v>
      </c>
      <c r="F16" s="13">
        <v>134431</v>
      </c>
      <c r="G16" s="54">
        <f t="shared" si="1"/>
        <v>0.44382345689160729</v>
      </c>
      <c r="H16" s="13">
        <f t="shared" si="2"/>
        <v>134134</v>
      </c>
      <c r="I16" s="51"/>
    </row>
    <row r="17" spans="1:9">
      <c r="A17" s="14" t="s">
        <v>23</v>
      </c>
      <c r="B17" s="13">
        <v>39895</v>
      </c>
      <c r="C17" s="13">
        <f t="shared" si="0"/>
        <v>-370</v>
      </c>
      <c r="D17" s="13">
        <v>404</v>
      </c>
      <c r="E17" s="13">
        <v>-774</v>
      </c>
      <c r="F17" s="13">
        <v>39525</v>
      </c>
      <c r="G17" s="54">
        <f t="shared" si="1"/>
        <v>-0.92743451560345136</v>
      </c>
      <c r="H17" s="13">
        <f t="shared" si="2"/>
        <v>39710</v>
      </c>
      <c r="I17" s="51"/>
    </row>
    <row r="18" spans="1:9">
      <c r="A18" s="79" t="s">
        <v>9</v>
      </c>
      <c r="B18" s="79"/>
      <c r="C18" s="79"/>
      <c r="D18" s="79"/>
      <c r="E18" s="79"/>
      <c r="F18" s="79"/>
      <c r="G18" s="79"/>
      <c r="H18" s="79"/>
    </row>
    <row r="19" spans="1:9">
      <c r="A19" s="53" t="s">
        <v>24</v>
      </c>
      <c r="B19" s="13">
        <v>310599</v>
      </c>
      <c r="C19" s="13">
        <f>F19-B19</f>
        <v>536</v>
      </c>
      <c r="D19" s="13">
        <v>3499</v>
      </c>
      <c r="E19" s="13">
        <v>-2963</v>
      </c>
      <c r="F19" s="13">
        <v>311135</v>
      </c>
      <c r="G19" s="54">
        <f>F19/B19*100-100</f>
        <v>0.17256977646418648</v>
      </c>
      <c r="H19" s="13">
        <f>(F19+B19)/2</f>
        <v>310867</v>
      </c>
      <c r="I19" s="51"/>
    </row>
    <row r="20" spans="1:9" ht="22.5" customHeight="1">
      <c r="A20" s="16" t="s">
        <v>14</v>
      </c>
      <c r="B20" s="13">
        <v>168711</v>
      </c>
      <c r="C20" s="13">
        <f t="shared" ref="C20:C25" si="3">F20-B20</f>
        <v>733</v>
      </c>
      <c r="D20" s="13">
        <v>1857</v>
      </c>
      <c r="E20" s="13">
        <v>-1124</v>
      </c>
      <c r="F20" s="13">
        <v>169444</v>
      </c>
      <c r="G20" s="54">
        <f t="shared" ref="G20:G25" si="4">F20/B20*100-100</f>
        <v>0.43447078139540452</v>
      </c>
      <c r="H20" s="13">
        <f t="shared" ref="H20:H25" si="5">(F20+B20)/2</f>
        <v>169077.5</v>
      </c>
      <c r="I20" s="51"/>
    </row>
    <row r="21" spans="1:9">
      <c r="A21" s="16" t="s">
        <v>15</v>
      </c>
      <c r="B21" s="13">
        <v>30320</v>
      </c>
      <c r="C21" s="13">
        <f t="shared" si="3"/>
        <v>-152</v>
      </c>
      <c r="D21" s="13">
        <v>93</v>
      </c>
      <c r="E21" s="13">
        <v>-245</v>
      </c>
      <c r="F21" s="13">
        <v>30168</v>
      </c>
      <c r="G21" s="54">
        <f t="shared" si="4"/>
        <v>-0.50131926121372317</v>
      </c>
      <c r="H21" s="13">
        <f t="shared" si="5"/>
        <v>30244</v>
      </c>
      <c r="I21" s="51"/>
    </row>
    <row r="22" spans="1:9">
      <c r="A22" s="16" t="s">
        <v>25</v>
      </c>
      <c r="B22" s="13">
        <v>21204</v>
      </c>
      <c r="C22" s="13">
        <f t="shared" si="3"/>
        <v>-18</v>
      </c>
      <c r="D22" s="13">
        <v>316</v>
      </c>
      <c r="E22" s="13">
        <v>-334</v>
      </c>
      <c r="F22" s="13">
        <v>21186</v>
      </c>
      <c r="G22" s="54">
        <f t="shared" si="4"/>
        <v>-8.4889643463498032E-2</v>
      </c>
      <c r="H22" s="13">
        <f t="shared" si="5"/>
        <v>21195</v>
      </c>
      <c r="I22" s="51"/>
    </row>
    <row r="23" spans="1:9">
      <c r="A23" s="16" t="s">
        <v>21</v>
      </c>
      <c r="B23" s="13">
        <v>19531</v>
      </c>
      <c r="C23" s="13">
        <f t="shared" si="3"/>
        <v>-287</v>
      </c>
      <c r="D23" s="13">
        <v>142</v>
      </c>
      <c r="E23" s="13">
        <v>-429</v>
      </c>
      <c r="F23" s="13">
        <v>19244</v>
      </c>
      <c r="G23" s="54">
        <f t="shared" si="4"/>
        <v>-1.4694588090727478</v>
      </c>
      <c r="H23" s="13">
        <f t="shared" si="5"/>
        <v>19387.5</v>
      </c>
      <c r="I23" s="51"/>
    </row>
    <row r="24" spans="1:9">
      <c r="A24" s="16" t="s">
        <v>22</v>
      </c>
      <c r="B24" s="13">
        <v>52824</v>
      </c>
      <c r="C24" s="13">
        <f t="shared" si="3"/>
        <v>328</v>
      </c>
      <c r="D24" s="13">
        <v>909</v>
      </c>
      <c r="E24" s="13">
        <v>-581</v>
      </c>
      <c r="F24" s="13">
        <v>53152</v>
      </c>
      <c r="G24" s="54">
        <f t="shared" si="4"/>
        <v>0.6209298803574228</v>
      </c>
      <c r="H24" s="13">
        <f t="shared" si="5"/>
        <v>52988</v>
      </c>
      <c r="I24" s="51"/>
    </row>
    <row r="25" spans="1:9">
      <c r="A25" s="16" t="s">
        <v>23</v>
      </c>
      <c r="B25" s="13">
        <v>18009</v>
      </c>
      <c r="C25" s="13">
        <f t="shared" si="3"/>
        <v>-68</v>
      </c>
      <c r="D25" s="13">
        <v>182</v>
      </c>
      <c r="E25" s="13">
        <v>-250</v>
      </c>
      <c r="F25" s="13">
        <v>17941</v>
      </c>
      <c r="G25" s="54">
        <f t="shared" si="4"/>
        <v>-0.377588983286131</v>
      </c>
      <c r="H25" s="13">
        <f t="shared" si="5"/>
        <v>17975</v>
      </c>
      <c r="I25" s="51"/>
    </row>
    <row r="26" spans="1:9">
      <c r="A26" s="74" t="s">
        <v>10</v>
      </c>
      <c r="B26" s="74"/>
      <c r="C26" s="74"/>
      <c r="D26" s="74"/>
      <c r="E26" s="74"/>
      <c r="F26" s="74"/>
      <c r="G26" s="74"/>
      <c r="H26" s="74"/>
    </row>
    <row r="27" spans="1:9">
      <c r="A27" s="53" t="s">
        <v>24</v>
      </c>
      <c r="B27" s="13">
        <v>388127</v>
      </c>
      <c r="C27" s="13">
        <f>F27-B27</f>
        <v>-1275</v>
      </c>
      <c r="D27" s="13">
        <v>4861</v>
      </c>
      <c r="E27" s="13">
        <v>-6136</v>
      </c>
      <c r="F27" s="13">
        <v>386852</v>
      </c>
      <c r="G27" s="54">
        <f>F27/B27*100-100</f>
        <v>-0.32850072270159103</v>
      </c>
      <c r="H27" s="13">
        <f>(F27+B27)/2</f>
        <v>387489.5</v>
      </c>
    </row>
    <row r="28" spans="1:9" ht="18.75" customHeight="1">
      <c r="A28" s="16" t="s">
        <v>14</v>
      </c>
      <c r="B28" s="13">
        <v>32959</v>
      </c>
      <c r="C28" s="13">
        <f t="shared" ref="C28:C37" si="6">F28-B28</f>
        <v>1656</v>
      </c>
      <c r="D28" s="13">
        <v>602</v>
      </c>
      <c r="E28" s="13">
        <v>1054</v>
      </c>
      <c r="F28" s="13">
        <v>34615</v>
      </c>
      <c r="G28" s="54">
        <f t="shared" ref="G28:G37" si="7">F28/B28*100-100</f>
        <v>5.0244242847173695</v>
      </c>
      <c r="H28" s="13">
        <f t="shared" ref="H28:H37" si="8">(F28+B28)/2</f>
        <v>33787</v>
      </c>
    </row>
    <row r="29" spans="1:9">
      <c r="A29" s="16" t="s">
        <v>15</v>
      </c>
      <c r="B29" s="13">
        <v>998</v>
      </c>
      <c r="C29" s="13">
        <f t="shared" si="6"/>
        <v>-56</v>
      </c>
      <c r="D29" s="13">
        <v>-2</v>
      </c>
      <c r="E29" s="13">
        <v>-54</v>
      </c>
      <c r="F29" s="13">
        <v>942</v>
      </c>
      <c r="G29" s="54">
        <f t="shared" si="7"/>
        <v>-5.6112224448897763</v>
      </c>
      <c r="H29" s="13">
        <f t="shared" si="8"/>
        <v>970</v>
      </c>
    </row>
    <row r="30" spans="1:9">
      <c r="A30" s="16" t="s">
        <v>16</v>
      </c>
      <c r="B30" s="13">
        <v>37279</v>
      </c>
      <c r="C30" s="13">
        <f t="shared" si="6"/>
        <v>-715</v>
      </c>
      <c r="D30" s="13">
        <v>364</v>
      </c>
      <c r="E30" s="13">
        <v>-1079</v>
      </c>
      <c r="F30" s="13">
        <v>36564</v>
      </c>
      <c r="G30" s="54">
        <f t="shared" si="7"/>
        <v>-1.9179699026261545</v>
      </c>
      <c r="H30" s="13">
        <f t="shared" si="8"/>
        <v>36921.5</v>
      </c>
    </row>
    <row r="31" spans="1:9" ht="18" customHeight="1">
      <c r="A31" s="16" t="s">
        <v>17</v>
      </c>
      <c r="B31" s="13">
        <v>53999</v>
      </c>
      <c r="C31" s="13">
        <f t="shared" si="6"/>
        <v>-500</v>
      </c>
      <c r="D31" s="13">
        <v>410</v>
      </c>
      <c r="E31" s="13">
        <v>-910</v>
      </c>
      <c r="F31" s="13">
        <v>53499</v>
      </c>
      <c r="G31" s="54">
        <f t="shared" si="7"/>
        <v>-0.9259430730198801</v>
      </c>
      <c r="H31" s="13">
        <f t="shared" si="8"/>
        <v>53749</v>
      </c>
    </row>
    <row r="32" spans="1:9">
      <c r="A32" s="16" t="s">
        <v>18</v>
      </c>
      <c r="B32" s="13">
        <v>52379</v>
      </c>
      <c r="C32" s="13">
        <f t="shared" si="6"/>
        <v>-362</v>
      </c>
      <c r="D32" s="13">
        <v>520</v>
      </c>
      <c r="E32" s="13">
        <v>-882</v>
      </c>
      <c r="F32" s="13">
        <v>52017</v>
      </c>
      <c r="G32" s="54">
        <f t="shared" si="7"/>
        <v>-0.69111666889402557</v>
      </c>
      <c r="H32" s="13">
        <f t="shared" si="8"/>
        <v>52198</v>
      </c>
    </row>
    <row r="33" spans="1:8">
      <c r="A33" s="16" t="s">
        <v>19</v>
      </c>
      <c r="B33" s="13">
        <v>44608</v>
      </c>
      <c r="C33" s="13">
        <f t="shared" si="6"/>
        <v>-1029</v>
      </c>
      <c r="D33" s="13">
        <v>525</v>
      </c>
      <c r="E33" s="13">
        <v>-1554</v>
      </c>
      <c r="F33" s="13">
        <v>43579</v>
      </c>
      <c r="G33" s="54">
        <f t="shared" si="7"/>
        <v>-2.3067611190817843</v>
      </c>
      <c r="H33" s="13">
        <f t="shared" si="8"/>
        <v>44093.5</v>
      </c>
    </row>
    <row r="34" spans="1:8">
      <c r="A34" s="16" t="s">
        <v>20</v>
      </c>
      <c r="B34" s="13">
        <v>42166</v>
      </c>
      <c r="C34" s="13">
        <f t="shared" si="6"/>
        <v>-60</v>
      </c>
      <c r="D34" s="13">
        <v>569</v>
      </c>
      <c r="E34" s="13">
        <v>-629</v>
      </c>
      <c r="F34" s="13">
        <v>42106</v>
      </c>
      <c r="G34" s="54">
        <f t="shared" si="7"/>
        <v>-0.14229473983779428</v>
      </c>
      <c r="H34" s="13">
        <f t="shared" si="8"/>
        <v>42136</v>
      </c>
    </row>
    <row r="35" spans="1:8">
      <c r="A35" s="16" t="s">
        <v>21</v>
      </c>
      <c r="B35" s="13">
        <v>20840</v>
      </c>
      <c r="C35" s="13">
        <f t="shared" si="6"/>
        <v>-173</v>
      </c>
      <c r="D35" s="13">
        <v>171</v>
      </c>
      <c r="E35" s="13">
        <v>-344</v>
      </c>
      <c r="F35" s="13">
        <v>20667</v>
      </c>
      <c r="G35" s="54">
        <f t="shared" si="7"/>
        <v>-0.8301343570057611</v>
      </c>
      <c r="H35" s="13">
        <f t="shared" si="8"/>
        <v>20753.5</v>
      </c>
    </row>
    <row r="36" spans="1:8">
      <c r="A36" s="17" t="s">
        <v>22</v>
      </c>
      <c r="B36" s="13">
        <v>81013</v>
      </c>
      <c r="C36" s="13">
        <f t="shared" si="6"/>
        <v>266</v>
      </c>
      <c r="D36" s="13">
        <v>1480</v>
      </c>
      <c r="E36" s="13">
        <v>-1214</v>
      </c>
      <c r="F36" s="13">
        <v>81279</v>
      </c>
      <c r="G36" s="54">
        <f t="shared" si="7"/>
        <v>0.32834236480564982</v>
      </c>
      <c r="H36" s="13">
        <f t="shared" si="8"/>
        <v>81146</v>
      </c>
    </row>
    <row r="37" spans="1:8">
      <c r="A37" s="18" t="s">
        <v>23</v>
      </c>
      <c r="B37" s="19">
        <v>21886</v>
      </c>
      <c r="C37" s="19">
        <f t="shared" si="6"/>
        <v>-302</v>
      </c>
      <c r="D37" s="19">
        <v>222</v>
      </c>
      <c r="E37" s="19">
        <v>-524</v>
      </c>
      <c r="F37" s="19">
        <v>21584</v>
      </c>
      <c r="G37" s="55">
        <f t="shared" si="7"/>
        <v>-1.3798775472905049</v>
      </c>
      <c r="H37" s="19">
        <f t="shared" si="8"/>
        <v>21735</v>
      </c>
    </row>
    <row r="38" spans="1:8">
      <c r="A38" s="17"/>
      <c r="B38" s="13"/>
      <c r="C38" s="13"/>
      <c r="D38" s="13"/>
      <c r="E38" s="13"/>
      <c r="F38" s="13"/>
      <c r="G38" s="54"/>
      <c r="H38" s="13"/>
    </row>
    <row r="39" spans="1:8">
      <c r="A39" s="17"/>
      <c r="B39" s="13"/>
      <c r="C39" s="13"/>
      <c r="D39" s="13"/>
      <c r="E39" s="13"/>
      <c r="F39" s="13"/>
      <c r="G39" s="54"/>
      <c r="H39" s="13"/>
    </row>
    <row r="40" spans="1:8" ht="16.5" customHeight="1">
      <c r="A40" s="71" t="s">
        <v>11</v>
      </c>
      <c r="B40" s="71"/>
      <c r="C40" s="71"/>
      <c r="D40" s="71"/>
      <c r="E40" s="71"/>
      <c r="F40" s="71"/>
      <c r="G40" s="71"/>
      <c r="H40" s="71"/>
    </row>
    <row r="41" spans="1:8" ht="25.5" customHeight="1">
      <c r="A41" s="72" t="s">
        <v>12</v>
      </c>
      <c r="B41" s="72"/>
      <c r="C41" s="72"/>
      <c r="D41" s="72"/>
      <c r="E41" s="72"/>
      <c r="F41" s="72"/>
      <c r="G41" s="72"/>
      <c r="H41" s="72"/>
    </row>
    <row r="42" spans="1:8">
      <c r="A42" s="15"/>
      <c r="B42" s="15"/>
      <c r="C42" s="15"/>
      <c r="D42" s="15"/>
      <c r="E42" s="15"/>
      <c r="F42" s="15"/>
      <c r="G42" s="15"/>
      <c r="H42" s="15"/>
    </row>
    <row r="43" spans="1:8">
      <c r="A43" s="20" t="s">
        <v>52</v>
      </c>
      <c r="B43" s="24"/>
      <c r="C43" s="24"/>
      <c r="D43" s="21"/>
      <c r="E43" s="21"/>
      <c r="F43" s="22"/>
      <c r="G43" s="22"/>
      <c r="H43" s="27"/>
    </row>
    <row r="44" spans="1:8">
      <c r="A44" s="20" t="s">
        <v>45</v>
      </c>
      <c r="B44" s="26"/>
      <c r="C44" s="23"/>
      <c r="D44" s="23"/>
      <c r="E44" s="23"/>
      <c r="F44" s="23"/>
      <c r="G44" s="23"/>
      <c r="H44" s="28"/>
    </row>
    <row r="45" spans="1:8" s="59" customFormat="1" ht="11.25">
      <c r="A45" s="33" t="s">
        <v>32</v>
      </c>
      <c r="B45" s="48"/>
      <c r="C45" s="34" t="s">
        <v>26</v>
      </c>
      <c r="D45" s="35"/>
      <c r="E45" s="36" t="s">
        <v>34</v>
      </c>
      <c r="G45" s="60" t="s">
        <v>46</v>
      </c>
    </row>
    <row r="46" spans="1:8">
      <c r="A46" s="20" t="s">
        <v>29</v>
      </c>
      <c r="B46" s="21"/>
      <c r="C46" s="24" t="s">
        <v>27</v>
      </c>
      <c r="D46" s="29"/>
      <c r="E46" s="37" t="s">
        <v>33</v>
      </c>
      <c r="G46" s="62" t="s">
        <v>51</v>
      </c>
    </row>
    <row r="47" spans="1:8">
      <c r="A47" s="38" t="s">
        <v>30</v>
      </c>
      <c r="B47" s="22"/>
      <c r="C47" s="24" t="s">
        <v>36</v>
      </c>
      <c r="D47" s="30"/>
      <c r="E47" s="40" t="s">
        <v>37</v>
      </c>
      <c r="F47" s="39"/>
      <c r="G47" s="24" t="s">
        <v>47</v>
      </c>
      <c r="H47" s="39"/>
    </row>
    <row r="48" spans="1:8">
      <c r="A48" s="25"/>
      <c r="B48" s="23"/>
      <c r="C48" s="26"/>
      <c r="D48" s="31"/>
      <c r="E48" s="41" t="s">
        <v>35</v>
      </c>
      <c r="F48" s="56"/>
      <c r="G48" s="26" t="s">
        <v>48</v>
      </c>
      <c r="H48" s="56"/>
    </row>
    <row r="49" spans="5:8">
      <c r="E49" s="29"/>
    </row>
    <row r="50" spans="5:8">
      <c r="G50" s="39"/>
      <c r="H50" s="39"/>
    </row>
  </sheetData>
  <mergeCells count="13">
    <mergeCell ref="A40:H40"/>
    <mergeCell ref="A41:H41"/>
    <mergeCell ref="A6:H6"/>
    <mergeCell ref="A26:H26"/>
    <mergeCell ref="A1:H1"/>
    <mergeCell ref="A2:H2"/>
    <mergeCell ref="A4:A5"/>
    <mergeCell ref="B4:B5"/>
    <mergeCell ref="C4:C5"/>
    <mergeCell ref="D4:E4"/>
    <mergeCell ref="F4:F5"/>
    <mergeCell ref="G4:H4"/>
    <mergeCell ref="A18:H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Обложка</vt:lpstr>
      <vt:lpstr>Метод.пояснения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d.sangylbaev</dc:creator>
  <cp:lastModifiedBy>m.yukaskanova</cp:lastModifiedBy>
  <cp:lastPrinted>2023-11-01T04:08:41Z</cp:lastPrinted>
  <dcterms:created xsi:type="dcterms:W3CDTF">2023-01-04T08:56:36Z</dcterms:created>
  <dcterms:modified xsi:type="dcterms:W3CDTF">2024-04-22T09:40:46Z</dcterms:modified>
</cp:coreProperties>
</file>