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095" windowWidth="28365" windowHeight="5700" tabRatio="795" firstSheet="3" activeTab="22"/>
  </bookViews>
  <sheets>
    <sheet name="Обложка" sheetId="1" r:id="rId1"/>
    <sheet name="Усл.обозначения" sheetId="2" r:id="rId2"/>
    <sheet name="Содержание" sheetId="3" r:id="rId3"/>
    <sheet name="Метод.пояснения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9.1" sheetId="14" r:id="rId14"/>
    <sheet name="9.2" sheetId="15" r:id="rId15"/>
    <sheet name="10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" sheetId="23" r:id="rId23"/>
  </sheets>
  <definedNames>
    <definedName name="_xlnm.Print_Titles" localSheetId="4">'1'!$4:$6</definedName>
    <definedName name="_xlnm.Print_Titles" localSheetId="18">'13'!$3:$5</definedName>
    <definedName name="_xlnm.Print_Titles" localSheetId="5">'2'!$2:$4</definedName>
    <definedName name="_xlnm.Print_Area" localSheetId="15">'10'!$A$1:$H$21</definedName>
    <definedName name="_xlnm.Print_Area" localSheetId="20">'15'!$A$1:$D$19</definedName>
    <definedName name="_xlnm.Print_Area" localSheetId="21">'16'!$A$1:$C$20</definedName>
    <definedName name="_xlnm.Print_Area" localSheetId="8">'5'!$A$1:$O$28</definedName>
    <definedName name="_xlnm.Print_Area" localSheetId="9">'6'!$A$1:$K$21</definedName>
    <definedName name="_xlnm.Print_Area" localSheetId="0">'Обложка'!$A$1:$K$25</definedName>
    <definedName name="_xlnm.Print_Area" localSheetId="2">'Содержание'!$A$1:$F$28</definedName>
    <definedName name="Региональные_объемы_инвестиций_в_основной_капитал_по_основным_направлениям_использования">'Содержание'!$B$8</definedName>
  </definedNames>
  <calcPr fullCalcOnLoad="1"/>
</workbook>
</file>

<file path=xl/sharedStrings.xml><?xml version="1.0" encoding="utf-8"?>
<sst xmlns="http://schemas.openxmlformats.org/spreadsheetml/2006/main" count="1477" uniqueCount="244">
  <si>
    <t>Производство автомобилей, прицепов и полуприцепов</t>
  </si>
  <si>
    <t xml:space="preserve">Добыча угля </t>
  </si>
  <si>
    <t>Производство резиновых и пластмассовых изделий</t>
  </si>
  <si>
    <t>Сбор, обработка и удаление отходов; утилизация (восстановление) материалов</t>
  </si>
  <si>
    <t>Затраты на приобретение машин, оборудования и транспортных средств и их капитальный ремонт</t>
  </si>
  <si>
    <t>Затраты на работы по строительству и капитальному ремонту зданий и сооружений</t>
  </si>
  <si>
    <t>затраты на строительно-монтажные работы  зданий и сооружений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</si>
  <si>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</si>
  <si>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</si>
  <si>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Животноводство</t>
  </si>
  <si>
    <t>Смешанное сельское хозяйство</t>
  </si>
  <si>
    <t>Производство машин и оборудования, не включенных в другие группировки</t>
  </si>
  <si>
    <t>Об инвестициях в основной капитал в Карагандинской области</t>
  </si>
  <si>
    <t>тысяч тенге</t>
  </si>
  <si>
    <t>в том числе:</t>
  </si>
  <si>
    <t>Условные обозначения:</t>
  </si>
  <si>
    <t>«0,0» – незначительная величина</t>
  </si>
  <si>
    <t>«...» – данные отсутствуют</t>
  </si>
  <si>
    <t>В отдельных случаях незначительные расхождения между итогом и суммой слагаемых объясняются округлением данных.</t>
  </si>
  <si>
    <t>Содержание</t>
  </si>
  <si>
    <t>Методологические пояснения</t>
  </si>
  <si>
    <t>«-» явление отсутствует</t>
  </si>
  <si>
    <t>«х» – данные конфиденциальны</t>
  </si>
  <si>
    <t>Горнодобывающая промышленность и разработка карьеров</t>
  </si>
  <si>
    <t>Обрабатывающая промышленность</t>
  </si>
  <si>
    <t>из них:</t>
  </si>
  <si>
    <t>Инвестиции в основной капитал</t>
  </si>
  <si>
    <t>Прочие затраты в объеме инвестиций в основной
капитал</t>
  </si>
  <si>
    <t>Инвестиции в основной капитал распределяются по видам экономической деятельности, в которые они были направлены и по виду экономической деятельности инвестора.</t>
  </si>
  <si>
    <t xml:space="preserve"> </t>
  </si>
  <si>
    <t>Всего</t>
  </si>
  <si>
    <t>Сельское, лесное и рыбное хозяйство</t>
  </si>
  <si>
    <t>Промышленность</t>
  </si>
  <si>
    <t>Строительство</t>
  </si>
  <si>
    <t>Оптовая и розничная торговля; ремонт автомобилей и мотоциклов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</si>
  <si>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</si>
  <si>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</si>
  <si>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</si>
  <si>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</si>
  <si>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</si>
  <si>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</si>
  <si>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 социальное обеспечение</t>
  </si>
  <si>
    <t>Образование</t>
  </si>
  <si>
    <t>Искусство, развлечения и отдых</t>
  </si>
  <si>
    <t>Предоставление прочих видов услуг</t>
  </si>
  <si>
    <t>Добыча металлических руд</t>
  </si>
  <si>
    <t>Производство продуктов питания</t>
  </si>
  <si>
    <t>Производство продуктов химической промышленности</t>
  </si>
  <si>
    <t>Производство прочей неметаллической минеральной продукции</t>
  </si>
  <si>
    <t>Ремонт и установка машин и оборудования</t>
  </si>
  <si>
    <t>Производство готовых металлических изделий, кроме машин и оборудования</t>
  </si>
  <si>
    <t>Производство электрического оборудования</t>
  </si>
  <si>
    <t>Снабжение электроэнергией, газом, паром, горячей водой и кондиционированным воздухом</t>
  </si>
  <si>
    <t>Водоснабжение; сбор, обработка и удаление отходов, деятельность по ликвидации загрязнений</t>
  </si>
  <si>
    <t>Предоставление услуг по проживанию и питанию</t>
  </si>
  <si>
    <t>Здравоохранение и социальное обслуживание населения</t>
  </si>
  <si>
    <t>Добыча прочих полезных ископаемых</t>
  </si>
  <si>
    <t>Производство основных фармацевтических продуктов и фармацевтических препаратов</t>
  </si>
  <si>
    <t>Металлургическое производство</t>
  </si>
  <si>
    <t>Деятельность, способствующая выращиванию сельскохозяйственных культур и разведению животных и деятельность по обработке урожая</t>
  </si>
  <si>
    <t xml:space="preserve">Внутренние инвестиции представляют собой вложения собственного или заемного капитала инвесторами данной страны (резидентами) во вновь создаваемые или существующие основные фонды внутри страны. </t>
  </si>
  <si>
    <t>Внешние инвестиции вложения иностранного капитала, принадлежащего иностранным инвесторам во вновь создаваемые или существующие основные фонды, находящиеся на территории Республики  Казахстан.</t>
  </si>
  <si>
    <t>6 серия Статистика инвестиций и строительства</t>
  </si>
  <si>
    <t>Карагандинская область</t>
  </si>
  <si>
    <t>Инвестиции в основной капитал на душу населения</t>
  </si>
  <si>
    <t xml:space="preserve">Инвестиции в основной капитал </t>
  </si>
  <si>
    <t xml:space="preserve">Караганда </t>
  </si>
  <si>
    <t>Балхаш</t>
  </si>
  <si>
    <t>Приозерск</t>
  </si>
  <si>
    <t>Всего по Карагандинской области</t>
  </si>
  <si>
    <t>Сарань</t>
  </si>
  <si>
    <t>Темиртау</t>
  </si>
  <si>
    <t xml:space="preserve">Шахтинск </t>
  </si>
  <si>
    <t>Абайский</t>
  </si>
  <si>
    <t>Актогайский</t>
  </si>
  <si>
    <t>Бухар-Жырауский</t>
  </si>
  <si>
    <t>Каркаралинский</t>
  </si>
  <si>
    <t>Нуринский</t>
  </si>
  <si>
    <t>Осакаровский</t>
  </si>
  <si>
    <t>Шетский</t>
  </si>
  <si>
    <t xml:space="preserve">по крупным предприятиям </t>
  </si>
  <si>
    <t>по средним предприятиям</t>
  </si>
  <si>
    <t xml:space="preserve">по малым предприятиям </t>
  </si>
  <si>
    <t xml:space="preserve">Освоено инвестиций в основной капитал </t>
  </si>
  <si>
    <t>Караганда г.а.</t>
  </si>
  <si>
    <t>Балхаш г.а.</t>
  </si>
  <si>
    <t>г. Приозерск</t>
  </si>
  <si>
    <t>Сарань г.а.</t>
  </si>
  <si>
    <t>Темиртау г.а.</t>
  </si>
  <si>
    <t>Шахтинск г.а.</t>
  </si>
  <si>
    <t>Районы:</t>
  </si>
  <si>
    <t>Ввод в эксплуатацию новых основных средств</t>
  </si>
  <si>
    <t>затраты на работы по строительству и капитальному ремонту зданий и сооружений</t>
  </si>
  <si>
    <t>затраты на приобретение машин, оборудования и транспортных средств и их капитальный ремонт</t>
  </si>
  <si>
    <t>прочие затраты в объеме инвестиций в основной капитал</t>
  </si>
  <si>
    <t>республиканский бюджет</t>
  </si>
  <si>
    <t>местный бюджет</t>
  </si>
  <si>
    <t>собственные средства</t>
  </si>
  <si>
    <t>бюджетные средства</t>
  </si>
  <si>
    <t>из них нерезидентов</t>
  </si>
  <si>
    <t>всего</t>
  </si>
  <si>
    <t>из них иностранных банков</t>
  </si>
  <si>
    <t xml:space="preserve">всего </t>
  </si>
  <si>
    <t>кредиты банков</t>
  </si>
  <si>
    <t>другие заемные средства</t>
  </si>
  <si>
    <t>отчетный месяц к</t>
  </si>
  <si>
    <t>предыдущему месяцу текущего года</t>
  </si>
  <si>
    <t>соответствующему месяцу прошлого года</t>
  </si>
  <si>
    <t xml:space="preserve">предыдущему месяцу текущего года </t>
  </si>
  <si>
    <t>Инвестиции в материальный основной капитал</t>
  </si>
  <si>
    <t>Инвестиции в нематериальный основной капитал</t>
  </si>
  <si>
    <t>Инвестиции, направленные на охрану окружающей среды</t>
  </si>
  <si>
    <t>прочие затраты в объеме инвестиций в нематериальный основной капитал</t>
  </si>
  <si>
    <t>затраты на разведку и оценку запасов полезных ископаемых</t>
  </si>
  <si>
    <t xml:space="preserve">затраты на создание и приобретение компьютерного программного обеспечения и базы данных    </t>
  </si>
  <si>
    <t>прочие затраты в объеме инвестиций в материальный основной капитал</t>
  </si>
  <si>
    <t>из них</t>
  </si>
  <si>
    <t>затраты на формирование рабочего, продуктивного и племенного стада</t>
  </si>
  <si>
    <t xml:space="preserve">затраты  по насаждению и выращиванию многолетних культур    </t>
  </si>
  <si>
    <t>капитальный ремонт машин, оборудования, транспортных средств</t>
  </si>
  <si>
    <t xml:space="preserve">информационное, компьютерное и телекоммуникационное оборудование </t>
  </si>
  <si>
    <t xml:space="preserve">транспортные средства </t>
  </si>
  <si>
    <t>машины, оборудование, транспортные средства, инструмент</t>
  </si>
  <si>
    <t>капитальный ремонт зданий и сооружений</t>
  </si>
  <si>
    <t>на сооружениях</t>
  </si>
  <si>
    <t>на нежилых зданиях</t>
  </si>
  <si>
    <t>на жилых зданиях</t>
  </si>
  <si>
    <t>затраты на строительно-монтажные работы</t>
  </si>
  <si>
    <t>внешние инвестиции</t>
  </si>
  <si>
    <t>Инвестиции в основной капитал несырьевого сектора (за исключением инвестиций из государственного бюджета), всего</t>
  </si>
  <si>
    <t xml:space="preserve">Инвестиции в основной капитал, всего </t>
  </si>
  <si>
    <t>внутренние</t>
  </si>
  <si>
    <t>внешние</t>
  </si>
  <si>
    <t>г. Балхаш</t>
  </si>
  <si>
    <t>г. Темиртау</t>
  </si>
  <si>
    <t>г. Шахтинск</t>
  </si>
  <si>
    <t>г. Абай</t>
  </si>
  <si>
    <t>г. Каркаралинск</t>
  </si>
  <si>
    <t>тыc. тенге</t>
  </si>
  <si>
    <t>B том числе</t>
  </si>
  <si>
    <t>средств населения</t>
  </si>
  <si>
    <t>1. Инвестиции в основной капитал по видам затрат</t>
  </si>
  <si>
    <t xml:space="preserve">2. Инвестиции в основной капитал в разрезе регионов                                                           </t>
  </si>
  <si>
    <t xml:space="preserve">3. Инвестиции в основной капитал в сельской местности                                        </t>
  </si>
  <si>
    <t xml:space="preserve"> 4. Инвестиции в основной капитал по направлениям использования</t>
  </si>
  <si>
    <t>5. Региональные объемы инвестиций в основной капитал  по основным направлениям использования</t>
  </si>
  <si>
    <t>6.  Инвестиции в основной капитал в обрабатывающую промышленность</t>
  </si>
  <si>
    <t>7. Инвестиции в основной капитал в производство продуктов питания</t>
  </si>
  <si>
    <t>8. Инвестиции в основной капитал в сельское, лесное и рыбное хозяйство</t>
  </si>
  <si>
    <t>9. Инвестиции в основной капитал по источникам финансирования</t>
  </si>
  <si>
    <t>10. Инвестиции в основной капитал по источникам финансирования (за исключением инвестиций из государственного бюджета)</t>
  </si>
  <si>
    <t>Предоставление услуг в горнодобывающей промышленности</t>
  </si>
  <si>
    <t>В том числе</t>
  </si>
  <si>
    <t>В том числе городские администрации и районы</t>
  </si>
  <si>
    <t>Из них</t>
  </si>
  <si>
    <t>Удельный вес регионов в областном объеме инвестиций в основной капитал, в процентах</t>
  </si>
  <si>
    <t>Удельный вес регионов в областном объеме инвестиций в основной капитал в обрабатывающую промышленность, в процентах</t>
  </si>
  <si>
    <t>Удельный вес регионов в областном объеме инвестиций в основной капитал в сельское, лесное и рыбное хозяйство, в процентах</t>
  </si>
  <si>
    <t>Индекс физического объема инвестиции в основной капитал, в процентах</t>
  </si>
  <si>
    <t>Индекс физического объема строительно-монтажных работ, в процентах</t>
  </si>
  <si>
    <t>Удельный вес отраслей промышленности в общем объеме инвестиций в основной капитал в промышленность, в процентах</t>
  </si>
  <si>
    <t>доля внутренних инвестиций в общем объеме инвестиций в основной капитал, в процентах</t>
  </si>
  <si>
    <t>доля внешних инвестиций в общем объеме инвестиций в основной капитал, в процентах</t>
  </si>
  <si>
    <t>e-mail: a.seitkazina@aspire.gov.kz</t>
  </si>
  <si>
    <t>© Агентство по стратегическому планированию и реформам Республики Казахстан Бюро национальной статистики</t>
  </si>
  <si>
    <t>-</t>
  </si>
  <si>
    <t>Удельный вес регионов в областном объеме инвестиций в основной капитал,  в процентах</t>
  </si>
  <si>
    <t>С. Жакупова</t>
  </si>
  <si>
    <t>А.Сейтказина</t>
  </si>
  <si>
    <t>тел. + 7  7212 414970</t>
  </si>
  <si>
    <t>тел. +7 7212 255951</t>
  </si>
  <si>
    <t>Управление статистики</t>
  </si>
  <si>
    <t>строительства и инвестиций</t>
  </si>
  <si>
    <t xml:space="preserve">Руководитель управления: </t>
  </si>
  <si>
    <t>Исполнитель:</t>
  </si>
  <si>
    <t>Адрес:</t>
  </si>
  <si>
    <t>100000 г.Караганда</t>
  </si>
  <si>
    <t>Улица Чкалова, 10</t>
  </si>
  <si>
    <t>Инвестиции в основной капитал по видам затрат</t>
  </si>
  <si>
    <t>Инвестиции в основной капитал в сельской местности</t>
  </si>
  <si>
    <t>Инвестиции в основной капитал по направлениям использования</t>
  </si>
  <si>
    <t>Региональные объемы инвестиций в основной капитал по основным направлениям использования</t>
  </si>
  <si>
    <t>Инвестиции в основной капитал в обрабатывающую промышленность</t>
  </si>
  <si>
    <t xml:space="preserve">Инвестиции в основной капитал в производство продуктов питания </t>
  </si>
  <si>
    <t>Инвестиции в основной капитал в сельское, лесное и рыбное хозяйство</t>
  </si>
  <si>
    <t>Инвестиции в основной капитал по источникам финансирования</t>
  </si>
  <si>
    <t>Инвестиции в основной капитал по источникам финансирования (за исключением инвестиций из государственного бюджета)</t>
  </si>
  <si>
    <t>Инвестиции в основной капитал по источникам финансирования в моногородах</t>
  </si>
  <si>
    <t>Индексы физического объема инвестиций в основной капитал и строительно-монтажных работ</t>
  </si>
  <si>
    <t>Отдельные виды затрат в объеме инвестиций в основной капитал</t>
  </si>
  <si>
    <t>Инвестиции в основной капитал по отраслям промышленности</t>
  </si>
  <si>
    <t>Инвестиции в основной капитал несырьевого сектора (за исключением инвестиций из государственного бюджета)</t>
  </si>
  <si>
    <t xml:space="preserve">Инвестиции в основной капитал по источникам финансирования в малых городах </t>
  </si>
  <si>
    <t xml:space="preserve">Внутренние и внешние инвестиции в основной капитал </t>
  </si>
  <si>
    <t xml:space="preserve">Ответственный за выпуск: </t>
  </si>
  <si>
    <t/>
  </si>
  <si>
    <t>x</t>
  </si>
  <si>
    <t>В процентах к соответствующему периоду прошлого года</t>
  </si>
  <si>
    <t>отчетный период к соответствующему периоду прошлого года</t>
  </si>
  <si>
    <t>Производство деревянных и пробковых изделий, кроме мебели; производство изделий из соломки и материалов для плетения</t>
  </si>
  <si>
    <t>Водоснабжение; водоотведение; сбор, обработка и удаление отходов, деятельность по ликвидации загрязнений</t>
  </si>
  <si>
    <t>Забор, обработка и распределение воды</t>
  </si>
  <si>
    <t xml:space="preserve"> в процентах к соответствующему периоду прошлого года </t>
  </si>
  <si>
    <t>Инвестиции в материальный основной капитал – затраты в жилые здания, другие здания, сооружения, машины и оборудование, культивируемые биологические ресурсы.</t>
  </si>
  <si>
    <t>Инвестиции в нематериальный основной капитал – затраты в созданные или приобретенные организациями объекты, используются в хозяйственной деятельности более одного года, имеющие денежную оценку, обладающие способностью отчуждения и приносящие доходы, но не являющиеся материально-вещественными ценностями.</t>
  </si>
  <si>
    <t>Строительно-монтажные работы и капитальный ремонт – элемент технологической структуры инвестиций, включающий комплекс работ по возведению зданий и сооружений, расширению, реконструкции и техническому перевооружению, работы по монтажу энергетического, технологического и другого оборудования, а также затраты по капитальному ремонту нежилых, жилых зданий и сооружений.</t>
  </si>
  <si>
    <t>Инвестиции в машины и оборудование – элемент технологической структуры инвестиций, включающий затраты на приобретение машин, транспортных средств, оборудования.</t>
  </si>
  <si>
    <t>Прочие работы и затраты – элемент технологической структуры инвестиций, отражающий расходы на проектно-изыскательские работы, авторский надзор, содержание дирекций строящихся объектов, затраты, связанные с подготовкой и освоением территории строительства и другие, входящие и не входящие в сметы на строительство.</t>
  </si>
  <si>
    <t>Инвестиции в основной капитал несырьевого сектора – инвестиции в основной капитал без учета отрасли горнодобывающей промышленности и разработки карьеров, сельского, лесного и рыбного хозяйства.</t>
  </si>
  <si>
    <t xml:space="preserve">Индекс физического объема инвестиций в основной капитал (далее – ИФО) – характеризует изменение инвестиционных вложений в динамике и определяется соотношением объема инвестиций в основной капитал в отчетном и сравниваемом периоде в сопоставимых ценах.
</t>
  </si>
  <si>
    <t>В состав вводимых в действие основных средств – включается стоимость законченных строительством и введенных в действие предприятий, зданий и сооружений производственного и непроизводственного назначения; стоимость машин, оборудования, транспортных средств всех видов (требующих и не требующих монтажа, входящих и не входящих в сметы на строительство); стоимость инструмента, инвентаря и других предметов, зачисляемых в основные средства; стоимость многолетних насаждений (садов, виноградников и.т.д.) и рабочего и продуктивного скота; капитальные затраты по улучшению земель и другие затраты, связанные с увеличением стоимости основных средств.</t>
  </si>
  <si>
    <t xml:space="preserve">Инвестиции в основной капитал - вложения средств с целью получения инвесторами экономического, социального или экологического эффекта в случае нового строительства, а также расширения, реконструкции и модернизации объектов (которые приводят к увеличению первоначальной стоимости объекта), приобретения машин, оборудования, транспортных средств, затрат на формирование основного стада, многолетние насаждения и т.д. </t>
  </si>
  <si>
    <t xml:space="preserve">9.1.  Инвестиции в основной капитал по источникам финансирования в моногородах                                                                       </t>
  </si>
  <si>
    <t xml:space="preserve">9.2. Инвестиции в основной капитал по источникам финансирования в малых городах                                                                       </t>
  </si>
  <si>
    <t>11.  Индексы физического объема инвестиций в основной капитал и строительно-монтажных работ</t>
  </si>
  <si>
    <t>12. Отдельные виды затрат в объеме инвестиций в основной капитал</t>
  </si>
  <si>
    <t xml:space="preserve"> 13. Инвестиции в основной капитал по отраслям промышленности</t>
  </si>
  <si>
    <t xml:space="preserve">14.  Внутренние и внешние инвестиции в основной капитал                                                             </t>
  </si>
  <si>
    <t>15. Инвестиции в основной капитал несырьевого сектора (за исключением инвестиций из государственного бюджета)</t>
  </si>
  <si>
    <t>16.  Инвестиции в основной капитал на душу населения</t>
  </si>
  <si>
    <t xml:space="preserve">17. Инвестиции в жилищное строительство по источникам финансирования </t>
  </si>
  <si>
    <t>9.1</t>
  </si>
  <si>
    <t>9.2</t>
  </si>
  <si>
    <t>11</t>
  </si>
  <si>
    <t>12</t>
  </si>
  <si>
    <t>13</t>
  </si>
  <si>
    <t>14</t>
  </si>
  <si>
    <t>15</t>
  </si>
  <si>
    <t>16</t>
  </si>
  <si>
    <t>17</t>
  </si>
  <si>
    <t>Инвестиции в основной капитал в разрезе регионов</t>
  </si>
  <si>
    <t>Инвестиции в жилищное строительство</t>
  </si>
  <si>
    <t>Абайский район</t>
  </si>
  <si>
    <t>Производство напитков</t>
  </si>
  <si>
    <t>Полиграфическая деятельность и воспроизведение записанных носителей информации</t>
  </si>
  <si>
    <t>Производство кокса и продуктов нефтепереработки</t>
  </si>
  <si>
    <t>Сбор и обработка сточных вод</t>
  </si>
  <si>
    <t>январь-март 2024 года</t>
  </si>
  <si>
    <t>Дата публикации: 17 апреля 2024г.</t>
  </si>
  <si>
    <t>Дата следующей публикации: 17 мая 2024г.</t>
  </si>
  <si>
    <t>Производство бумаги и бумажной продукции</t>
  </si>
  <si>
    <t>Производство мебели</t>
  </si>
  <si>
    <t>х</t>
  </si>
  <si>
    <t>Исх. №10-20/1625-ВН 16 апреля 2024г.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</si>
</sst>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##\ ###\ ###\ ###\ ##0"/>
    <numFmt numFmtId="177" formatCode="###\ ###\ ###\ ###\ ##0.0"/>
    <numFmt numFmtId="178" formatCode="0.000"/>
    <numFmt numFmtId="179" formatCode="0.0"/>
    <numFmt numFmtId="180" formatCode="###.#"/>
    <numFmt numFmtId="181" formatCode="#,##0.0"/>
    <numFmt numFmtId="182" formatCode="###\ ###\ ###\ ##0"/>
    <numFmt numFmtId="183" formatCode="###\ ###\ ###\ 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#,##0.0000"/>
    <numFmt numFmtId="190" formatCode="###\ ###\ ###\ ###\ ##0.00"/>
    <numFmt numFmtId="191" formatCode="000000"/>
    <numFmt numFmtId="192" formatCode="0.0000"/>
    <numFmt numFmtId="193" formatCode="0.000000"/>
    <numFmt numFmtId="194" formatCode="#0"/>
    <numFmt numFmtId="195" formatCode="dd/mmm/yyyy"/>
    <numFmt numFmtId="196" formatCode="###.0\ ###\ ###\ ###\ ##0"/>
    <numFmt numFmtId="197" formatCode="###\ ###\ ###\ ##0.00"/>
    <numFmt numFmtId="198" formatCode="0.0;[Red]0.0"/>
  </numFmts>
  <fonts count="27">
    <font>
      <sz val="10"/>
      <name val="Arial Cyr"/>
      <family val="0"/>
    </font>
    <font>
      <sz val="8"/>
      <color indexed="8"/>
      <name val="Calibri"/>
      <family val="2"/>
    </font>
    <font>
      <sz val="10"/>
      <name val="Roboto"/>
      <family val="0"/>
    </font>
    <font>
      <sz val="8"/>
      <name val="Roboto"/>
      <family val="0"/>
    </font>
    <font>
      <sz val="10"/>
      <name val="Roboto Light"/>
      <family val="0"/>
    </font>
    <font>
      <sz val="10"/>
      <name val="Narkisim"/>
      <family val="2"/>
    </font>
    <font>
      <sz val="10"/>
      <name val="Roboto Black"/>
      <family val="0"/>
    </font>
    <font>
      <b/>
      <sz val="14"/>
      <name val="Roboto"/>
      <family val="0"/>
    </font>
    <font>
      <b/>
      <sz val="20"/>
      <name val="Roboto"/>
      <family val="0"/>
    </font>
    <font>
      <sz val="14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sz val="8"/>
      <color indexed="8"/>
      <name val="Roboto"/>
      <family val="0"/>
    </font>
    <font>
      <b/>
      <u val="single"/>
      <sz val="10"/>
      <name val="Roboto"/>
      <family val="0"/>
    </font>
    <font>
      <u val="single"/>
      <sz val="10"/>
      <name val="Roboto"/>
      <family val="0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0"/>
      <color theme="1"/>
      <name val="Calibri"/>
      <family val="2"/>
    </font>
    <font>
      <sz val="10"/>
      <color rgb="FF006100"/>
      <name val="Calibri"/>
      <family val="2"/>
    </font>
    <font>
      <sz val="10"/>
      <color theme="11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1" applyNumberFormat="0" applyAlignment="0" applyProtection="0"/>
    <xf numFmtId="0" fontId="0" fillId="27" borderId="2" applyNumberFormat="0" applyAlignment="0" applyProtection="0"/>
    <xf numFmtId="0" fontId="0" fillId="2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8" borderId="7" applyNumberFormat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left" wrapText="1" inden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 wrapText="1" inden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vertical="top" wrapText="1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 horizontal="right" wrapText="1"/>
    </xf>
    <xf numFmtId="179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79" fontId="0" fillId="0" borderId="0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18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/>
    </xf>
    <xf numFmtId="182" fontId="0" fillId="0" borderId="0" xfId="0" applyNumberFormat="1" applyFill="1" applyAlignment="1">
      <alignment/>
    </xf>
    <xf numFmtId="182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ill="1" applyBorder="1" applyAlignment="1">
      <alignment/>
    </xf>
    <xf numFmtId="183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Fill="1" applyBorder="1" applyAlignment="1">
      <alignment horizontal="right" wrapText="1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82" fontId="0" fillId="0" borderId="0" xfId="0" applyNumberFormat="1" applyFont="1" applyFill="1" applyAlignment="1">
      <alignment horizontal="right" wrapText="1"/>
    </xf>
    <xf numFmtId="18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183" fontId="0" fillId="0" borderId="0" xfId="0" applyNumberFormat="1" applyFont="1" applyAlignment="1">
      <alignment horizontal="right" wrapText="1"/>
    </xf>
    <xf numFmtId="0" fontId="0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Border="1" applyAlignment="1">
      <alignment horizontal="right" wrapText="1"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Alignment="1">
      <alignment vertical="top" wrapText="1"/>
    </xf>
    <xf numFmtId="0" fontId="0" fillId="0" borderId="10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176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182" fontId="3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0" xfId="254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8" fillId="0" borderId="0" xfId="254" applyNumberFormat="1" applyFont="1" applyFill="1" applyBorder="1" applyAlignment="1" applyProtection="1">
      <alignment vertical="top" wrapText="1"/>
      <protection/>
    </xf>
    <xf numFmtId="0" fontId="10" fillId="0" borderId="0" xfId="254" applyNumberFormat="1" applyFont="1" applyFill="1" applyBorder="1" applyAlignment="1" applyProtection="1">
      <alignment/>
      <protection/>
    </xf>
    <xf numFmtId="0" fontId="2" fillId="0" borderId="0" xfId="254" applyNumberFormat="1" applyFont="1" applyFill="1" applyBorder="1" applyAlignment="1" applyProtection="1">
      <alignment vertical="top" wrapText="1"/>
      <protection/>
    </xf>
    <xf numFmtId="0" fontId="2" fillId="0" borderId="0" xfId="254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Alignment="1">
      <alignment horizontal="justify" vertical="top" wrapText="1"/>
    </xf>
    <xf numFmtId="0" fontId="2" fillId="0" borderId="0" xfId="0" applyNumberFormat="1" applyFont="1" applyFill="1" applyAlignment="1">
      <alignment horizontal="justify" vertical="top" wrapText="1"/>
    </xf>
    <xf numFmtId="49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83" fontId="3" fillId="0" borderId="0" xfId="0" applyNumberFormat="1" applyFont="1" applyAlignment="1">
      <alignment horizontal="right" wrapText="1"/>
    </xf>
    <xf numFmtId="49" fontId="3" fillId="0" borderId="0" xfId="0" applyNumberFormat="1" applyFont="1" applyFill="1" applyAlignment="1">
      <alignment horizontal="left" wrapText="1" indent="1"/>
    </xf>
    <xf numFmtId="49" fontId="3" fillId="0" borderId="0" xfId="0" applyNumberFormat="1" applyFont="1" applyBorder="1" applyAlignment="1">
      <alignment horizontal="left" wrapText="1" indent="2"/>
    </xf>
    <xf numFmtId="49" fontId="3" fillId="0" borderId="0" xfId="0" applyNumberFormat="1" applyFont="1" applyAlignment="1">
      <alignment horizontal="left" wrapText="1" indent="3"/>
    </xf>
    <xf numFmtId="49" fontId="3" fillId="0" borderId="0" xfId="0" applyNumberFormat="1" applyFont="1" applyAlignment="1">
      <alignment horizontal="left" wrapText="1" indent="4"/>
    </xf>
    <xf numFmtId="49" fontId="3" fillId="0" borderId="0" xfId="0" applyNumberFormat="1" applyFont="1" applyFill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wrapText="1" indent="2"/>
    </xf>
    <xf numFmtId="0" fontId="3" fillId="0" borderId="10" xfId="0" applyFont="1" applyFill="1" applyBorder="1" applyAlignment="1">
      <alignment horizontal="right"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83" fontId="3" fillId="0" borderId="0" xfId="0" applyNumberFormat="1" applyFont="1" applyFill="1" applyAlignment="1">
      <alignment horizontal="righ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 horizontal="left" wrapText="1" indent="1"/>
    </xf>
    <xf numFmtId="0" fontId="3" fillId="0" borderId="0" xfId="0" applyFont="1" applyFill="1" applyAlignment="1">
      <alignment horizontal="left" wrapText="1" indent="2"/>
    </xf>
    <xf numFmtId="49" fontId="3" fillId="0" borderId="0" xfId="0" applyNumberFormat="1" applyFont="1" applyFill="1" applyBorder="1" applyAlignment="1">
      <alignment horizontal="left" wrapText="1" indent="1"/>
    </xf>
    <xf numFmtId="49" fontId="3" fillId="0" borderId="10" xfId="0" applyNumberFormat="1" applyFont="1" applyFill="1" applyBorder="1" applyAlignment="1">
      <alignment horizontal="left" wrapText="1" inden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 indent="2"/>
    </xf>
    <xf numFmtId="49" fontId="3" fillId="0" borderId="0" xfId="0" applyNumberFormat="1" applyFont="1" applyFill="1" applyBorder="1" applyAlignment="1">
      <alignment horizontal="left" wrapText="1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/>
    </xf>
    <xf numFmtId="182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 indent="3"/>
    </xf>
    <xf numFmtId="49" fontId="3" fillId="0" borderId="0" xfId="0" applyNumberFormat="1" applyFont="1" applyFill="1" applyBorder="1" applyAlignment="1">
      <alignment horizontal="left" wrapText="1" indent="3"/>
    </xf>
    <xf numFmtId="49" fontId="3" fillId="0" borderId="10" xfId="0" applyNumberFormat="1" applyFont="1" applyFill="1" applyBorder="1" applyAlignment="1">
      <alignment horizontal="left" wrapText="1" indent="3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182" fontId="3" fillId="0" borderId="0" xfId="0" applyNumberFormat="1" applyFont="1" applyFill="1" applyBorder="1" applyAlignment="1">
      <alignment horizontal="right" wrapText="1"/>
    </xf>
    <xf numFmtId="18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4" fillId="0" borderId="17" xfId="0" applyFont="1" applyBorder="1" applyAlignment="1">
      <alignment wrapText="1"/>
    </xf>
    <xf numFmtId="0" fontId="14" fillId="0" borderId="0" xfId="0" applyFont="1" applyAlignment="1">
      <alignment wrapText="1"/>
    </xf>
    <xf numFmtId="49" fontId="14" fillId="0" borderId="17" xfId="0" applyNumberFormat="1" applyFont="1" applyFill="1" applyBorder="1" applyAlignment="1">
      <alignment/>
    </xf>
    <xf numFmtId="0" fontId="11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7" xfId="0" applyFont="1" applyBorder="1" applyAlignment="1">
      <alignment/>
    </xf>
    <xf numFmtId="182" fontId="16" fillId="0" borderId="0" xfId="0" applyNumberFormat="1" applyFont="1" applyAlignment="1">
      <alignment horizontal="right" wrapText="1"/>
    </xf>
    <xf numFmtId="183" fontId="1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 vertical="center" wrapText="1"/>
    </xf>
    <xf numFmtId="182" fontId="16" fillId="0" borderId="10" xfId="0" applyNumberFormat="1" applyFont="1" applyBorder="1" applyAlignment="1">
      <alignment horizontal="right" wrapText="1"/>
    </xf>
    <xf numFmtId="18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182" fontId="1" fillId="0" borderId="0" xfId="0" applyNumberFormat="1" applyFont="1" applyAlignment="1">
      <alignment horizontal="right" wrapText="1"/>
    </xf>
    <xf numFmtId="18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3" fillId="0" borderId="0" xfId="0" applyNumberFormat="1" applyFont="1" applyBorder="1" applyAlignment="1">
      <alignment wrapText="1"/>
    </xf>
    <xf numFmtId="0" fontId="16" fillId="0" borderId="0" xfId="0" applyFont="1" applyAlignment="1">
      <alignment horizontal="right" wrapText="1"/>
    </xf>
    <xf numFmtId="0" fontId="26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Fill="1" applyAlignment="1">
      <alignment horizontal="right" wrapText="1"/>
    </xf>
    <xf numFmtId="183" fontId="16" fillId="0" borderId="0" xfId="0" applyNumberFormat="1" applyFont="1" applyFill="1" applyAlignment="1">
      <alignment horizontal="right" wrapText="1"/>
    </xf>
    <xf numFmtId="182" fontId="16" fillId="0" borderId="0" xfId="0" applyNumberFormat="1" applyFont="1" applyFill="1" applyAlignment="1">
      <alignment horizontal="right" wrapText="1"/>
    </xf>
    <xf numFmtId="182" fontId="16" fillId="0" borderId="10" xfId="0" applyNumberFormat="1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right" wrapText="1"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Alignment="1">
      <alignment/>
    </xf>
    <xf numFmtId="49" fontId="18" fillId="0" borderId="0" xfId="42" applyNumberFormat="1" applyFont="1" applyAlignment="1" applyProtection="1">
      <alignment/>
      <protection/>
    </xf>
    <xf numFmtId="0" fontId="18" fillId="0" borderId="0" xfId="42" applyFont="1" applyAlignment="1" applyProtection="1">
      <alignment/>
      <protection/>
    </xf>
    <xf numFmtId="0" fontId="18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8" fillId="33" borderId="0" xfId="254" applyNumberFormat="1" applyFont="1" applyFill="1" applyBorder="1" applyAlignment="1" applyProtection="1">
      <alignment horizontal="left" vertical="top" wrapText="1"/>
      <protection/>
    </xf>
    <xf numFmtId="0" fontId="7" fillId="0" borderId="0" xfId="254" applyNumberFormat="1" applyFont="1" applyFill="1" applyBorder="1" applyAlignment="1" applyProtection="1">
      <alignment horizontal="left" vertical="top" wrapText="1"/>
      <protection/>
    </xf>
    <xf numFmtId="0" fontId="7" fillId="0" borderId="0" xfId="25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 wrapText="1"/>
    </xf>
    <xf numFmtId="49" fontId="15" fillId="0" borderId="0" xfId="0" applyNumberFormat="1" applyFont="1" applyAlignment="1">
      <alignment horizontal="right" wrapText="1"/>
    </xf>
    <xf numFmtId="0" fontId="17" fillId="0" borderId="0" xfId="42" applyFont="1" applyAlignment="1" applyProtection="1">
      <alignment/>
      <protection/>
    </xf>
    <xf numFmtId="0" fontId="11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9" fontId="3" fillId="0" borderId="22" xfId="0" applyNumberFormat="1" applyFont="1" applyFill="1" applyBorder="1" applyAlignment="1">
      <alignment horizontal="center" vertical="center" wrapText="1"/>
    </xf>
    <xf numFmtId="179" fontId="3" fillId="0" borderId="21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7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10" xfId="44"/>
    <cellStyle name="Гиперссылка 2 11" xfId="45"/>
    <cellStyle name="Гиперссылка 2 12" xfId="46"/>
    <cellStyle name="Гиперссылка 2 13" xfId="47"/>
    <cellStyle name="Гиперссылка 2 14" xfId="48"/>
    <cellStyle name="Гиперссылка 2 15" xfId="49"/>
    <cellStyle name="Гиперссылка 2 16" xfId="50"/>
    <cellStyle name="Гиперссылка 2 17" xfId="51"/>
    <cellStyle name="Гиперссылка 2 18" xfId="52"/>
    <cellStyle name="Гиперссылка 2 19" xfId="53"/>
    <cellStyle name="Гиперссылка 2 2" xfId="54"/>
    <cellStyle name="Гиперссылка 2 3" xfId="55"/>
    <cellStyle name="Гиперссылка 2 4" xfId="56"/>
    <cellStyle name="Гиперссылка 2 5" xfId="57"/>
    <cellStyle name="Гиперссылка 2 6" xfId="58"/>
    <cellStyle name="Гиперссылка 2 7" xfId="59"/>
    <cellStyle name="Гиперссылка 2 8" xfId="60"/>
    <cellStyle name="Гиперссылка 2 9" xfId="61"/>
    <cellStyle name="Гиперссылка 3" xfId="62"/>
    <cellStyle name="Гиперссылка 4" xfId="63"/>
    <cellStyle name="Гиперссылка 5" xfId="64"/>
    <cellStyle name="Гиперссылка 6" xfId="65"/>
    <cellStyle name="Гиперссылка 7" xfId="66"/>
    <cellStyle name="Гиперссылка 8" xfId="67"/>
    <cellStyle name="Гиперссылка 9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" xfId="79"/>
    <cellStyle name="Обычный 10 2" xfId="80"/>
    <cellStyle name="Обычный 10 3" xfId="81"/>
    <cellStyle name="Обычный 10 4" xfId="82"/>
    <cellStyle name="Обычный 100" xfId="83"/>
    <cellStyle name="Обычный 101" xfId="84"/>
    <cellStyle name="Обычный 102" xfId="85"/>
    <cellStyle name="Обычный 103" xfId="86"/>
    <cellStyle name="Обычный 104" xfId="87"/>
    <cellStyle name="Обычный 105" xfId="88"/>
    <cellStyle name="Обычный 105 2" xfId="89"/>
    <cellStyle name="Обычный 105 3" xfId="90"/>
    <cellStyle name="Обычный 105 4" xfId="91"/>
    <cellStyle name="Обычный 105 5" xfId="92"/>
    <cellStyle name="Обычный 106" xfId="93"/>
    <cellStyle name="Обычный 107" xfId="94"/>
    <cellStyle name="Обычный 108" xfId="95"/>
    <cellStyle name="Обычный 109" xfId="96"/>
    <cellStyle name="Обычный 11" xfId="97"/>
    <cellStyle name="Обычный 11 2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5 2" xfId="105"/>
    <cellStyle name="Обычный 116" xfId="106"/>
    <cellStyle name="Обычный 117" xfId="107"/>
    <cellStyle name="Обычный 118" xfId="108"/>
    <cellStyle name="Обычный 119" xfId="109"/>
    <cellStyle name="Обычный 12" xfId="110"/>
    <cellStyle name="Обычный 12 2" xfId="111"/>
    <cellStyle name="Обычный 12 3" xfId="112"/>
    <cellStyle name="Обычный 12 4" xfId="113"/>
    <cellStyle name="Обычный 120" xfId="114"/>
    <cellStyle name="Обычный 121" xfId="115"/>
    <cellStyle name="Обычный 122" xfId="116"/>
    <cellStyle name="Обычный 123" xfId="117"/>
    <cellStyle name="Обычный 124" xfId="118"/>
    <cellStyle name="Обычный 125" xfId="119"/>
    <cellStyle name="Обычный 126" xfId="120"/>
    <cellStyle name="Обычный 127" xfId="121"/>
    <cellStyle name="Обычный 128" xfId="122"/>
    <cellStyle name="Обычный 129" xfId="123"/>
    <cellStyle name="Обычный 13" xfId="124"/>
    <cellStyle name="Обычный 13 2" xfId="125"/>
    <cellStyle name="Обычный 13 3" xfId="126"/>
    <cellStyle name="Обычный 13 4" xfId="127"/>
    <cellStyle name="Обычный 130" xfId="128"/>
    <cellStyle name="Обычный 131" xfId="129"/>
    <cellStyle name="Обычный 132" xfId="130"/>
    <cellStyle name="Обычный 133" xfId="131"/>
    <cellStyle name="Обычный 134" xfId="132"/>
    <cellStyle name="Обычный 135" xfId="133"/>
    <cellStyle name="Обычный 135 2" xfId="134"/>
    <cellStyle name="Обычный 135 3" xfId="135"/>
    <cellStyle name="Обычный 135 4" xfId="136"/>
    <cellStyle name="Обычный 135 5" xfId="137"/>
    <cellStyle name="Обычный 136" xfId="138"/>
    <cellStyle name="Обычный 136 2" xfId="139"/>
    <cellStyle name="Обычный 136 3" xfId="140"/>
    <cellStyle name="Обычный 136 4" xfId="141"/>
    <cellStyle name="Обычный 136 5" xfId="142"/>
    <cellStyle name="Обычный 137" xfId="143"/>
    <cellStyle name="Обычный 138" xfId="144"/>
    <cellStyle name="Обычный 139" xfId="145"/>
    <cellStyle name="Обычный 14" xfId="146"/>
    <cellStyle name="Обычный 14 2" xfId="147"/>
    <cellStyle name="Обычный 140" xfId="148"/>
    <cellStyle name="Обычный 141" xfId="149"/>
    <cellStyle name="Обычный 142" xfId="150"/>
    <cellStyle name="Обычный 143" xfId="151"/>
    <cellStyle name="Обычный 144" xfId="152"/>
    <cellStyle name="Обычный 145" xfId="153"/>
    <cellStyle name="Обычный 146" xfId="154"/>
    <cellStyle name="Обычный 147" xfId="155"/>
    <cellStyle name="Обычный 148" xfId="156"/>
    <cellStyle name="Обычный 149" xfId="157"/>
    <cellStyle name="Обычный 15" xfId="158"/>
    <cellStyle name="Обычный 15 2" xfId="159"/>
    <cellStyle name="Обычный 150" xfId="160"/>
    <cellStyle name="Обычный 151" xfId="161"/>
    <cellStyle name="Обычный 152" xfId="162"/>
    <cellStyle name="Обычный 153" xfId="163"/>
    <cellStyle name="Обычный 154" xfId="164"/>
    <cellStyle name="Обычный 155" xfId="165"/>
    <cellStyle name="Обычный 156" xfId="166"/>
    <cellStyle name="Обычный 157" xfId="167"/>
    <cellStyle name="Обычный 158" xfId="168"/>
    <cellStyle name="Обычный 159" xfId="169"/>
    <cellStyle name="Обычный 16" xfId="170"/>
    <cellStyle name="Обычный 16 2" xfId="171"/>
    <cellStyle name="Обычный 160" xfId="172"/>
    <cellStyle name="Обычный 160 2" xfId="173"/>
    <cellStyle name="Обычный 161" xfId="174"/>
    <cellStyle name="Обычный 161 2" xfId="175"/>
    <cellStyle name="Обычный 162" xfId="176"/>
    <cellStyle name="Обычный 162 2" xfId="177"/>
    <cellStyle name="Обычный 163" xfId="178"/>
    <cellStyle name="Обычный 163 2" xfId="179"/>
    <cellStyle name="Обычный 164" xfId="180"/>
    <cellStyle name="Обычный 164 2" xfId="181"/>
    <cellStyle name="Обычный 165" xfId="182"/>
    <cellStyle name="Обычный 165 2" xfId="183"/>
    <cellStyle name="Обычный 166" xfId="184"/>
    <cellStyle name="Обычный 166 2" xfId="185"/>
    <cellStyle name="Обычный 167" xfId="186"/>
    <cellStyle name="Обычный 167 2" xfId="187"/>
    <cellStyle name="Обычный 168" xfId="188"/>
    <cellStyle name="Обычный 168 2" xfId="189"/>
    <cellStyle name="Обычный 169" xfId="190"/>
    <cellStyle name="Обычный 17" xfId="191"/>
    <cellStyle name="Обычный 17 2" xfId="192"/>
    <cellStyle name="Обычный 170" xfId="193"/>
    <cellStyle name="Обычный 170 2" xfId="194"/>
    <cellStyle name="Обычный 171" xfId="195"/>
    <cellStyle name="Обычный 172" xfId="196"/>
    <cellStyle name="Обычный 172 2" xfId="197"/>
    <cellStyle name="Обычный 173" xfId="198"/>
    <cellStyle name="Обычный 174" xfId="199"/>
    <cellStyle name="Обычный 174 2" xfId="200"/>
    <cellStyle name="Обычный 175" xfId="201"/>
    <cellStyle name="Обычный 175 2" xfId="202"/>
    <cellStyle name="Обычный 176" xfId="203"/>
    <cellStyle name="Обычный 176 2" xfId="204"/>
    <cellStyle name="Обычный 177" xfId="205"/>
    <cellStyle name="Обычный 177 2" xfId="206"/>
    <cellStyle name="Обычный 178" xfId="207"/>
    <cellStyle name="Обычный 178 2" xfId="208"/>
    <cellStyle name="Обычный 179" xfId="209"/>
    <cellStyle name="Обычный 179 2" xfId="210"/>
    <cellStyle name="Обычный 18" xfId="211"/>
    <cellStyle name="Обычный 18 10" xfId="212"/>
    <cellStyle name="Обычный 18 2" xfId="213"/>
    <cellStyle name="Обычный 18 3" xfId="214"/>
    <cellStyle name="Обычный 18 4" xfId="215"/>
    <cellStyle name="Обычный 18 5" xfId="216"/>
    <cellStyle name="Обычный 18 6" xfId="217"/>
    <cellStyle name="Обычный 18 7" xfId="218"/>
    <cellStyle name="Обычный 18 7 2" xfId="219"/>
    <cellStyle name="Обычный 18 8" xfId="220"/>
    <cellStyle name="Обычный 18 9" xfId="221"/>
    <cellStyle name="Обычный 180" xfId="222"/>
    <cellStyle name="Обычный 180 2" xfId="223"/>
    <cellStyle name="Обычный 181" xfId="224"/>
    <cellStyle name="Обычный 181 2" xfId="225"/>
    <cellStyle name="Обычный 182" xfId="226"/>
    <cellStyle name="Обычный 183" xfId="227"/>
    <cellStyle name="Обычный 184" xfId="228"/>
    <cellStyle name="Обычный 185" xfId="229"/>
    <cellStyle name="Обычный 186" xfId="230"/>
    <cellStyle name="Обычный 187" xfId="231"/>
    <cellStyle name="Обычный 187 2" xfId="232"/>
    <cellStyle name="Обычный 188" xfId="233"/>
    <cellStyle name="Обычный 188 2" xfId="234"/>
    <cellStyle name="Обычный 189" xfId="235"/>
    <cellStyle name="Обычный 189 2" xfId="236"/>
    <cellStyle name="Обычный 19" xfId="237"/>
    <cellStyle name="Обычный 19 2" xfId="238"/>
    <cellStyle name="Обычный 190" xfId="239"/>
    <cellStyle name="Обычный 190 2" xfId="240"/>
    <cellStyle name="Обычный 191" xfId="241"/>
    <cellStyle name="Обычный 191 2" xfId="242"/>
    <cellStyle name="Обычный 192" xfId="243"/>
    <cellStyle name="Обычный 192 2" xfId="244"/>
    <cellStyle name="Обычный 193" xfId="245"/>
    <cellStyle name="Обычный 193 2" xfId="246"/>
    <cellStyle name="Обычный 194" xfId="247"/>
    <cellStyle name="Обычный 194 2" xfId="248"/>
    <cellStyle name="Обычный 195" xfId="249"/>
    <cellStyle name="Обычный 196" xfId="250"/>
    <cellStyle name="Обычный 197" xfId="251"/>
    <cellStyle name="Обычный 198" xfId="252"/>
    <cellStyle name="Обычный 199" xfId="253"/>
    <cellStyle name="Обычный 2" xfId="254"/>
    <cellStyle name="Обычный 2 10" xfId="255"/>
    <cellStyle name="Обычный 2 11" xfId="256"/>
    <cellStyle name="Обычный 2 12" xfId="257"/>
    <cellStyle name="Обычный 2 13" xfId="258"/>
    <cellStyle name="Обычный 2 14" xfId="259"/>
    <cellStyle name="Обычный 2 15" xfId="260"/>
    <cellStyle name="Обычный 2 16" xfId="261"/>
    <cellStyle name="Обычный 2 17" xfId="262"/>
    <cellStyle name="Обычный 2 18" xfId="263"/>
    <cellStyle name="Обычный 2 19" xfId="264"/>
    <cellStyle name="Обычный 2 2" xfId="265"/>
    <cellStyle name="Обычный 2 20" xfId="266"/>
    <cellStyle name="Обычный 2 20 2" xfId="267"/>
    <cellStyle name="Обычный 2 21" xfId="268"/>
    <cellStyle name="Обычный 2 21 2" xfId="269"/>
    <cellStyle name="Обычный 2 22" xfId="270"/>
    <cellStyle name="Обычный 2 23" xfId="271"/>
    <cellStyle name="Обычный 2 3" xfId="272"/>
    <cellStyle name="Обычный 2 3 2" xfId="273"/>
    <cellStyle name="Обычный 2 4" xfId="274"/>
    <cellStyle name="Обычный 2 5" xfId="275"/>
    <cellStyle name="Обычный 2 6" xfId="276"/>
    <cellStyle name="Обычный 2 7" xfId="277"/>
    <cellStyle name="Обычный 2 8" xfId="278"/>
    <cellStyle name="Обычный 2 9" xfId="279"/>
    <cellStyle name="Обычный 2_2.15" xfId="280"/>
    <cellStyle name="Обычный 20" xfId="281"/>
    <cellStyle name="Обычный 20 2" xfId="282"/>
    <cellStyle name="Обычный 200" xfId="283"/>
    <cellStyle name="Обычный 201" xfId="284"/>
    <cellStyle name="Обычный 202" xfId="285"/>
    <cellStyle name="Обычный 203" xfId="286"/>
    <cellStyle name="Обычный 204" xfId="287"/>
    <cellStyle name="Обычный 205" xfId="288"/>
    <cellStyle name="Обычный 206" xfId="289"/>
    <cellStyle name="Обычный 207" xfId="290"/>
    <cellStyle name="Обычный 208" xfId="291"/>
    <cellStyle name="Обычный 209" xfId="292"/>
    <cellStyle name="Обычный 21" xfId="293"/>
    <cellStyle name="Обычный 21 2" xfId="294"/>
    <cellStyle name="Обычный 210" xfId="295"/>
    <cellStyle name="Обычный 211" xfId="296"/>
    <cellStyle name="Обычный 212" xfId="297"/>
    <cellStyle name="Обычный 213" xfId="298"/>
    <cellStyle name="Обычный 214" xfId="299"/>
    <cellStyle name="Обычный 215" xfId="300"/>
    <cellStyle name="Обычный 216" xfId="301"/>
    <cellStyle name="Обычный 217" xfId="302"/>
    <cellStyle name="Обычный 218" xfId="303"/>
    <cellStyle name="Обычный 219" xfId="304"/>
    <cellStyle name="Обычный 22" xfId="305"/>
    <cellStyle name="Обычный 22 2" xfId="306"/>
    <cellStyle name="Обычный 220" xfId="307"/>
    <cellStyle name="Обычный 221" xfId="308"/>
    <cellStyle name="Обычный 222" xfId="309"/>
    <cellStyle name="Обычный 223" xfId="310"/>
    <cellStyle name="Обычный 224" xfId="311"/>
    <cellStyle name="Обычный 225" xfId="312"/>
    <cellStyle name="Обычный 226" xfId="313"/>
    <cellStyle name="Обычный 227" xfId="314"/>
    <cellStyle name="Обычный 228" xfId="315"/>
    <cellStyle name="Обычный 229" xfId="316"/>
    <cellStyle name="Обычный 23" xfId="317"/>
    <cellStyle name="Обычный 23 2" xfId="318"/>
    <cellStyle name="Обычный 230" xfId="319"/>
    <cellStyle name="Обычный 231" xfId="320"/>
    <cellStyle name="Обычный 232" xfId="321"/>
    <cellStyle name="Обычный 233" xfId="322"/>
    <cellStyle name="Обычный 234" xfId="323"/>
    <cellStyle name="Обычный 235" xfId="324"/>
    <cellStyle name="Обычный 236" xfId="325"/>
    <cellStyle name="Обычный 237" xfId="326"/>
    <cellStyle name="Обычный 238" xfId="327"/>
    <cellStyle name="Обычный 239" xfId="328"/>
    <cellStyle name="Обычный 24" xfId="329"/>
    <cellStyle name="Обычный 24 2" xfId="330"/>
    <cellStyle name="Обычный 240" xfId="331"/>
    <cellStyle name="Обычный 241" xfId="332"/>
    <cellStyle name="Обычный 242" xfId="333"/>
    <cellStyle name="Обычный 243" xfId="334"/>
    <cellStyle name="Обычный 244" xfId="335"/>
    <cellStyle name="Обычный 245" xfId="336"/>
    <cellStyle name="Обычный 246" xfId="337"/>
    <cellStyle name="Обычный 247" xfId="338"/>
    <cellStyle name="Обычный 248" xfId="339"/>
    <cellStyle name="Обычный 249" xfId="340"/>
    <cellStyle name="Обычный 25" xfId="341"/>
    <cellStyle name="Обычный 25 2" xfId="342"/>
    <cellStyle name="Обычный 250" xfId="343"/>
    <cellStyle name="Обычный 251" xfId="344"/>
    <cellStyle name="Обычный 252" xfId="345"/>
    <cellStyle name="Обычный 253" xfId="346"/>
    <cellStyle name="Обычный 254" xfId="347"/>
    <cellStyle name="Обычный 255" xfId="348"/>
    <cellStyle name="Обычный 26" xfId="349"/>
    <cellStyle name="Обычный 26 2" xfId="350"/>
    <cellStyle name="Обычный 27" xfId="351"/>
    <cellStyle name="Обычный 27 2" xfId="352"/>
    <cellStyle name="Обычный 28" xfId="353"/>
    <cellStyle name="Обычный 28 2" xfId="354"/>
    <cellStyle name="Обычный 29" xfId="355"/>
    <cellStyle name="Обычный 29 2" xfId="356"/>
    <cellStyle name="Обычный 3" xfId="357"/>
    <cellStyle name="Обычный 3 10" xfId="358"/>
    <cellStyle name="Обычный 3 10 2" xfId="359"/>
    <cellStyle name="Обычный 3 10 2 2" xfId="360"/>
    <cellStyle name="Обычный 3 10 3" xfId="361"/>
    <cellStyle name="Обычный 3 11" xfId="362"/>
    <cellStyle name="Обычный 3 11 2" xfId="363"/>
    <cellStyle name="Обычный 3 11 2 2" xfId="364"/>
    <cellStyle name="Обычный 3 11 3" xfId="365"/>
    <cellStyle name="Обычный 3 12" xfId="366"/>
    <cellStyle name="Обычный 3 12 2" xfId="367"/>
    <cellStyle name="Обычный 3 12 2 2" xfId="368"/>
    <cellStyle name="Обычный 3 12 3" xfId="369"/>
    <cellStyle name="Обычный 3 13" xfId="370"/>
    <cellStyle name="Обычный 3 13 2" xfId="371"/>
    <cellStyle name="Обычный 3 14" xfId="372"/>
    <cellStyle name="Обычный 3 14 2" xfId="373"/>
    <cellStyle name="Обычный 3 15" xfId="374"/>
    <cellStyle name="Обычный 3 15 2" xfId="375"/>
    <cellStyle name="Обычный 3 16" xfId="376"/>
    <cellStyle name="Обычный 3 17" xfId="377"/>
    <cellStyle name="Обычный 3 18" xfId="378"/>
    <cellStyle name="Обычный 3 19" xfId="379"/>
    <cellStyle name="Обычный 3 2" xfId="380"/>
    <cellStyle name="Обычный 3 2 10" xfId="381"/>
    <cellStyle name="Обычный 3 2 11" xfId="382"/>
    <cellStyle name="Обычный 3 2 12" xfId="383"/>
    <cellStyle name="Обычный 3 2 13" xfId="384"/>
    <cellStyle name="Обычный 3 2 14" xfId="385"/>
    <cellStyle name="Обычный 3 2 15" xfId="386"/>
    <cellStyle name="Обычный 3 2 16" xfId="387"/>
    <cellStyle name="Обычный 3 2 17" xfId="388"/>
    <cellStyle name="Обычный 3 2 18" xfId="389"/>
    <cellStyle name="Обычный 3 2 19" xfId="390"/>
    <cellStyle name="Обычный 3 2 2" xfId="391"/>
    <cellStyle name="Обычный 3 2 2 2" xfId="392"/>
    <cellStyle name="Обычный 3 2 20" xfId="393"/>
    <cellStyle name="Обычный 3 2 21" xfId="394"/>
    <cellStyle name="Обычный 3 2 3" xfId="395"/>
    <cellStyle name="Обычный 3 2 4" xfId="396"/>
    <cellStyle name="Обычный 3 2 5" xfId="397"/>
    <cellStyle name="Обычный 3 2 6" xfId="398"/>
    <cellStyle name="Обычный 3 2 7" xfId="399"/>
    <cellStyle name="Обычный 3 2 8" xfId="400"/>
    <cellStyle name="Обычный 3 2 9" xfId="401"/>
    <cellStyle name="Обычный 3 20" xfId="402"/>
    <cellStyle name="Обычный 3 21" xfId="403"/>
    <cellStyle name="Обычный 3 22" xfId="404"/>
    <cellStyle name="Обычный 3 3" xfId="405"/>
    <cellStyle name="Обычный 3 3 10" xfId="406"/>
    <cellStyle name="Обычный 3 3 2" xfId="407"/>
    <cellStyle name="Обычный 3 3 3" xfId="408"/>
    <cellStyle name="Обычный 3 3 4" xfId="409"/>
    <cellStyle name="Обычный 3 3 5" xfId="410"/>
    <cellStyle name="Обычный 3 3 6" xfId="411"/>
    <cellStyle name="Обычный 3 3 7" xfId="412"/>
    <cellStyle name="Обычный 3 3 7 2" xfId="413"/>
    <cellStyle name="Обычный 3 3 8" xfId="414"/>
    <cellStyle name="Обычный 3 3 9" xfId="415"/>
    <cellStyle name="Обычный 3 4" xfId="416"/>
    <cellStyle name="Обычный 3 4 2" xfId="417"/>
    <cellStyle name="Обычный 3 4 2 2" xfId="418"/>
    <cellStyle name="Обычный 3 4 3" xfId="419"/>
    <cellStyle name="Обычный 3 5" xfId="420"/>
    <cellStyle name="Обычный 3 5 2" xfId="421"/>
    <cellStyle name="Обычный 3 5 2 2" xfId="422"/>
    <cellStyle name="Обычный 3 5 3" xfId="423"/>
    <cellStyle name="Обычный 3 6" xfId="424"/>
    <cellStyle name="Обычный 3 6 2" xfId="425"/>
    <cellStyle name="Обычный 3 6 2 2" xfId="426"/>
    <cellStyle name="Обычный 3 6 3" xfId="427"/>
    <cellStyle name="Обычный 3 7" xfId="428"/>
    <cellStyle name="Обычный 3 7 2" xfId="429"/>
    <cellStyle name="Обычный 3 7 2 2" xfId="430"/>
    <cellStyle name="Обычный 3 7 3" xfId="431"/>
    <cellStyle name="Обычный 3 8" xfId="432"/>
    <cellStyle name="Обычный 3 8 2" xfId="433"/>
    <cellStyle name="Обычный 3 8 2 2" xfId="434"/>
    <cellStyle name="Обычный 3 8 3" xfId="435"/>
    <cellStyle name="Обычный 3 9" xfId="436"/>
    <cellStyle name="Обычный 3 9 2" xfId="437"/>
    <cellStyle name="Обычный 3 9 2 2" xfId="438"/>
    <cellStyle name="Обычный 3 9 3" xfId="439"/>
    <cellStyle name="Обычный 30" xfId="440"/>
    <cellStyle name="Обычный 30 2" xfId="441"/>
    <cellStyle name="Обычный 31" xfId="442"/>
    <cellStyle name="Обычный 31 2" xfId="443"/>
    <cellStyle name="Обычный 32" xfId="444"/>
    <cellStyle name="Обычный 32 2" xfId="445"/>
    <cellStyle name="Обычный 33" xfId="446"/>
    <cellStyle name="Обычный 33 2" xfId="447"/>
    <cellStyle name="Обычный 34" xfId="448"/>
    <cellStyle name="Обычный 34 2" xfId="449"/>
    <cellStyle name="Обычный 35" xfId="450"/>
    <cellStyle name="Обычный 35 2" xfId="451"/>
    <cellStyle name="Обычный 36" xfId="452"/>
    <cellStyle name="Обычный 36 2" xfId="453"/>
    <cellStyle name="Обычный 37" xfId="454"/>
    <cellStyle name="Обычный 37 2" xfId="455"/>
    <cellStyle name="Обычный 38" xfId="456"/>
    <cellStyle name="Обычный 38 2" xfId="457"/>
    <cellStyle name="Обычный 39" xfId="458"/>
    <cellStyle name="Обычный 39 2" xfId="459"/>
    <cellStyle name="Обычный 4" xfId="460"/>
    <cellStyle name="Обычный 4 10" xfId="461"/>
    <cellStyle name="Обычный 4 10 2" xfId="462"/>
    <cellStyle name="Обычный 4 11" xfId="463"/>
    <cellStyle name="Обычный 4 12" xfId="464"/>
    <cellStyle name="Обычный 4 13" xfId="465"/>
    <cellStyle name="Обычный 4 14" xfId="466"/>
    <cellStyle name="Обычный 4 15" xfId="467"/>
    <cellStyle name="Обычный 4 16" xfId="468"/>
    <cellStyle name="Обычный 4 17" xfId="469"/>
    <cellStyle name="Обычный 4 18" xfId="470"/>
    <cellStyle name="Обычный 4 19" xfId="471"/>
    <cellStyle name="Обычный 4 2" xfId="472"/>
    <cellStyle name="Обычный 4 2 10" xfId="473"/>
    <cellStyle name="Обычный 4 2 11" xfId="474"/>
    <cellStyle name="Обычный 4 2 12" xfId="475"/>
    <cellStyle name="Обычный 4 2 13" xfId="476"/>
    <cellStyle name="Обычный 4 2 14" xfId="477"/>
    <cellStyle name="Обычный 4 2 15" xfId="478"/>
    <cellStyle name="Обычный 4 2 16" xfId="479"/>
    <cellStyle name="Обычный 4 2 17" xfId="480"/>
    <cellStyle name="Обычный 4 2 18" xfId="481"/>
    <cellStyle name="Обычный 4 2 19" xfId="482"/>
    <cellStyle name="Обычный 4 2 2" xfId="483"/>
    <cellStyle name="Обычный 4 2 2 10" xfId="484"/>
    <cellStyle name="Обычный 4 2 2 11" xfId="485"/>
    <cellStyle name="Обычный 4 2 2 12" xfId="486"/>
    <cellStyle name="Обычный 4 2 2 13" xfId="487"/>
    <cellStyle name="Обычный 4 2 2 14" xfId="488"/>
    <cellStyle name="Обычный 4 2 2 15" xfId="489"/>
    <cellStyle name="Обычный 4 2 2 16" xfId="490"/>
    <cellStyle name="Обычный 4 2 2 17" xfId="491"/>
    <cellStyle name="Обычный 4 2 2 2" xfId="492"/>
    <cellStyle name="Обычный 4 2 2 2 10" xfId="493"/>
    <cellStyle name="Обычный 4 2 2 2 11" xfId="494"/>
    <cellStyle name="Обычный 4 2 2 2 12" xfId="495"/>
    <cellStyle name="Обычный 4 2 2 2 13" xfId="496"/>
    <cellStyle name="Обычный 4 2 2 2 14" xfId="497"/>
    <cellStyle name="Обычный 4 2 2 2 15" xfId="498"/>
    <cellStyle name="Обычный 4 2 2 2 16" xfId="499"/>
    <cellStyle name="Обычный 4 2 2 2 2" xfId="500"/>
    <cellStyle name="Обычный 4 2 2 2 3" xfId="501"/>
    <cellStyle name="Обычный 4 2 2 2 4" xfId="502"/>
    <cellStyle name="Обычный 4 2 2 2 5" xfId="503"/>
    <cellStyle name="Обычный 4 2 2 2 6" xfId="504"/>
    <cellStyle name="Обычный 4 2 2 2 7" xfId="505"/>
    <cellStyle name="Обычный 4 2 2 2 8" xfId="506"/>
    <cellStyle name="Обычный 4 2 2 2 9" xfId="507"/>
    <cellStyle name="Обычный 4 2 2 3" xfId="508"/>
    <cellStyle name="Обычный 4 2 2 4" xfId="509"/>
    <cellStyle name="Обычный 4 2 2 5" xfId="510"/>
    <cellStyle name="Обычный 4 2 2 6" xfId="511"/>
    <cellStyle name="Обычный 4 2 2 7" xfId="512"/>
    <cellStyle name="Обычный 4 2 2 8" xfId="513"/>
    <cellStyle name="Обычный 4 2 2 9" xfId="514"/>
    <cellStyle name="Обычный 4 2 20" xfId="515"/>
    <cellStyle name="Обычный 4 2 21" xfId="516"/>
    <cellStyle name="Обычный 4 2 22" xfId="517"/>
    <cellStyle name="Обычный 4 2 23" xfId="518"/>
    <cellStyle name="Обычный 4 2 24" xfId="519"/>
    <cellStyle name="Обычный 4 2 3" xfId="520"/>
    <cellStyle name="Обычный 4 2 4" xfId="521"/>
    <cellStyle name="Обычный 4 2 4 2" xfId="522"/>
    <cellStyle name="Обычный 4 2 4 2 2" xfId="523"/>
    <cellStyle name="Обычный 4 2 4 3" xfId="524"/>
    <cellStyle name="Обычный 4 2 5" xfId="525"/>
    <cellStyle name="Обычный 4 2 6" xfId="526"/>
    <cellStyle name="Обычный 4 2 7" xfId="527"/>
    <cellStyle name="Обычный 4 2 7 2" xfId="528"/>
    <cellStyle name="Обычный 4 2 8" xfId="529"/>
    <cellStyle name="Обычный 4 2 9" xfId="530"/>
    <cellStyle name="Обычный 4 20" xfId="531"/>
    <cellStyle name="Обычный 4 21" xfId="532"/>
    <cellStyle name="Обычный 4 22" xfId="533"/>
    <cellStyle name="Обычный 4 23" xfId="534"/>
    <cellStyle name="Обычный 4 24" xfId="535"/>
    <cellStyle name="Обычный 4 25" xfId="536"/>
    <cellStyle name="Обычный 4 3" xfId="537"/>
    <cellStyle name="Обычный 4 3 2" xfId="538"/>
    <cellStyle name="Обычный 4 3 3" xfId="539"/>
    <cellStyle name="Обычный 4 4" xfId="540"/>
    <cellStyle name="Обычный 4 4 2" xfId="541"/>
    <cellStyle name="Обычный 4 4 2 2" xfId="542"/>
    <cellStyle name="Обычный 4 4 3" xfId="543"/>
    <cellStyle name="Обычный 4 4 4" xfId="544"/>
    <cellStyle name="Обычный 4 4 5" xfId="545"/>
    <cellStyle name="Обычный 4 4 6" xfId="546"/>
    <cellStyle name="Обычный 4 4 7" xfId="547"/>
    <cellStyle name="Обычный 4 5" xfId="548"/>
    <cellStyle name="Обычный 4 5 2" xfId="549"/>
    <cellStyle name="Обычный 4 5 2 2" xfId="550"/>
    <cellStyle name="Обычный 4 5 3" xfId="551"/>
    <cellStyle name="Обычный 4 6" xfId="552"/>
    <cellStyle name="Обычный 4 6 2" xfId="553"/>
    <cellStyle name="Обычный 4 6 2 2" xfId="554"/>
    <cellStyle name="Обычный 4 6 3" xfId="555"/>
    <cellStyle name="Обычный 4 7" xfId="556"/>
    <cellStyle name="Обычный 4 7 2" xfId="557"/>
    <cellStyle name="Обычный 4 7 2 2" xfId="558"/>
    <cellStyle name="Обычный 4 7 3" xfId="559"/>
    <cellStyle name="Обычный 4 8" xfId="560"/>
    <cellStyle name="Обычный 4 8 2" xfId="561"/>
    <cellStyle name="Обычный 4 9" xfId="562"/>
    <cellStyle name="Обычный 4 9 2" xfId="563"/>
    <cellStyle name="Обычный 40" xfId="564"/>
    <cellStyle name="Обычный 40 2" xfId="565"/>
    <cellStyle name="Обычный 41" xfId="566"/>
    <cellStyle name="Обычный 41 2" xfId="567"/>
    <cellStyle name="Обычный 42" xfId="568"/>
    <cellStyle name="Обычный 42 2" xfId="569"/>
    <cellStyle name="Обычный 43" xfId="570"/>
    <cellStyle name="Обычный 43 2" xfId="571"/>
    <cellStyle name="Обычный 44" xfId="572"/>
    <cellStyle name="Обычный 44 2" xfId="573"/>
    <cellStyle name="Обычный 45" xfId="574"/>
    <cellStyle name="Обычный 45 2" xfId="575"/>
    <cellStyle name="Обычный 46" xfId="576"/>
    <cellStyle name="Обычный 46 2" xfId="577"/>
    <cellStyle name="Обычный 47" xfId="578"/>
    <cellStyle name="Обычный 47 2" xfId="579"/>
    <cellStyle name="Обычный 48" xfId="580"/>
    <cellStyle name="Обычный 48 2" xfId="581"/>
    <cellStyle name="Обычный 49" xfId="582"/>
    <cellStyle name="Обычный 49 2" xfId="583"/>
    <cellStyle name="Обычный 5" xfId="584"/>
    <cellStyle name="Обычный 5 10" xfId="585"/>
    <cellStyle name="Обычный 5 11" xfId="586"/>
    <cellStyle name="Обычный 5 12" xfId="587"/>
    <cellStyle name="Обычный 5 13" xfId="588"/>
    <cellStyle name="Обычный 5 14" xfId="589"/>
    <cellStyle name="Обычный 5 15" xfId="590"/>
    <cellStyle name="Обычный 5 16" xfId="591"/>
    <cellStyle name="Обычный 5 17" xfId="592"/>
    <cellStyle name="Обычный 5 18" xfId="593"/>
    <cellStyle name="Обычный 5 19" xfId="594"/>
    <cellStyle name="Обычный 5 2" xfId="595"/>
    <cellStyle name="Обычный 5 2 10" xfId="596"/>
    <cellStyle name="Обычный 5 2 2" xfId="597"/>
    <cellStyle name="Обычный 5 2 3" xfId="598"/>
    <cellStyle name="Обычный 5 2 4" xfId="599"/>
    <cellStyle name="Обычный 5 2 5" xfId="600"/>
    <cellStyle name="Обычный 5 2 6" xfId="601"/>
    <cellStyle name="Обычный 5 2 7" xfId="602"/>
    <cellStyle name="Обычный 5 2 8" xfId="603"/>
    <cellStyle name="Обычный 5 2 9" xfId="604"/>
    <cellStyle name="Обычный 5 20" xfId="605"/>
    <cellStyle name="Обычный 5 21" xfId="606"/>
    <cellStyle name="Обычный 5 22" xfId="607"/>
    <cellStyle name="Обычный 5 23" xfId="608"/>
    <cellStyle name="Обычный 5 3" xfId="609"/>
    <cellStyle name="Обычный 5 4" xfId="610"/>
    <cellStyle name="Обычный 5 5" xfId="611"/>
    <cellStyle name="Обычный 5 6" xfId="612"/>
    <cellStyle name="Обычный 5 7" xfId="613"/>
    <cellStyle name="Обычный 5 8" xfId="614"/>
    <cellStyle name="Обычный 5 8 2" xfId="615"/>
    <cellStyle name="Обычный 5 9" xfId="616"/>
    <cellStyle name="Обычный 50" xfId="617"/>
    <cellStyle name="Обычный 50 2" xfId="618"/>
    <cellStyle name="Обычный 51" xfId="619"/>
    <cellStyle name="Обычный 51 2" xfId="620"/>
    <cellStyle name="Обычный 52" xfId="621"/>
    <cellStyle name="Обычный 52 2" xfId="622"/>
    <cellStyle name="Обычный 53" xfId="623"/>
    <cellStyle name="Обычный 53 2" xfId="624"/>
    <cellStyle name="Обычный 54" xfId="625"/>
    <cellStyle name="Обычный 54 2" xfId="626"/>
    <cellStyle name="Обычный 55" xfId="627"/>
    <cellStyle name="Обычный 55 2" xfId="628"/>
    <cellStyle name="Обычный 56" xfId="629"/>
    <cellStyle name="Обычный 56 2" xfId="630"/>
    <cellStyle name="Обычный 57" xfId="631"/>
    <cellStyle name="Обычный 57 2" xfId="632"/>
    <cellStyle name="Обычный 58" xfId="633"/>
    <cellStyle name="Обычный 58 2" xfId="634"/>
    <cellStyle name="Обычный 59" xfId="635"/>
    <cellStyle name="Обычный 59 2" xfId="636"/>
    <cellStyle name="Обычный 6" xfId="637"/>
    <cellStyle name="Обычный 6 10" xfId="638"/>
    <cellStyle name="Обычный 6 2" xfId="639"/>
    <cellStyle name="Обычный 6 2 10" xfId="640"/>
    <cellStyle name="Обычный 6 2 2" xfId="641"/>
    <cellStyle name="Обычный 6 2 3" xfId="642"/>
    <cellStyle name="Обычный 6 2 4" xfId="643"/>
    <cellStyle name="Обычный 6 2 5" xfId="644"/>
    <cellStyle name="Обычный 6 2 6" xfId="645"/>
    <cellStyle name="Обычный 6 2 7" xfId="646"/>
    <cellStyle name="Обычный 6 2 8" xfId="647"/>
    <cellStyle name="Обычный 6 2 9" xfId="648"/>
    <cellStyle name="Обычный 6 3" xfId="649"/>
    <cellStyle name="Обычный 6 4" xfId="650"/>
    <cellStyle name="Обычный 6 5" xfId="651"/>
    <cellStyle name="Обычный 6 6" xfId="652"/>
    <cellStyle name="Обычный 6 7" xfId="653"/>
    <cellStyle name="Обычный 6 8" xfId="654"/>
    <cellStyle name="Обычный 6 9" xfId="655"/>
    <cellStyle name="Обычный 60" xfId="656"/>
    <cellStyle name="Обычный 61" xfId="657"/>
    <cellStyle name="Обычный 61 2" xfId="658"/>
    <cellStyle name="Обычный 62" xfId="659"/>
    <cellStyle name="Обычный 62 2" xfId="660"/>
    <cellStyle name="Обычный 63" xfId="661"/>
    <cellStyle name="Обычный 64" xfId="662"/>
    <cellStyle name="Обычный 64 2" xfId="663"/>
    <cellStyle name="Обычный 65" xfId="664"/>
    <cellStyle name="Обычный 65 2" xfId="665"/>
    <cellStyle name="Обычный 66" xfId="666"/>
    <cellStyle name="Обычный 66 2" xfId="667"/>
    <cellStyle name="Обычный 67" xfId="668"/>
    <cellStyle name="Обычный 67 2" xfId="669"/>
    <cellStyle name="Обычный 68" xfId="670"/>
    <cellStyle name="Обычный 69" xfId="671"/>
    <cellStyle name="Обычный 69 2" xfId="672"/>
    <cellStyle name="Обычный 7" xfId="673"/>
    <cellStyle name="Обычный 7 10" xfId="674"/>
    <cellStyle name="Обычный 7 11" xfId="675"/>
    <cellStyle name="Обычный 7 12" xfId="676"/>
    <cellStyle name="Обычный 7 13" xfId="677"/>
    <cellStyle name="Обычный 7 2" xfId="678"/>
    <cellStyle name="Обычный 7 2 10" xfId="679"/>
    <cellStyle name="Обычный 7 2 2" xfId="680"/>
    <cellStyle name="Обычный 7 2 3" xfId="681"/>
    <cellStyle name="Обычный 7 2 4" xfId="682"/>
    <cellStyle name="Обычный 7 2 5" xfId="683"/>
    <cellStyle name="Обычный 7 2 6" xfId="684"/>
    <cellStyle name="Обычный 7 2 7" xfId="685"/>
    <cellStyle name="Обычный 7 2 8" xfId="686"/>
    <cellStyle name="Обычный 7 2 9" xfId="687"/>
    <cellStyle name="Обычный 7 3" xfId="688"/>
    <cellStyle name="Обычный 7 4" xfId="689"/>
    <cellStyle name="Обычный 7 5" xfId="690"/>
    <cellStyle name="Обычный 7 6" xfId="691"/>
    <cellStyle name="Обычный 7 7" xfId="692"/>
    <cellStyle name="Обычный 7 8" xfId="693"/>
    <cellStyle name="Обычный 7 9" xfId="694"/>
    <cellStyle name="Обычный 70" xfId="695"/>
    <cellStyle name="Обычный 71" xfId="696"/>
    <cellStyle name="Обычный 71 2" xfId="697"/>
    <cellStyle name="Обычный 72" xfId="698"/>
    <cellStyle name="Обычный 73" xfId="699"/>
    <cellStyle name="Обычный 74" xfId="700"/>
    <cellStyle name="Обычный 75" xfId="701"/>
    <cellStyle name="Обычный 76" xfId="702"/>
    <cellStyle name="Обычный 77" xfId="703"/>
    <cellStyle name="Обычный 78" xfId="704"/>
    <cellStyle name="Обычный 79" xfId="705"/>
    <cellStyle name="Обычный 8" xfId="706"/>
    <cellStyle name="Обычный 8 2" xfId="707"/>
    <cellStyle name="Обычный 8 2 10" xfId="708"/>
    <cellStyle name="Обычный 8 2 2" xfId="709"/>
    <cellStyle name="Обычный 8 2 2 2" xfId="710"/>
    <cellStyle name="Обычный 8 2 2 2 2" xfId="711"/>
    <cellStyle name="Обычный 8 2 2 3" xfId="712"/>
    <cellStyle name="Обычный 8 2 2 4" xfId="713"/>
    <cellStyle name="Обычный 8 2 2 5" xfId="714"/>
    <cellStyle name="Обычный 8 2 2 6" xfId="715"/>
    <cellStyle name="Обычный 8 2 2 7" xfId="716"/>
    <cellStyle name="Обычный 8 2 3" xfId="717"/>
    <cellStyle name="Обычный 8 2 4" xfId="718"/>
    <cellStyle name="Обычный 8 2 4 2" xfId="719"/>
    <cellStyle name="Обычный 8 2 4 2 2" xfId="720"/>
    <cellStyle name="Обычный 8 2 4 3" xfId="721"/>
    <cellStyle name="Обычный 8 2 5" xfId="722"/>
    <cellStyle name="Обычный 8 2 5 2" xfId="723"/>
    <cellStyle name="Обычный 8 2 5 2 2" xfId="724"/>
    <cellStyle name="Обычный 8 2 5 3" xfId="725"/>
    <cellStyle name="Обычный 8 2 6" xfId="726"/>
    <cellStyle name="Обычный 8 2 6 2" xfId="727"/>
    <cellStyle name="Обычный 8 2 6 2 2" xfId="728"/>
    <cellStyle name="Обычный 8 2 6 3" xfId="729"/>
    <cellStyle name="Обычный 8 2 7" xfId="730"/>
    <cellStyle name="Обычный 8 2 8" xfId="731"/>
    <cellStyle name="Обычный 8 2 9" xfId="732"/>
    <cellStyle name="Обычный 8 3" xfId="733"/>
    <cellStyle name="Обычный 8 3 2" xfId="734"/>
    <cellStyle name="Обычный 8 3 3" xfId="735"/>
    <cellStyle name="Обычный 8 4" xfId="736"/>
    <cellStyle name="Обычный 8 4 2" xfId="737"/>
    <cellStyle name="Обычный 8 4 2 2" xfId="738"/>
    <cellStyle name="Обычный 8 4 3" xfId="739"/>
    <cellStyle name="Обычный 8 5" xfId="740"/>
    <cellStyle name="Обычный 8 6" xfId="741"/>
    <cellStyle name="Обычный 8 7" xfId="742"/>
    <cellStyle name="Обычный 8 8" xfId="743"/>
    <cellStyle name="Обычный 8 8 2" xfId="744"/>
    <cellStyle name="Обычный 80" xfId="745"/>
    <cellStyle name="Обычный 81" xfId="746"/>
    <cellStyle name="Обычный 82" xfId="747"/>
    <cellStyle name="Обычный 83" xfId="748"/>
    <cellStyle name="Обычный 84" xfId="749"/>
    <cellStyle name="Обычный 85" xfId="750"/>
    <cellStyle name="Обычный 85 2" xfId="751"/>
    <cellStyle name="Обычный 85 2 2" xfId="752"/>
    <cellStyle name="Обычный 85 2 3" xfId="753"/>
    <cellStyle name="Обычный 85 2 4" xfId="754"/>
    <cellStyle name="Обычный 85 2 5" xfId="755"/>
    <cellStyle name="Обычный 85 3" xfId="756"/>
    <cellStyle name="Обычный 85 3 2" xfId="757"/>
    <cellStyle name="Обычный 85 3 3" xfId="758"/>
    <cellStyle name="Обычный 85 3 4" xfId="759"/>
    <cellStyle name="Обычный 85 3 5" xfId="760"/>
    <cellStyle name="Обычный 85 4" xfId="761"/>
    <cellStyle name="Обычный 85 4 2" xfId="762"/>
    <cellStyle name="Обычный 85 4 3" xfId="763"/>
    <cellStyle name="Обычный 85 4 4" xfId="764"/>
    <cellStyle name="Обычный 85 4 5" xfId="765"/>
    <cellStyle name="Обычный 86" xfId="766"/>
    <cellStyle name="Обычный 87" xfId="767"/>
    <cellStyle name="Обычный 88" xfId="768"/>
    <cellStyle name="Обычный 89" xfId="769"/>
    <cellStyle name="Обычный 9" xfId="770"/>
    <cellStyle name="Обычный 9 2" xfId="771"/>
    <cellStyle name="Обычный 9 2 2" xfId="772"/>
    <cellStyle name="Обычный 9 2 2 2" xfId="773"/>
    <cellStyle name="Обычный 9 2 3" xfId="774"/>
    <cellStyle name="Обычный 9 2 4" xfId="775"/>
    <cellStyle name="Обычный 9 2 5" xfId="776"/>
    <cellStyle name="Обычный 9 3" xfId="777"/>
    <cellStyle name="Обычный 9 4" xfId="778"/>
    <cellStyle name="Обычный 9 5" xfId="779"/>
    <cellStyle name="Обычный 9 6" xfId="780"/>
    <cellStyle name="Обычный 90" xfId="781"/>
    <cellStyle name="Обычный 91" xfId="782"/>
    <cellStyle name="Обычный 92" xfId="783"/>
    <cellStyle name="Обычный 93" xfId="784"/>
    <cellStyle name="Обычный 94" xfId="785"/>
    <cellStyle name="Обычный 95" xfId="786"/>
    <cellStyle name="Обычный 96" xfId="787"/>
    <cellStyle name="Обычный 97" xfId="788"/>
    <cellStyle name="Обычный 98" xfId="789"/>
    <cellStyle name="Обычный 99" xfId="790"/>
    <cellStyle name="Followed Hyperlink" xfId="791"/>
    <cellStyle name="Плохой" xfId="792"/>
    <cellStyle name="Пояснение" xfId="793"/>
    <cellStyle name="Примечание" xfId="794"/>
    <cellStyle name="Percent" xfId="795"/>
    <cellStyle name="Связанная ячейка" xfId="796"/>
    <cellStyle name="Текст предупреждения" xfId="797"/>
    <cellStyle name="Comma" xfId="798"/>
    <cellStyle name="Comma [0]" xfId="799"/>
    <cellStyle name="Хороший" xfId="8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533400</xdr:colOff>
      <xdr:row>4</xdr:row>
      <xdr:rowOff>95250</xdr:rowOff>
    </xdr:to>
    <xdr:pic>
      <xdr:nvPicPr>
        <xdr:cNvPr id="1" name="Рисунок 3" descr="Group 170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86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771525</xdr:colOff>
      <xdr:row>19</xdr:row>
      <xdr:rowOff>0</xdr:rowOff>
    </xdr:from>
    <xdr:ext cx="1419225" cy="38100"/>
    <xdr:sp>
      <xdr:nvSpPr>
        <xdr:cNvPr id="1" name="Text Box 1"/>
        <xdr:cNvSpPr txBox="1">
          <a:spLocks noChangeArrowheads="1"/>
        </xdr:cNvSpPr>
      </xdr:nvSpPr>
      <xdr:spPr>
        <a:xfrm>
          <a:off x="9763125" y="4610100"/>
          <a:ext cx="1419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2" name="Text Box 2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3" name="Text Box 3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4" name="Text Box 4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5" name="Text Box 5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6" name="Text Box 6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10</xdr:col>
      <xdr:colOff>771525</xdr:colOff>
      <xdr:row>19</xdr:row>
      <xdr:rowOff>0</xdr:rowOff>
    </xdr:from>
    <xdr:ext cx="1419225" cy="47625"/>
    <xdr:sp>
      <xdr:nvSpPr>
        <xdr:cNvPr id="7" name="Text Box 7"/>
        <xdr:cNvSpPr txBox="1">
          <a:spLocks noChangeArrowheads="1"/>
        </xdr:cNvSpPr>
      </xdr:nvSpPr>
      <xdr:spPr>
        <a:xfrm>
          <a:off x="9763125" y="4610100"/>
          <a:ext cx="14192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</xdr:row>
      <xdr:rowOff>0</xdr:rowOff>
    </xdr:from>
    <xdr:ext cx="104775" cy="28575"/>
    <xdr:sp>
      <xdr:nvSpPr>
        <xdr:cNvPr id="1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2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3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4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5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6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28575"/>
    <xdr:sp>
      <xdr:nvSpPr>
        <xdr:cNvPr id="7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8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9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0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1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2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3" name="Text Box 7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28575"/>
    <xdr:sp>
      <xdr:nvSpPr>
        <xdr:cNvPr id="14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6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7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8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9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20" name="Text Box 7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21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2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3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4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5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6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27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8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29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0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1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2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3" name="Text Box 7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34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5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6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7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8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39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40" name="Text Box 7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41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2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3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4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5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6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47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8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49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0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1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2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3" name="Text Box 7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54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5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6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7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8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59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60" name="Text Box 7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61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2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3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4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5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6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67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8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69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0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1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2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3" name="Text Box 7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74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5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6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7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8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79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80" name="Text Box 7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81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2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3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4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5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6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87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8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89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0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1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2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3" name="Text Box 7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94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5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6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7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8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99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100" name="Text Box 7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101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2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3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4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5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6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107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8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09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0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1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2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3" name="Text Box 7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114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5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6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7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8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19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120" name="Text Box 7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121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2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3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4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5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6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127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8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29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0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1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2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3" name="Text Box 7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134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5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6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7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8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39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140" name="Text Box 7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28575"/>
    <xdr:sp>
      <xdr:nvSpPr>
        <xdr:cNvPr id="141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2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3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4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5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6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28575"/>
    <xdr:sp>
      <xdr:nvSpPr>
        <xdr:cNvPr id="147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8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49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0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1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2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3" name="Text Box 7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28575"/>
    <xdr:sp>
      <xdr:nvSpPr>
        <xdr:cNvPr id="154" name="Text Box 1"/>
        <xdr:cNvSpPr txBox="1">
          <a:spLocks noChangeArrowheads="1"/>
        </xdr:cNvSpPr>
      </xdr:nvSpPr>
      <xdr:spPr>
        <a:xfrm>
          <a:off x="5667375" y="1304925"/>
          <a:ext cx="104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5" name="Text Box 2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6" name="Text Box 3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7" name="Text Box 4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8" name="Text Box 5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59" name="Text Box 6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104775" cy="38100"/>
    <xdr:sp>
      <xdr:nvSpPr>
        <xdr:cNvPr id="160" name="Text Box 7"/>
        <xdr:cNvSpPr txBox="1">
          <a:spLocks noChangeArrowheads="1"/>
        </xdr:cNvSpPr>
      </xdr:nvSpPr>
      <xdr:spPr>
        <a:xfrm>
          <a:off x="5667375" y="1304925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161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2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3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4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5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6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167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8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69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0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1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2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3" name="Text Box 7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28575"/>
    <xdr:sp>
      <xdr:nvSpPr>
        <xdr:cNvPr id="174" name="Text Box 1"/>
        <xdr:cNvSpPr txBox="1">
          <a:spLocks noChangeArrowheads="1"/>
        </xdr:cNvSpPr>
      </xdr:nvSpPr>
      <xdr:spPr>
        <a:xfrm>
          <a:off x="5543550" y="1304925"/>
          <a:ext cx="8763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5" name="Text Box 2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6" name="Text Box 3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7" name="Text Box 4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8" name="Text Box 5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79" name="Text Box 6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76300" cy="38100"/>
    <xdr:sp>
      <xdr:nvSpPr>
        <xdr:cNvPr id="180" name="Text Box 7"/>
        <xdr:cNvSpPr txBox="1">
          <a:spLocks noChangeArrowheads="1"/>
        </xdr:cNvSpPr>
      </xdr:nvSpPr>
      <xdr:spPr>
        <a:xfrm>
          <a:off x="5543550" y="1304925"/>
          <a:ext cx="876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181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2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3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4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5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6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187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8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89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0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1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2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3" name="Text Box 7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28575"/>
    <xdr:sp>
      <xdr:nvSpPr>
        <xdr:cNvPr id="194" name="Text Box 1"/>
        <xdr:cNvSpPr txBox="1">
          <a:spLocks noChangeArrowheads="1"/>
        </xdr:cNvSpPr>
      </xdr:nvSpPr>
      <xdr:spPr>
        <a:xfrm>
          <a:off x="5543550" y="1304925"/>
          <a:ext cx="8667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5" name="Text Box 2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6" name="Text Box 3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7" name="Text Box 4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8" name="Text Box 5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199" name="Text Box 6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866775" cy="38100"/>
    <xdr:sp>
      <xdr:nvSpPr>
        <xdr:cNvPr id="200" name="Text Box 7"/>
        <xdr:cNvSpPr txBox="1">
          <a:spLocks noChangeArrowheads="1"/>
        </xdr:cNvSpPr>
      </xdr:nvSpPr>
      <xdr:spPr>
        <a:xfrm>
          <a:off x="5543550" y="1304925"/>
          <a:ext cx="866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201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2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3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4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5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6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207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8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09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0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1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2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3" name="Text Box 7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28575"/>
    <xdr:sp>
      <xdr:nvSpPr>
        <xdr:cNvPr id="214" name="Text Box 1"/>
        <xdr:cNvSpPr txBox="1">
          <a:spLocks noChangeArrowheads="1"/>
        </xdr:cNvSpPr>
      </xdr:nvSpPr>
      <xdr:spPr>
        <a:xfrm>
          <a:off x="5543550" y="1304925"/>
          <a:ext cx="771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5" name="Text Box 2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6" name="Text Box 3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7" name="Text Box 4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8" name="Text Box 5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19" name="Text Box 6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771525" cy="38100"/>
    <xdr:sp>
      <xdr:nvSpPr>
        <xdr:cNvPr id="220" name="Text Box 7"/>
        <xdr:cNvSpPr txBox="1">
          <a:spLocks noChangeArrowheads="1"/>
        </xdr:cNvSpPr>
      </xdr:nvSpPr>
      <xdr:spPr>
        <a:xfrm>
          <a:off x="5543550" y="1304925"/>
          <a:ext cx="771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221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2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3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4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5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6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227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8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29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0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1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2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3" name="Text Box 7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28575"/>
    <xdr:sp>
      <xdr:nvSpPr>
        <xdr:cNvPr id="234" name="Text Box 1"/>
        <xdr:cNvSpPr txBox="1">
          <a:spLocks noChangeArrowheads="1"/>
        </xdr:cNvSpPr>
      </xdr:nvSpPr>
      <xdr:spPr>
        <a:xfrm>
          <a:off x="5543550" y="1304925"/>
          <a:ext cx="657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5" name="Text Box 2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6" name="Text Box 3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7" name="Text Box 4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8" name="Text Box 5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39" name="Text Box 6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771525</xdr:colOff>
      <xdr:row>5</xdr:row>
      <xdr:rowOff>0</xdr:rowOff>
    </xdr:from>
    <xdr:ext cx="657225" cy="38100"/>
    <xdr:sp>
      <xdr:nvSpPr>
        <xdr:cNvPr id="240" name="Text Box 7"/>
        <xdr:cNvSpPr txBox="1">
          <a:spLocks noChangeArrowheads="1"/>
        </xdr:cNvSpPr>
      </xdr:nvSpPr>
      <xdr:spPr>
        <a:xfrm>
          <a:off x="5543550" y="1304925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241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2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3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4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5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6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247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8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49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0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1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2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3" name="Text Box 7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28575"/>
    <xdr:sp>
      <xdr:nvSpPr>
        <xdr:cNvPr id="254" name="Text Box 1"/>
        <xdr:cNvSpPr txBox="1">
          <a:spLocks noChangeArrowheads="1"/>
        </xdr:cNvSpPr>
      </xdr:nvSpPr>
      <xdr:spPr>
        <a:xfrm>
          <a:off x="3305175" y="13049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5" name="Text Box 2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6" name="Text Box 3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7" name="Text Box 4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8" name="Text Box 5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59" name="Text Box 6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771525</xdr:colOff>
      <xdr:row>5</xdr:row>
      <xdr:rowOff>0</xdr:rowOff>
    </xdr:from>
    <xdr:ext cx="638175" cy="38100"/>
    <xdr:sp>
      <xdr:nvSpPr>
        <xdr:cNvPr id="260" name="Text Box 7"/>
        <xdr:cNvSpPr txBox="1">
          <a:spLocks noChangeArrowheads="1"/>
        </xdr:cNvSpPr>
      </xdr:nvSpPr>
      <xdr:spPr>
        <a:xfrm>
          <a:off x="3305175" y="1304925"/>
          <a:ext cx="6381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261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2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3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4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5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6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267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8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69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0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1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2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3" name="Text Box 7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28575"/>
    <xdr:sp>
      <xdr:nvSpPr>
        <xdr:cNvPr id="274" name="Text Box 1"/>
        <xdr:cNvSpPr txBox="1">
          <a:spLocks noChangeArrowheads="1"/>
        </xdr:cNvSpPr>
      </xdr:nvSpPr>
      <xdr:spPr>
        <a:xfrm>
          <a:off x="4476750" y="1304925"/>
          <a:ext cx="8001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5" name="Text Box 2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6" name="Text Box 3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7" name="Text Box 4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8" name="Text Box 5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79" name="Text Box 6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5</xdr:row>
      <xdr:rowOff>0</xdr:rowOff>
    </xdr:from>
    <xdr:ext cx="800100" cy="38100"/>
    <xdr:sp>
      <xdr:nvSpPr>
        <xdr:cNvPr id="280" name="Text Box 7"/>
        <xdr:cNvSpPr txBox="1">
          <a:spLocks noChangeArrowheads="1"/>
        </xdr:cNvSpPr>
      </xdr:nvSpPr>
      <xdr:spPr>
        <a:xfrm>
          <a:off x="4476750" y="13049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771525</xdr:colOff>
      <xdr:row>5</xdr:row>
      <xdr:rowOff>0</xdr:rowOff>
    </xdr:from>
    <xdr:ext cx="781050" cy="57150"/>
    <xdr:sp>
      <xdr:nvSpPr>
        <xdr:cNvPr id="1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2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5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6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7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8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9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0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1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12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3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4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5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6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7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18" name="Text Box 7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38100"/>
    <xdr:sp>
      <xdr:nvSpPr>
        <xdr:cNvPr id="19" name="Text Box 1"/>
        <xdr:cNvSpPr txBox="1">
          <a:spLocks noChangeArrowheads="1"/>
        </xdr:cNvSpPr>
      </xdr:nvSpPr>
      <xdr:spPr>
        <a:xfrm>
          <a:off x="9258300" y="4286250"/>
          <a:ext cx="7620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0" name="Text Box 2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1" name="Text Box 3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2" name="Text Box 4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3" name="Text Box 5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4" name="Text Box 6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20</xdr:row>
      <xdr:rowOff>0</xdr:rowOff>
    </xdr:from>
    <xdr:ext cx="762000" cy="47625"/>
    <xdr:sp>
      <xdr:nvSpPr>
        <xdr:cNvPr id="25" name="Text Box 7"/>
        <xdr:cNvSpPr txBox="1">
          <a:spLocks noChangeArrowheads="1"/>
        </xdr:cNvSpPr>
      </xdr:nvSpPr>
      <xdr:spPr>
        <a:xfrm>
          <a:off x="9258300" y="4286250"/>
          <a:ext cx="7620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26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27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28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29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0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1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2" name="Text Box 7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33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34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35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36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37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38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39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0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3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44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5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6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7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8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9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0" name="Text Box 7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51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2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3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4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5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6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57" name="Text Box 7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58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59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0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1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2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63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4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5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6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7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68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69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0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1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2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3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4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5" name="Text Box 7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76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7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8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79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80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81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82" name="Text Box 7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83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84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85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86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87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88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89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0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1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2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3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94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5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6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7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8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99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0" name="Text Box 7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101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2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3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4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5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6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107" name="Text Box 7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108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09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0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1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2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113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4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5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6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7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18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119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0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1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2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3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4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5" name="Text Box 7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126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7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8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29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30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31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132" name="Text Box 7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133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34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35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36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37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138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39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0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1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2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3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144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5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6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7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8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49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0" name="Text Box 7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151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2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3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4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5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6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157" name="Text Box 7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158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59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0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1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2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163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4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5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6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7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68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169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0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1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2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3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4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5" name="Text Box 7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176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7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8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79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80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81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182" name="Text Box 7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28575"/>
    <xdr:sp>
      <xdr:nvSpPr>
        <xdr:cNvPr id="183" name="Text Box 1"/>
        <xdr:cNvSpPr txBox="1">
          <a:spLocks noChangeArrowheads="1"/>
        </xdr:cNvSpPr>
      </xdr:nvSpPr>
      <xdr:spPr>
        <a:xfrm>
          <a:off x="9258300" y="34861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84" name="Text Box 2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85" name="Text Box 3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86" name="Text Box 4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87" name="Text Box 5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28575"/>
    <xdr:sp>
      <xdr:nvSpPr>
        <xdr:cNvPr id="188" name="Text Box 1"/>
        <xdr:cNvSpPr txBox="1">
          <a:spLocks noChangeArrowheads="1"/>
        </xdr:cNvSpPr>
      </xdr:nvSpPr>
      <xdr:spPr>
        <a:xfrm>
          <a:off x="9258300" y="34861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89" name="Text Box 2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0" name="Text Box 3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1" name="Text Box 4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2" name="Text Box 5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3" name="Text Box 6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28575"/>
    <xdr:sp>
      <xdr:nvSpPr>
        <xdr:cNvPr id="194" name="Text Box 1"/>
        <xdr:cNvSpPr txBox="1">
          <a:spLocks noChangeArrowheads="1"/>
        </xdr:cNvSpPr>
      </xdr:nvSpPr>
      <xdr:spPr>
        <a:xfrm>
          <a:off x="9258300" y="34861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5" name="Text Box 2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6" name="Text Box 3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7" name="Text Box 4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8" name="Text Box 5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199" name="Text Box 6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0" name="Text Box 7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28575"/>
    <xdr:sp>
      <xdr:nvSpPr>
        <xdr:cNvPr id="201" name="Text Box 1"/>
        <xdr:cNvSpPr txBox="1">
          <a:spLocks noChangeArrowheads="1"/>
        </xdr:cNvSpPr>
      </xdr:nvSpPr>
      <xdr:spPr>
        <a:xfrm>
          <a:off x="9258300" y="34861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2" name="Text Box 2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3" name="Text Box 3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4" name="Text Box 4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5" name="Text Box 5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6" name="Text Box 6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16</xdr:row>
      <xdr:rowOff>0</xdr:rowOff>
    </xdr:from>
    <xdr:ext cx="781050" cy="38100"/>
    <xdr:sp>
      <xdr:nvSpPr>
        <xdr:cNvPr id="207" name="Text Box 7"/>
        <xdr:cNvSpPr txBox="1">
          <a:spLocks noChangeArrowheads="1"/>
        </xdr:cNvSpPr>
      </xdr:nvSpPr>
      <xdr:spPr>
        <a:xfrm>
          <a:off x="9258300" y="34861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208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09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0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1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2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213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4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5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6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7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18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219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0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1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2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3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4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5" name="Text Box 7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226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7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8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29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30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31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232" name="Text Box 7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233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34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35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36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37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238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39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0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1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2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3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244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5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6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7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8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49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0" name="Text Box 7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251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2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3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4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5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6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257" name="Text Box 7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5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5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6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6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6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7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7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8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8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8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3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294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5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6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7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8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299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0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01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2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3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4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5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6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7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0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0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1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1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1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2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2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3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3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3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3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44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5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6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7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8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49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0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51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2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3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4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5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6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7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5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5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6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6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6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37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7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8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8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38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383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84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85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86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87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388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89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0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1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2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3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394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5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6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7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8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399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0" name="Text Box 7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57150"/>
    <xdr:sp>
      <xdr:nvSpPr>
        <xdr:cNvPr id="401" name="Text Box 1"/>
        <xdr:cNvSpPr txBox="1">
          <a:spLocks noChangeArrowheads="1"/>
        </xdr:cNvSpPr>
      </xdr:nvSpPr>
      <xdr:spPr>
        <a:xfrm>
          <a:off x="9258300" y="1304925"/>
          <a:ext cx="781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2" name="Text Box 2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3" name="Text Box 3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4" name="Text Box 4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5" name="Text Box 5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6" name="Text Box 6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5</xdr:row>
      <xdr:rowOff>0</xdr:rowOff>
    </xdr:from>
    <xdr:ext cx="781050" cy="76200"/>
    <xdr:sp>
      <xdr:nvSpPr>
        <xdr:cNvPr id="407" name="Text Box 7"/>
        <xdr:cNvSpPr txBox="1">
          <a:spLocks noChangeArrowheads="1"/>
        </xdr:cNvSpPr>
      </xdr:nvSpPr>
      <xdr:spPr>
        <a:xfrm>
          <a:off x="9258300" y="1304925"/>
          <a:ext cx="7810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408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09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0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1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2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413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4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5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6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7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18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419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0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1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2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3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4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5" name="Text Box 7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28575"/>
    <xdr:sp>
      <xdr:nvSpPr>
        <xdr:cNvPr id="426" name="Text Box 1"/>
        <xdr:cNvSpPr txBox="1">
          <a:spLocks noChangeArrowheads="1"/>
        </xdr:cNvSpPr>
      </xdr:nvSpPr>
      <xdr:spPr>
        <a:xfrm>
          <a:off x="9258300" y="14859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7" name="Text Box 2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8" name="Text Box 3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29" name="Text Box 4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30" name="Text Box 5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31" name="Text Box 6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6</xdr:row>
      <xdr:rowOff>0</xdr:rowOff>
    </xdr:from>
    <xdr:ext cx="781050" cy="38100"/>
    <xdr:sp>
      <xdr:nvSpPr>
        <xdr:cNvPr id="432" name="Text Box 7"/>
        <xdr:cNvSpPr txBox="1">
          <a:spLocks noChangeArrowheads="1"/>
        </xdr:cNvSpPr>
      </xdr:nvSpPr>
      <xdr:spPr>
        <a:xfrm>
          <a:off x="9258300" y="14859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433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34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35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36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37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438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39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0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1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2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3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444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5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6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7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8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49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0" name="Text Box 7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28575"/>
    <xdr:sp>
      <xdr:nvSpPr>
        <xdr:cNvPr id="451" name="Text Box 1"/>
        <xdr:cNvSpPr txBox="1">
          <a:spLocks noChangeArrowheads="1"/>
        </xdr:cNvSpPr>
      </xdr:nvSpPr>
      <xdr:spPr>
        <a:xfrm>
          <a:off x="9258300" y="16859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2" name="Text Box 2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3" name="Text Box 3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4" name="Text Box 4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5" name="Text Box 5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6" name="Text Box 6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7</xdr:row>
      <xdr:rowOff>0</xdr:rowOff>
    </xdr:from>
    <xdr:ext cx="781050" cy="38100"/>
    <xdr:sp>
      <xdr:nvSpPr>
        <xdr:cNvPr id="457" name="Text Box 7"/>
        <xdr:cNvSpPr txBox="1">
          <a:spLocks noChangeArrowheads="1"/>
        </xdr:cNvSpPr>
      </xdr:nvSpPr>
      <xdr:spPr>
        <a:xfrm>
          <a:off x="9258300" y="16859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458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59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0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1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2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463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4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5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6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7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68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469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0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1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2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3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4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5" name="Text Box 7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28575"/>
    <xdr:sp>
      <xdr:nvSpPr>
        <xdr:cNvPr id="476" name="Text Box 1"/>
        <xdr:cNvSpPr txBox="1">
          <a:spLocks noChangeArrowheads="1"/>
        </xdr:cNvSpPr>
      </xdr:nvSpPr>
      <xdr:spPr>
        <a:xfrm>
          <a:off x="9258300" y="188595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7" name="Text Box 2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8" name="Text Box 3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79" name="Text Box 4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80" name="Text Box 5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81" name="Text Box 6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8</xdr:row>
      <xdr:rowOff>0</xdr:rowOff>
    </xdr:from>
    <xdr:ext cx="781050" cy="38100"/>
    <xdr:sp>
      <xdr:nvSpPr>
        <xdr:cNvPr id="482" name="Text Box 7"/>
        <xdr:cNvSpPr txBox="1">
          <a:spLocks noChangeArrowheads="1"/>
        </xdr:cNvSpPr>
      </xdr:nvSpPr>
      <xdr:spPr>
        <a:xfrm>
          <a:off x="9258300" y="188595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483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84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85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86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87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488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89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0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1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2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3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494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5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6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7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8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499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0" name="Text Box 7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28575"/>
    <xdr:sp>
      <xdr:nvSpPr>
        <xdr:cNvPr id="501" name="Text Box 1"/>
        <xdr:cNvSpPr txBox="1">
          <a:spLocks noChangeArrowheads="1"/>
        </xdr:cNvSpPr>
      </xdr:nvSpPr>
      <xdr:spPr>
        <a:xfrm>
          <a:off x="9258300" y="20859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2" name="Text Box 2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3" name="Text Box 3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4" name="Text Box 4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5" name="Text Box 5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6" name="Text Box 6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9</xdr:row>
      <xdr:rowOff>0</xdr:rowOff>
    </xdr:from>
    <xdr:ext cx="781050" cy="38100"/>
    <xdr:sp>
      <xdr:nvSpPr>
        <xdr:cNvPr id="507" name="Text Box 7"/>
        <xdr:cNvSpPr txBox="1">
          <a:spLocks noChangeArrowheads="1"/>
        </xdr:cNvSpPr>
      </xdr:nvSpPr>
      <xdr:spPr>
        <a:xfrm>
          <a:off x="9258300" y="20859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508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09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0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1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2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513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4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5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6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7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18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519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0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1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2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3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4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5" name="Text Box 7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28575"/>
    <xdr:sp>
      <xdr:nvSpPr>
        <xdr:cNvPr id="526" name="Text Box 1"/>
        <xdr:cNvSpPr txBox="1">
          <a:spLocks noChangeArrowheads="1"/>
        </xdr:cNvSpPr>
      </xdr:nvSpPr>
      <xdr:spPr>
        <a:xfrm>
          <a:off x="9258300" y="22860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7" name="Text Box 2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8" name="Text Box 3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29" name="Text Box 4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30" name="Text Box 5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31" name="Text Box 6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10</xdr:row>
      <xdr:rowOff>0</xdr:rowOff>
    </xdr:from>
    <xdr:ext cx="781050" cy="38100"/>
    <xdr:sp>
      <xdr:nvSpPr>
        <xdr:cNvPr id="532" name="Text Box 7"/>
        <xdr:cNvSpPr txBox="1">
          <a:spLocks noChangeArrowheads="1"/>
        </xdr:cNvSpPr>
      </xdr:nvSpPr>
      <xdr:spPr>
        <a:xfrm>
          <a:off x="9258300" y="22860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533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34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35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36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37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538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39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0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1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2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3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544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5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6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7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8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49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0" name="Text Box 7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28575"/>
    <xdr:sp>
      <xdr:nvSpPr>
        <xdr:cNvPr id="551" name="Text Box 1"/>
        <xdr:cNvSpPr txBox="1">
          <a:spLocks noChangeArrowheads="1"/>
        </xdr:cNvSpPr>
      </xdr:nvSpPr>
      <xdr:spPr>
        <a:xfrm>
          <a:off x="9258300" y="24860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2" name="Text Box 2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3" name="Text Box 3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4" name="Text Box 4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5" name="Text Box 5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6" name="Text Box 6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11</xdr:row>
      <xdr:rowOff>0</xdr:rowOff>
    </xdr:from>
    <xdr:ext cx="781050" cy="38100"/>
    <xdr:sp>
      <xdr:nvSpPr>
        <xdr:cNvPr id="557" name="Text Box 7"/>
        <xdr:cNvSpPr txBox="1">
          <a:spLocks noChangeArrowheads="1"/>
        </xdr:cNvSpPr>
      </xdr:nvSpPr>
      <xdr:spPr>
        <a:xfrm>
          <a:off x="9258300" y="24860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558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59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0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1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2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563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4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5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6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7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68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569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0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1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2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3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4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5" name="Text Box 7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28575"/>
    <xdr:sp>
      <xdr:nvSpPr>
        <xdr:cNvPr id="576" name="Text Box 1"/>
        <xdr:cNvSpPr txBox="1">
          <a:spLocks noChangeArrowheads="1"/>
        </xdr:cNvSpPr>
      </xdr:nvSpPr>
      <xdr:spPr>
        <a:xfrm>
          <a:off x="9258300" y="368617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7" name="Text Box 2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8" name="Text Box 3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79" name="Text Box 4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80" name="Text Box 5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81" name="Text Box 6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17</xdr:row>
      <xdr:rowOff>0</xdr:rowOff>
    </xdr:from>
    <xdr:ext cx="781050" cy="38100"/>
    <xdr:sp>
      <xdr:nvSpPr>
        <xdr:cNvPr id="582" name="Text Box 7"/>
        <xdr:cNvSpPr txBox="1">
          <a:spLocks noChangeArrowheads="1"/>
        </xdr:cNvSpPr>
      </xdr:nvSpPr>
      <xdr:spPr>
        <a:xfrm>
          <a:off x="9258300" y="368617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583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84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85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86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87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588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89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0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1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2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3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594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5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6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7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8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599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0" name="Text Box 7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28575"/>
    <xdr:sp>
      <xdr:nvSpPr>
        <xdr:cNvPr id="601" name="Text Box 1"/>
        <xdr:cNvSpPr txBox="1">
          <a:spLocks noChangeArrowheads="1"/>
        </xdr:cNvSpPr>
      </xdr:nvSpPr>
      <xdr:spPr>
        <a:xfrm>
          <a:off x="9258300" y="3886200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2" name="Text Box 2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3" name="Text Box 3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4" name="Text Box 4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5" name="Text Box 5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6" name="Text Box 6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18</xdr:row>
      <xdr:rowOff>0</xdr:rowOff>
    </xdr:from>
    <xdr:ext cx="781050" cy="38100"/>
    <xdr:sp>
      <xdr:nvSpPr>
        <xdr:cNvPr id="607" name="Text Box 7"/>
        <xdr:cNvSpPr txBox="1">
          <a:spLocks noChangeArrowheads="1"/>
        </xdr:cNvSpPr>
      </xdr:nvSpPr>
      <xdr:spPr>
        <a:xfrm>
          <a:off x="9258300" y="3886200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0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0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1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1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1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2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2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3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3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3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3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44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5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6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7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8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49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0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51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2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3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4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5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6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7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5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5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6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6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6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7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7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8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8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8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3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694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5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6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7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8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699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0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01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2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3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4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5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6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7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0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0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1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18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19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0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1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2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3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4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5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26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7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8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29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0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1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2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33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4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5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6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7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38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39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0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1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2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3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44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5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6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7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8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49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0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28575"/>
    <xdr:sp>
      <xdr:nvSpPr>
        <xdr:cNvPr id="751" name="Text Box 1"/>
        <xdr:cNvSpPr txBox="1">
          <a:spLocks noChangeArrowheads="1"/>
        </xdr:cNvSpPr>
      </xdr:nvSpPr>
      <xdr:spPr>
        <a:xfrm>
          <a:off x="9258300" y="4086225"/>
          <a:ext cx="7810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2" name="Text Box 2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3" name="Text Box 3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4" name="Text Box 4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5" name="Text Box 5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6" name="Text Box 6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771525</xdr:colOff>
      <xdr:row>19</xdr:row>
      <xdr:rowOff>0</xdr:rowOff>
    </xdr:from>
    <xdr:ext cx="781050" cy="38100"/>
    <xdr:sp>
      <xdr:nvSpPr>
        <xdr:cNvPr id="757" name="Text Box 7"/>
        <xdr:cNvSpPr txBox="1">
          <a:spLocks noChangeArrowheads="1"/>
        </xdr:cNvSpPr>
      </xdr:nvSpPr>
      <xdr:spPr>
        <a:xfrm>
          <a:off x="9258300" y="4086225"/>
          <a:ext cx="7810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5</xdr:row>
      <xdr:rowOff>0</xdr:rowOff>
    </xdr:from>
    <xdr:ext cx="0" cy="200025"/>
    <xdr:sp>
      <xdr:nvSpPr>
        <xdr:cNvPr id="1" name="Text Box 1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2" name="Text Box 2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3" name="Text Box 3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4" name="Text Box 4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5" name="Text Box 5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6" name="Text Box 6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200025"/>
    <xdr:sp>
      <xdr:nvSpPr>
        <xdr:cNvPr id="7" name="Text Box 7"/>
        <xdr:cNvSpPr txBox="1">
          <a:spLocks noChangeArrowheads="1"/>
        </xdr:cNvSpPr>
      </xdr:nvSpPr>
      <xdr:spPr>
        <a:xfrm>
          <a:off x="14620875" y="157162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8" name="Text Box 1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9" name="Text Box 2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10" name="Text Box 3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11" name="Text Box 4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12" name="Text Box 5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13" name="Text Box 6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5</xdr:row>
      <xdr:rowOff>0</xdr:rowOff>
    </xdr:from>
    <xdr:ext cx="0" cy="180975"/>
    <xdr:sp>
      <xdr:nvSpPr>
        <xdr:cNvPr id="14" name="Text Box 7"/>
        <xdr:cNvSpPr txBox="1">
          <a:spLocks noChangeArrowheads="1"/>
        </xdr:cNvSpPr>
      </xdr:nvSpPr>
      <xdr:spPr>
        <a:xfrm>
          <a:off x="14620875" y="15716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15" name="Text Box 1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16" name="Text Box 2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17" name="Text Box 3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18" name="Text Box 4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19" name="Text Box 5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0" name="Text Box 6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1" name="Text Box 7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2" name="Text Box 1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3" name="Text Box 2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4" name="Text Box 3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5" name="Text Box 4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6" name="Text Box 5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7" name="Text Box 6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15</xdr:col>
      <xdr:colOff>0</xdr:colOff>
      <xdr:row>20</xdr:row>
      <xdr:rowOff>0</xdr:rowOff>
    </xdr:from>
    <xdr:ext cx="0" cy="161925"/>
    <xdr:sp>
      <xdr:nvSpPr>
        <xdr:cNvPr id="28" name="Text Box 7"/>
        <xdr:cNvSpPr txBox="1">
          <a:spLocks noChangeArrowheads="1"/>
        </xdr:cNvSpPr>
      </xdr:nvSpPr>
      <xdr:spPr>
        <a:xfrm>
          <a:off x="14620875" y="50768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771525</xdr:colOff>
      <xdr:row>4</xdr:row>
      <xdr:rowOff>0</xdr:rowOff>
    </xdr:from>
    <xdr:ext cx="2609850" cy="57150"/>
    <xdr:sp>
      <xdr:nvSpPr>
        <xdr:cNvPr id="1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5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7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8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38100"/>
    <xdr:sp>
      <xdr:nvSpPr>
        <xdr:cNvPr id="14" name="Text Box 1"/>
        <xdr:cNvSpPr txBox="1">
          <a:spLocks noChangeArrowheads="1"/>
        </xdr:cNvSpPr>
      </xdr:nvSpPr>
      <xdr:spPr>
        <a:xfrm>
          <a:off x="8353425" y="3257550"/>
          <a:ext cx="2609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5" name="Text Box 2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6" name="Text Box 3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7" name="Text Box 4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8" name="Text Box 5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9" name="Text Box 6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20" name="Text Box 7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21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2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3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4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5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6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7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28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29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0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1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2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3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4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35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6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7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8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39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0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41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2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3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4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5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6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47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38100"/>
    <xdr:sp>
      <xdr:nvSpPr>
        <xdr:cNvPr id="48" name="Text Box 1"/>
        <xdr:cNvSpPr txBox="1">
          <a:spLocks noChangeArrowheads="1"/>
        </xdr:cNvSpPr>
      </xdr:nvSpPr>
      <xdr:spPr>
        <a:xfrm>
          <a:off x="8353425" y="3257550"/>
          <a:ext cx="2609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49" name="Text Box 2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50" name="Text Box 3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51" name="Text Box 4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52" name="Text Box 5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53" name="Text Box 6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54" name="Text Box 7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55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56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57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58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59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0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1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62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3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4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5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6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7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68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69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0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1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2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3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4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75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6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7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8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79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80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81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38100"/>
    <xdr:sp>
      <xdr:nvSpPr>
        <xdr:cNvPr id="82" name="Text Box 1"/>
        <xdr:cNvSpPr txBox="1">
          <a:spLocks noChangeArrowheads="1"/>
        </xdr:cNvSpPr>
      </xdr:nvSpPr>
      <xdr:spPr>
        <a:xfrm>
          <a:off x="8353425" y="3257550"/>
          <a:ext cx="2609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3" name="Text Box 2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4" name="Text Box 3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5" name="Text Box 4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6" name="Text Box 5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7" name="Text Box 6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88" name="Text Box 7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89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0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1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2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3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4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5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96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7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8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99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0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1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2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103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4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5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6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7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08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109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0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1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2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3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4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15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38100"/>
    <xdr:sp>
      <xdr:nvSpPr>
        <xdr:cNvPr id="116" name="Text Box 1"/>
        <xdr:cNvSpPr txBox="1">
          <a:spLocks noChangeArrowheads="1"/>
        </xdr:cNvSpPr>
      </xdr:nvSpPr>
      <xdr:spPr>
        <a:xfrm>
          <a:off x="8353425" y="3257550"/>
          <a:ext cx="26098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17" name="Text Box 2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18" name="Text Box 3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19" name="Text Box 4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20" name="Text Box 5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21" name="Text Box 6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18</xdr:row>
      <xdr:rowOff>0</xdr:rowOff>
    </xdr:from>
    <xdr:ext cx="2609850" cy="47625"/>
    <xdr:sp>
      <xdr:nvSpPr>
        <xdr:cNvPr id="122" name="Text Box 7"/>
        <xdr:cNvSpPr txBox="1">
          <a:spLocks noChangeArrowheads="1"/>
        </xdr:cNvSpPr>
      </xdr:nvSpPr>
      <xdr:spPr>
        <a:xfrm>
          <a:off x="8353425" y="3257550"/>
          <a:ext cx="2609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123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4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5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6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7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8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29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57150"/>
    <xdr:sp>
      <xdr:nvSpPr>
        <xdr:cNvPr id="130" name="Text Box 1"/>
        <xdr:cNvSpPr txBox="1">
          <a:spLocks noChangeArrowheads="1"/>
        </xdr:cNvSpPr>
      </xdr:nvSpPr>
      <xdr:spPr>
        <a:xfrm>
          <a:off x="8353425" y="990600"/>
          <a:ext cx="26098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1" name="Text Box 2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2" name="Text Box 3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3" name="Text Box 4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4" name="Text Box 5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5" name="Text Box 6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771525</xdr:colOff>
      <xdr:row>4</xdr:row>
      <xdr:rowOff>0</xdr:rowOff>
    </xdr:from>
    <xdr:ext cx="2609850" cy="76200"/>
    <xdr:sp>
      <xdr:nvSpPr>
        <xdr:cNvPr id="136" name="Text Box 7"/>
        <xdr:cNvSpPr txBox="1">
          <a:spLocks noChangeArrowheads="1"/>
        </xdr:cNvSpPr>
      </xdr:nvSpPr>
      <xdr:spPr>
        <a:xfrm>
          <a:off x="8353425" y="990600"/>
          <a:ext cx="26098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695325</xdr:colOff>
      <xdr:row>3</xdr:row>
      <xdr:rowOff>0</xdr:rowOff>
    </xdr:from>
    <xdr:ext cx="561975" cy="28575"/>
    <xdr:sp>
      <xdr:nvSpPr>
        <xdr:cNvPr id="1" name="Text Box 1"/>
        <xdr:cNvSpPr txBox="1">
          <a:spLocks noChangeArrowheads="1"/>
        </xdr:cNvSpPr>
      </xdr:nvSpPr>
      <xdr:spPr>
        <a:xfrm>
          <a:off x="12382500" y="638175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" name="Text Box 2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3" name="Text Box 3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4" name="Text Box 4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5" name="Text Box 5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6" name="Text Box 6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28575"/>
    <xdr:sp>
      <xdr:nvSpPr>
        <xdr:cNvPr id="7" name="Text Box 1"/>
        <xdr:cNvSpPr txBox="1">
          <a:spLocks noChangeArrowheads="1"/>
        </xdr:cNvSpPr>
      </xdr:nvSpPr>
      <xdr:spPr>
        <a:xfrm>
          <a:off x="12382500" y="638175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8" name="Text Box 2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9" name="Text Box 3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10" name="Text Box 4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11" name="Text Box 5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12" name="Text Box 6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13" name="Text Box 7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38100"/>
    <xdr:sp>
      <xdr:nvSpPr>
        <xdr:cNvPr id="14" name="Text Box 1"/>
        <xdr:cNvSpPr txBox="1">
          <a:spLocks noChangeArrowheads="1"/>
        </xdr:cNvSpPr>
      </xdr:nvSpPr>
      <xdr:spPr>
        <a:xfrm>
          <a:off x="12382500" y="800100"/>
          <a:ext cx="5524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15" name="Text Box 2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16" name="Text Box 3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17" name="Text Box 4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18" name="Text Box 5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19" name="Text Box 6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4</xdr:row>
      <xdr:rowOff>0</xdr:rowOff>
    </xdr:from>
    <xdr:ext cx="552450" cy="47625"/>
    <xdr:sp>
      <xdr:nvSpPr>
        <xdr:cNvPr id="20" name="Text Box 7"/>
        <xdr:cNvSpPr txBox="1">
          <a:spLocks noChangeArrowheads="1"/>
        </xdr:cNvSpPr>
      </xdr:nvSpPr>
      <xdr:spPr>
        <a:xfrm>
          <a:off x="12382500" y="800100"/>
          <a:ext cx="5524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28575"/>
    <xdr:sp>
      <xdr:nvSpPr>
        <xdr:cNvPr id="21" name="Text Box 1"/>
        <xdr:cNvSpPr txBox="1">
          <a:spLocks noChangeArrowheads="1"/>
        </xdr:cNvSpPr>
      </xdr:nvSpPr>
      <xdr:spPr>
        <a:xfrm>
          <a:off x="12382500" y="638175"/>
          <a:ext cx="5619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2" name="Text Box 2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3" name="Text Box 3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4" name="Text Box 4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5" name="Text Box 5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6" name="Text Box 6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561975" cy="38100"/>
    <xdr:sp>
      <xdr:nvSpPr>
        <xdr:cNvPr id="27" name="Text Box 7"/>
        <xdr:cNvSpPr txBox="1">
          <a:spLocks noChangeArrowheads="1"/>
        </xdr:cNvSpPr>
      </xdr:nvSpPr>
      <xdr:spPr>
        <a:xfrm>
          <a:off x="12382500" y="638175"/>
          <a:ext cx="5619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28575"/>
    <xdr:sp>
      <xdr:nvSpPr>
        <xdr:cNvPr id="28" name="Text Box 1"/>
        <xdr:cNvSpPr txBox="1">
          <a:spLocks noChangeArrowheads="1"/>
        </xdr:cNvSpPr>
      </xdr:nvSpPr>
      <xdr:spPr>
        <a:xfrm>
          <a:off x="12382500" y="638175"/>
          <a:ext cx="457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29" name="Text Box 2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30" name="Text Box 3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31" name="Text Box 4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32" name="Text Box 5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33" name="Text Box 6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695325</xdr:colOff>
      <xdr:row>3</xdr:row>
      <xdr:rowOff>0</xdr:rowOff>
    </xdr:from>
    <xdr:ext cx="457200" cy="38100"/>
    <xdr:sp>
      <xdr:nvSpPr>
        <xdr:cNvPr id="34" name="Text Box 7"/>
        <xdr:cNvSpPr txBox="1">
          <a:spLocks noChangeArrowheads="1"/>
        </xdr:cNvSpPr>
      </xdr:nvSpPr>
      <xdr:spPr>
        <a:xfrm>
          <a:off x="12382500" y="638175"/>
          <a:ext cx="457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U27"/>
  <sheetViews>
    <sheetView zoomScale="85" zoomScaleNormal="85" workbookViewId="0" topLeftCell="A1">
      <selection activeCell="G19" sqref="G19"/>
    </sheetView>
  </sheetViews>
  <sheetFormatPr defaultColWidth="8.875" defaultRowHeight="12.75"/>
  <cols>
    <col min="1" max="1" width="15.75390625" style="46" customWidth="1"/>
    <col min="2" max="5" width="8.875" style="46" customWidth="1"/>
    <col min="6" max="6" width="13.25390625" style="46" customWidth="1"/>
    <col min="7" max="7" width="21.375" style="46" customWidth="1"/>
    <col min="8" max="8" width="8.875" style="46" customWidth="1"/>
    <col min="9" max="9" width="17.625" style="46" customWidth="1"/>
    <col min="10" max="24" width="8.875" style="46" customWidth="1"/>
    <col min="25" max="25" width="5.25390625" style="46" customWidth="1"/>
    <col min="26" max="16384" width="8.875" style="46" customWidth="1"/>
  </cols>
  <sheetData>
    <row r="8" spans="1:255" ht="24" customHeight="1">
      <c r="A8" s="181" t="s">
        <v>238</v>
      </c>
      <c r="B8" s="181"/>
      <c r="C8" s="181"/>
      <c r="D8" s="181"/>
      <c r="E8" s="181"/>
      <c r="F8" s="181"/>
      <c r="G8" s="181"/>
      <c r="H8" s="181"/>
      <c r="I8" s="181"/>
      <c r="J8" s="181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34.5" customHeight="1">
      <c r="A9" s="181" t="s">
        <v>239</v>
      </c>
      <c r="B9" s="181"/>
      <c r="C9" s="181"/>
      <c r="D9" s="181"/>
      <c r="E9" s="181"/>
      <c r="F9" s="181"/>
      <c r="G9" s="181"/>
      <c r="H9" s="181"/>
      <c r="I9" s="181"/>
      <c r="J9" s="181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2.75">
      <c r="A10" s="45"/>
      <c r="B10" s="45"/>
      <c r="C10" s="45"/>
      <c r="D10" s="45"/>
      <c r="E10" s="45"/>
      <c r="F10" s="50"/>
      <c r="G10" s="51"/>
      <c r="H10" s="51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2.75">
      <c r="A11" s="45"/>
      <c r="B11" s="45"/>
      <c r="C11" s="45"/>
      <c r="D11" s="45"/>
      <c r="E11" s="45"/>
      <c r="F11" s="50"/>
      <c r="G11" s="51"/>
      <c r="H11" s="51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2.75" customHeight="1">
      <c r="A12" s="180" t="s">
        <v>12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48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9" ht="11.25" customHeight="1">
      <c r="A14" s="13"/>
      <c r="B14" s="13"/>
      <c r="C14" s="13"/>
      <c r="D14" s="13"/>
      <c r="E14" s="13"/>
      <c r="F14" s="13"/>
      <c r="G14" s="13"/>
      <c r="H14" s="13"/>
      <c r="I14" s="45"/>
    </row>
    <row r="15" spans="1:11" ht="24.75" customHeight="1">
      <c r="A15" s="76" t="s">
        <v>237</v>
      </c>
      <c r="B15" s="77"/>
      <c r="C15" s="77"/>
      <c r="D15" s="77"/>
      <c r="E15" s="77"/>
      <c r="F15" s="77"/>
      <c r="G15" s="77"/>
      <c r="H15" s="77"/>
      <c r="I15" s="78"/>
      <c r="J15" s="79"/>
      <c r="K15" s="79"/>
    </row>
    <row r="16" spans="1:11" ht="21" customHeight="1" hidden="1">
      <c r="A16" s="77"/>
      <c r="B16" s="77"/>
      <c r="C16" s="77"/>
      <c r="D16" s="77"/>
      <c r="E16" s="77"/>
      <c r="F16" s="77"/>
      <c r="G16" s="77"/>
      <c r="H16" s="77"/>
      <c r="I16" s="80"/>
      <c r="J16" s="79"/>
      <c r="K16" s="79"/>
    </row>
    <row r="17" spans="1:11" ht="21" customHeight="1" hidden="1">
      <c r="A17" s="77"/>
      <c r="B17" s="77"/>
      <c r="C17" s="77"/>
      <c r="D17" s="77"/>
      <c r="E17" s="77"/>
      <c r="F17" s="77"/>
      <c r="G17" s="77"/>
      <c r="H17" s="77"/>
      <c r="I17" s="79"/>
      <c r="J17" s="79"/>
      <c r="K17" s="79"/>
    </row>
    <row r="18" spans="1:11" ht="20.25" customHeight="1">
      <c r="A18" s="77"/>
      <c r="B18" s="77"/>
      <c r="C18" s="77"/>
      <c r="D18" s="77"/>
      <c r="E18" s="77"/>
      <c r="F18" s="77"/>
      <c r="G18" s="77"/>
      <c r="H18" s="77"/>
      <c r="I18" s="78"/>
      <c r="J18" s="79"/>
      <c r="K18" s="79"/>
    </row>
    <row r="19" spans="1:11" ht="21" customHeight="1">
      <c r="A19" s="81"/>
      <c r="B19" s="81"/>
      <c r="C19" s="81"/>
      <c r="D19" s="81"/>
      <c r="E19" s="81"/>
      <c r="F19" s="81"/>
      <c r="G19" s="81"/>
      <c r="H19" s="77"/>
      <c r="I19" s="78"/>
      <c r="J19" s="79"/>
      <c r="K19" s="79"/>
    </row>
    <row r="20" spans="1:11" ht="26.25" customHeight="1">
      <c r="A20" s="182" t="s">
        <v>62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</row>
    <row r="21" spans="1:9" ht="34.5" customHeight="1">
      <c r="A21" s="179"/>
      <c r="B21" s="179"/>
      <c r="C21" s="179"/>
      <c r="D21" s="179"/>
      <c r="E21" s="179"/>
      <c r="F21" s="179"/>
      <c r="H21" s="10"/>
      <c r="I21" s="45"/>
    </row>
    <row r="22" spans="8:16" ht="12.75">
      <c r="H22" s="10"/>
      <c r="I22" s="45"/>
      <c r="K22" s="47"/>
      <c r="L22" s="47"/>
      <c r="M22" s="47"/>
      <c r="N22" s="47"/>
      <c r="O22" s="47"/>
      <c r="P22" s="47"/>
    </row>
    <row r="23" spans="1:9" ht="12.75">
      <c r="A23" s="178"/>
      <c r="B23" s="178"/>
      <c r="C23" s="178"/>
      <c r="D23" s="178"/>
      <c r="E23" s="178"/>
      <c r="F23" s="178"/>
      <c r="I23" s="45"/>
    </row>
    <row r="24" spans="1:9" ht="12.75">
      <c r="A24" s="178"/>
      <c r="B24" s="178"/>
      <c r="C24" s="178"/>
      <c r="D24" s="178"/>
      <c r="E24" s="178"/>
      <c r="F24" s="178"/>
      <c r="H24" s="48"/>
      <c r="I24" s="48"/>
    </row>
    <row r="26" spans="1:6" ht="12.75">
      <c r="A26" s="179"/>
      <c r="B26" s="179"/>
      <c r="C26" s="179"/>
      <c r="D26" s="179"/>
      <c r="E26" s="179"/>
      <c r="F26" s="179"/>
    </row>
    <row r="27" spans="1:6" ht="12.75">
      <c r="A27" s="45"/>
      <c r="B27" s="45"/>
      <c r="C27" s="45"/>
      <c r="D27" s="45"/>
      <c r="E27" s="45"/>
      <c r="F27" s="45"/>
    </row>
  </sheetData>
  <sheetProtection/>
  <mergeCells count="7">
    <mergeCell ref="A23:F24"/>
    <mergeCell ref="A26:F26"/>
    <mergeCell ref="A21:F21"/>
    <mergeCell ref="A12:K13"/>
    <mergeCell ref="A8:J8"/>
    <mergeCell ref="A9:J9"/>
    <mergeCell ref="A20:K20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H18" sqref="H18"/>
    </sheetView>
  </sheetViews>
  <sheetFormatPr defaultColWidth="9.00390625" defaultRowHeight="12.75"/>
  <cols>
    <col min="1" max="1" width="13.75390625" style="9" customWidth="1"/>
    <col min="2" max="2" width="10.125" style="9" customWidth="1"/>
    <col min="3" max="3" width="16.00390625" style="9" customWidth="1"/>
    <col min="4" max="4" width="13.375" style="9" customWidth="1"/>
    <col min="5" max="5" width="10.25390625" style="9" customWidth="1"/>
    <col min="6" max="6" width="12.125" style="9" customWidth="1"/>
    <col min="7" max="7" width="10.75390625" style="9" customWidth="1"/>
    <col min="8" max="8" width="10.375" style="9" customWidth="1"/>
    <col min="9" max="9" width="10.875" style="9" customWidth="1"/>
    <col min="10" max="10" width="10.375" style="9" customWidth="1"/>
    <col min="11" max="11" width="20.875" style="9" customWidth="1"/>
    <col min="12" max="16384" width="9.125" style="9" customWidth="1"/>
  </cols>
  <sheetData>
    <row r="1" spans="1:11" ht="22.5" customHeight="1">
      <c r="A1" s="196" t="s">
        <v>146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="68" customFormat="1" ht="11.25">
      <c r="K2" s="71" t="s">
        <v>138</v>
      </c>
    </row>
    <row r="3" spans="1:11" s="68" customFormat="1" ht="11.25">
      <c r="A3" s="205"/>
      <c r="B3" s="194" t="s">
        <v>26</v>
      </c>
      <c r="C3" s="194" t="s">
        <v>197</v>
      </c>
      <c r="D3" s="210" t="s">
        <v>152</v>
      </c>
      <c r="E3" s="211"/>
      <c r="F3" s="211"/>
      <c r="G3" s="211"/>
      <c r="H3" s="211"/>
      <c r="I3" s="211"/>
      <c r="J3" s="211"/>
      <c r="K3" s="202" t="s">
        <v>156</v>
      </c>
    </row>
    <row r="4" spans="1:11" s="68" customFormat="1" ht="11.2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04"/>
      <c r="K4" s="200"/>
    </row>
    <row r="5" spans="1:11" s="68" customFormat="1" ht="65.25" customHeight="1">
      <c r="A5" s="207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4" t="s">
        <v>99</v>
      </c>
      <c r="K5" s="203"/>
    </row>
    <row r="6" spans="1:11" s="68" customFormat="1" ht="22.5">
      <c r="A6" s="147" t="s">
        <v>63</v>
      </c>
      <c r="B6" s="154">
        <v>46140331</v>
      </c>
      <c r="C6" s="155">
        <v>79.1</v>
      </c>
      <c r="D6" s="164" t="s">
        <v>165</v>
      </c>
      <c r="E6" s="164" t="s">
        <v>165</v>
      </c>
      <c r="F6" s="154">
        <v>25039545</v>
      </c>
      <c r="G6" s="154">
        <v>984542</v>
      </c>
      <c r="H6" s="164" t="s">
        <v>165</v>
      </c>
      <c r="I6" s="154">
        <v>20116244</v>
      </c>
      <c r="J6" s="154">
        <v>13475124</v>
      </c>
      <c r="K6" s="155">
        <v>100</v>
      </c>
    </row>
    <row r="7" spans="1:12" s="68" customFormat="1" ht="16.5" customHeight="1">
      <c r="A7" s="66" t="s">
        <v>84</v>
      </c>
      <c r="B7" s="154">
        <v>3830931</v>
      </c>
      <c r="C7" s="155">
        <v>71.8</v>
      </c>
      <c r="D7" s="164" t="s">
        <v>165</v>
      </c>
      <c r="E7" s="164" t="s">
        <v>165</v>
      </c>
      <c r="F7" s="154">
        <v>1657229</v>
      </c>
      <c r="G7" s="169" t="s">
        <v>242</v>
      </c>
      <c r="H7" s="167" t="s">
        <v>165</v>
      </c>
      <c r="I7" s="167" t="s">
        <v>196</v>
      </c>
      <c r="J7" s="167" t="s">
        <v>196</v>
      </c>
      <c r="K7" s="155">
        <f>B7/46140331*100</f>
        <v>8.302781789753524</v>
      </c>
      <c r="L7" s="100"/>
    </row>
    <row r="8" spans="1:12" s="68" customFormat="1" ht="16.5" customHeight="1">
      <c r="A8" s="66" t="s">
        <v>85</v>
      </c>
      <c r="B8" s="154">
        <v>4869980</v>
      </c>
      <c r="C8" s="155">
        <v>101</v>
      </c>
      <c r="D8" s="164" t="s">
        <v>165</v>
      </c>
      <c r="E8" s="164" t="s">
        <v>165</v>
      </c>
      <c r="F8" s="154">
        <v>4869980</v>
      </c>
      <c r="G8" s="167" t="s">
        <v>165</v>
      </c>
      <c r="H8" s="167" t="s">
        <v>165</v>
      </c>
      <c r="I8" s="167" t="s">
        <v>165</v>
      </c>
      <c r="J8" s="167" t="s">
        <v>165</v>
      </c>
      <c r="K8" s="155">
        <f aca="true" t="shared" si="0" ref="K8:K20">B8/46140331*100</f>
        <v>10.554714052658182</v>
      </c>
      <c r="L8" s="100"/>
    </row>
    <row r="9" spans="1:12" s="68" customFormat="1" ht="16.5" customHeight="1">
      <c r="A9" s="66" t="s">
        <v>86</v>
      </c>
      <c r="B9" s="164" t="s">
        <v>165</v>
      </c>
      <c r="C9" s="164" t="s">
        <v>165</v>
      </c>
      <c r="D9" s="164" t="s">
        <v>165</v>
      </c>
      <c r="E9" s="164" t="s">
        <v>165</v>
      </c>
      <c r="F9" s="164" t="s">
        <v>165</v>
      </c>
      <c r="G9" s="167" t="s">
        <v>165</v>
      </c>
      <c r="H9" s="167" t="s">
        <v>165</v>
      </c>
      <c r="I9" s="167" t="s">
        <v>165</v>
      </c>
      <c r="J9" s="167" t="s">
        <v>165</v>
      </c>
      <c r="K9" s="155" t="s">
        <v>165</v>
      </c>
      <c r="L9" s="100"/>
    </row>
    <row r="10" spans="1:12" s="68" customFormat="1" ht="16.5" customHeight="1">
      <c r="A10" s="66" t="s">
        <v>87</v>
      </c>
      <c r="B10" s="154">
        <v>11812763</v>
      </c>
      <c r="C10" s="155">
        <v>46.4</v>
      </c>
      <c r="D10" s="164" t="s">
        <v>165</v>
      </c>
      <c r="E10" s="164" t="s">
        <v>165</v>
      </c>
      <c r="F10" s="154">
        <v>404639</v>
      </c>
      <c r="G10" s="167" t="s">
        <v>165</v>
      </c>
      <c r="H10" s="167" t="s">
        <v>165</v>
      </c>
      <c r="I10" s="169">
        <v>11408124</v>
      </c>
      <c r="J10" s="169" t="s">
        <v>242</v>
      </c>
      <c r="K10" s="155">
        <f t="shared" si="0"/>
        <v>25.601816770668595</v>
      </c>
      <c r="L10" s="100"/>
    </row>
    <row r="11" spans="1:12" s="68" customFormat="1" ht="16.5" customHeight="1">
      <c r="A11" s="66" t="s">
        <v>88</v>
      </c>
      <c r="B11" s="154">
        <v>8974616</v>
      </c>
      <c r="C11" s="155">
        <v>88.4</v>
      </c>
      <c r="D11" s="164" t="s">
        <v>165</v>
      </c>
      <c r="E11" s="164" t="s">
        <v>165</v>
      </c>
      <c r="F11" s="154">
        <v>8974616</v>
      </c>
      <c r="G11" s="167" t="s">
        <v>165</v>
      </c>
      <c r="H11" s="167" t="s">
        <v>165</v>
      </c>
      <c r="I11" s="167" t="s">
        <v>165</v>
      </c>
      <c r="J11" s="167" t="s">
        <v>165</v>
      </c>
      <c r="K11" s="155">
        <f t="shared" si="0"/>
        <v>19.450697048532227</v>
      </c>
      <c r="L11" s="100"/>
    </row>
    <row r="12" spans="1:12" s="68" customFormat="1" ht="16.5" customHeight="1">
      <c r="A12" s="66" t="s">
        <v>89</v>
      </c>
      <c r="B12" s="154">
        <v>48765</v>
      </c>
      <c r="C12" s="164" t="s">
        <v>165</v>
      </c>
      <c r="D12" s="164" t="s">
        <v>165</v>
      </c>
      <c r="E12" s="164" t="s">
        <v>165</v>
      </c>
      <c r="F12" s="154">
        <v>48765</v>
      </c>
      <c r="G12" s="167" t="s">
        <v>165</v>
      </c>
      <c r="H12" s="167" t="s">
        <v>165</v>
      </c>
      <c r="I12" s="167" t="s">
        <v>165</v>
      </c>
      <c r="J12" s="167" t="s">
        <v>165</v>
      </c>
      <c r="K12" s="155">
        <f t="shared" si="0"/>
        <v>0.10568844857224799</v>
      </c>
      <c r="L12" s="100"/>
    </row>
    <row r="13" spans="1:12" s="68" customFormat="1" ht="16.5" customHeight="1">
      <c r="A13" s="66" t="s">
        <v>90</v>
      </c>
      <c r="K13" s="155"/>
      <c r="L13" s="100"/>
    </row>
    <row r="14" spans="1:12" s="68" customFormat="1" ht="16.5" customHeight="1">
      <c r="A14" s="66" t="s">
        <v>73</v>
      </c>
      <c r="B14" s="154">
        <v>491389</v>
      </c>
      <c r="C14" s="164" t="s">
        <v>165</v>
      </c>
      <c r="D14" s="164" t="s">
        <v>165</v>
      </c>
      <c r="E14" s="164" t="s">
        <v>165</v>
      </c>
      <c r="F14" s="154">
        <v>491389</v>
      </c>
      <c r="G14" s="167" t="s">
        <v>165</v>
      </c>
      <c r="H14" s="167" t="s">
        <v>165</v>
      </c>
      <c r="I14" s="167" t="s">
        <v>165</v>
      </c>
      <c r="J14" s="167" t="s">
        <v>165</v>
      </c>
      <c r="K14" s="155">
        <f t="shared" si="0"/>
        <v>1.0649880253351456</v>
      </c>
      <c r="L14" s="100"/>
    </row>
    <row r="15" spans="1:12" s="123" customFormat="1" ht="16.5" customHeight="1">
      <c r="A15" s="66" t="s">
        <v>74</v>
      </c>
      <c r="B15" s="154">
        <v>94797</v>
      </c>
      <c r="C15" s="155">
        <v>46</v>
      </c>
      <c r="D15" s="164" t="s">
        <v>165</v>
      </c>
      <c r="E15" s="164" t="s">
        <v>165</v>
      </c>
      <c r="F15" s="154">
        <v>67797</v>
      </c>
      <c r="G15" s="167" t="s">
        <v>165</v>
      </c>
      <c r="H15" s="167" t="s">
        <v>165</v>
      </c>
      <c r="I15" s="169">
        <v>27000</v>
      </c>
      <c r="J15" s="167" t="s">
        <v>165</v>
      </c>
      <c r="K15" s="155">
        <f t="shared" si="0"/>
        <v>0.2054536626536121</v>
      </c>
      <c r="L15" s="100"/>
    </row>
    <row r="16" spans="1:12" s="123" customFormat="1" ht="21" customHeight="1">
      <c r="A16" s="66" t="s">
        <v>75</v>
      </c>
      <c r="B16" s="154">
        <v>13062172</v>
      </c>
      <c r="C16" s="155">
        <v>231.2</v>
      </c>
      <c r="D16" s="164" t="s">
        <v>165</v>
      </c>
      <c r="E16" s="164" t="s">
        <v>165</v>
      </c>
      <c r="F16" s="154">
        <v>6452024</v>
      </c>
      <c r="G16" s="167" t="s">
        <v>165</v>
      </c>
      <c r="H16" s="167" t="s">
        <v>165</v>
      </c>
      <c r="I16" s="169">
        <v>6610148</v>
      </c>
      <c r="J16" s="167" t="s">
        <v>165</v>
      </c>
      <c r="K16" s="155">
        <f t="shared" si="0"/>
        <v>28.309662537964886</v>
      </c>
      <c r="L16" s="100"/>
    </row>
    <row r="17" spans="1:12" s="68" customFormat="1" ht="16.5" customHeight="1">
      <c r="A17" s="66" t="s">
        <v>76</v>
      </c>
      <c r="B17" s="154">
        <v>147387</v>
      </c>
      <c r="C17" s="155">
        <v>10.4</v>
      </c>
      <c r="D17" s="164" t="s">
        <v>165</v>
      </c>
      <c r="E17" s="164" t="s">
        <v>165</v>
      </c>
      <c r="F17" s="154">
        <v>147387</v>
      </c>
      <c r="G17" s="167" t="s">
        <v>165</v>
      </c>
      <c r="H17" s="167" t="s">
        <v>165</v>
      </c>
      <c r="I17" s="167" t="s">
        <v>165</v>
      </c>
      <c r="J17" s="167" t="s">
        <v>165</v>
      </c>
      <c r="K17" s="155">
        <f t="shared" si="0"/>
        <v>0.3194320387515209</v>
      </c>
      <c r="L17" s="100"/>
    </row>
    <row r="18" spans="1:12" s="68" customFormat="1" ht="16.5" customHeight="1">
      <c r="A18" s="66" t="s">
        <v>77</v>
      </c>
      <c r="B18" s="154">
        <v>1841831</v>
      </c>
      <c r="C18" s="155">
        <v>68.4</v>
      </c>
      <c r="D18" s="164" t="s">
        <v>165</v>
      </c>
      <c r="E18" s="164" t="s">
        <v>165</v>
      </c>
      <c r="F18" s="154">
        <v>1841831</v>
      </c>
      <c r="G18" s="167" t="s">
        <v>165</v>
      </c>
      <c r="H18" s="167" t="s">
        <v>165</v>
      </c>
      <c r="I18" s="167" t="s">
        <v>165</v>
      </c>
      <c r="J18" s="167" t="s">
        <v>165</v>
      </c>
      <c r="K18" s="155">
        <f t="shared" si="0"/>
        <v>3.9918027462785215</v>
      </c>
      <c r="L18" s="100"/>
    </row>
    <row r="19" spans="1:12" s="68" customFormat="1" ht="16.5" customHeight="1">
      <c r="A19" s="66" t="s">
        <v>78</v>
      </c>
      <c r="B19" s="154">
        <v>409737</v>
      </c>
      <c r="C19" s="155">
        <v>34.3</v>
      </c>
      <c r="D19" s="164" t="s">
        <v>165</v>
      </c>
      <c r="E19" s="164" t="s">
        <v>165</v>
      </c>
      <c r="F19" s="154">
        <v>23</v>
      </c>
      <c r="G19" s="169" t="s">
        <v>242</v>
      </c>
      <c r="H19" s="167" t="s">
        <v>165</v>
      </c>
      <c r="I19" s="169" t="s">
        <v>242</v>
      </c>
      <c r="J19" s="167" t="s">
        <v>165</v>
      </c>
      <c r="K19" s="155">
        <f t="shared" si="0"/>
        <v>0.888023538452726</v>
      </c>
      <c r="L19" s="100"/>
    </row>
    <row r="20" spans="1:12" s="68" customFormat="1" ht="16.5" customHeight="1">
      <c r="A20" s="69" t="s">
        <v>79</v>
      </c>
      <c r="B20" s="157">
        <v>555963</v>
      </c>
      <c r="C20" s="158">
        <v>56</v>
      </c>
      <c r="D20" s="159" t="s">
        <v>165</v>
      </c>
      <c r="E20" s="159" t="s">
        <v>165</v>
      </c>
      <c r="F20" s="157">
        <v>83865</v>
      </c>
      <c r="G20" s="170">
        <v>472098</v>
      </c>
      <c r="H20" s="171" t="s">
        <v>165</v>
      </c>
      <c r="I20" s="171" t="s">
        <v>165</v>
      </c>
      <c r="J20" s="171" t="s">
        <v>165</v>
      </c>
      <c r="K20" s="158">
        <f t="shared" si="0"/>
        <v>1.204939340378811</v>
      </c>
      <c r="L20" s="100"/>
    </row>
  </sheetData>
  <sheetProtection/>
  <mergeCells count="10">
    <mergeCell ref="A1:K1"/>
    <mergeCell ref="A3:A5"/>
    <mergeCell ref="B3:B5"/>
    <mergeCell ref="C3:C5"/>
    <mergeCell ref="D3:J3"/>
    <mergeCell ref="K3:K5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B6" sqref="B6:J10"/>
    </sheetView>
  </sheetViews>
  <sheetFormatPr defaultColWidth="9.00390625" defaultRowHeight="12.75"/>
  <cols>
    <col min="1" max="1" width="19.625" style="0" customWidth="1"/>
    <col min="2" max="2" width="13.625" style="0" customWidth="1"/>
    <col min="3" max="3" width="15.375" style="0" customWidth="1"/>
    <col min="4" max="4" width="14.00390625" style="0" customWidth="1"/>
    <col min="5" max="5" width="11.75390625" style="0" customWidth="1"/>
    <col min="6" max="6" width="11.625" style="0" customWidth="1"/>
    <col min="7" max="7" width="11.875" style="0" customWidth="1"/>
    <col min="8" max="8" width="13.375" style="0" customWidth="1"/>
    <col min="9" max="9" width="12.375" style="0" customWidth="1"/>
    <col min="10" max="10" width="13.25390625" style="0" customWidth="1"/>
  </cols>
  <sheetData>
    <row r="1" spans="1:10" ht="22.5" customHeight="1">
      <c r="A1" s="186" t="s">
        <v>147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s="94" customFormat="1" ht="15" customHeight="1">
      <c r="A2" s="128"/>
      <c r="J2" s="71" t="s">
        <v>138</v>
      </c>
    </row>
    <row r="3" spans="1:10" s="94" customFormat="1" ht="12.75" customHeight="1">
      <c r="A3" s="224"/>
      <c r="B3" s="227" t="s">
        <v>26</v>
      </c>
      <c r="C3" s="194" t="s">
        <v>197</v>
      </c>
      <c r="D3" s="189" t="s">
        <v>152</v>
      </c>
      <c r="E3" s="230"/>
      <c r="F3" s="230"/>
      <c r="G3" s="230"/>
      <c r="H3" s="230"/>
      <c r="I3" s="230"/>
      <c r="J3" s="230"/>
    </row>
    <row r="4" spans="1:10" s="94" customFormat="1" ht="11.25">
      <c r="A4" s="225"/>
      <c r="B4" s="228"/>
      <c r="C4" s="199"/>
      <c r="D4" s="189" t="s">
        <v>98</v>
      </c>
      <c r="E4" s="231"/>
      <c r="F4" s="232" t="s">
        <v>97</v>
      </c>
      <c r="G4" s="189" t="s">
        <v>103</v>
      </c>
      <c r="H4" s="231"/>
      <c r="I4" s="233" t="s">
        <v>104</v>
      </c>
      <c r="J4" s="193"/>
    </row>
    <row r="5" spans="1:10" s="94" customFormat="1" ht="41.25" customHeight="1">
      <c r="A5" s="226"/>
      <c r="B5" s="229"/>
      <c r="C5" s="195"/>
      <c r="D5" s="95" t="s">
        <v>95</v>
      </c>
      <c r="E5" s="95" t="s">
        <v>96</v>
      </c>
      <c r="F5" s="191"/>
      <c r="G5" s="95" t="s">
        <v>102</v>
      </c>
      <c r="H5" s="95" t="s">
        <v>101</v>
      </c>
      <c r="I5" s="95" t="s">
        <v>100</v>
      </c>
      <c r="J5" s="97" t="s">
        <v>99</v>
      </c>
    </row>
    <row r="6" spans="1:10" s="94" customFormat="1" ht="15" customHeight="1">
      <c r="A6" s="148" t="s">
        <v>63</v>
      </c>
      <c r="B6" s="154">
        <v>701429</v>
      </c>
      <c r="C6" s="155">
        <v>384.2</v>
      </c>
      <c r="D6" s="164" t="s">
        <v>165</v>
      </c>
      <c r="E6" s="164" t="s">
        <v>165</v>
      </c>
      <c r="F6" s="154">
        <v>701429</v>
      </c>
      <c r="G6" s="64" t="s">
        <v>165</v>
      </c>
      <c r="H6" s="64" t="s">
        <v>165</v>
      </c>
      <c r="I6" s="64" t="s">
        <v>165</v>
      </c>
      <c r="J6" s="64" t="s">
        <v>165</v>
      </c>
    </row>
    <row r="7" spans="1:10" s="124" customFormat="1" ht="14.25" customHeight="1">
      <c r="A7" s="99" t="s">
        <v>84</v>
      </c>
      <c r="B7" s="154">
        <v>155241</v>
      </c>
      <c r="C7" s="155">
        <v>85.2</v>
      </c>
      <c r="D7" s="164" t="s">
        <v>165</v>
      </c>
      <c r="E7" s="164" t="s">
        <v>165</v>
      </c>
      <c r="F7" s="154">
        <v>155241</v>
      </c>
      <c r="G7" s="64" t="s">
        <v>165</v>
      </c>
      <c r="H7" s="64" t="s">
        <v>165</v>
      </c>
      <c r="I7" s="64" t="s">
        <v>165</v>
      </c>
      <c r="J7" s="64" t="s">
        <v>165</v>
      </c>
    </row>
    <row r="8" spans="1:10" s="94" customFormat="1" ht="14.25" customHeight="1">
      <c r="A8" s="66" t="s">
        <v>88</v>
      </c>
      <c r="B8" s="154">
        <v>6034</v>
      </c>
      <c r="C8" s="155">
        <v>597.6</v>
      </c>
      <c r="D8" s="164" t="s">
        <v>165</v>
      </c>
      <c r="E8" s="164" t="s">
        <v>165</v>
      </c>
      <c r="F8" s="154">
        <v>6034</v>
      </c>
      <c r="G8" s="64" t="s">
        <v>165</v>
      </c>
      <c r="H8" s="64" t="s">
        <v>165</v>
      </c>
      <c r="I8" s="64" t="s">
        <v>165</v>
      </c>
      <c r="J8" s="64" t="s">
        <v>165</v>
      </c>
    </row>
    <row r="9" spans="1:10" s="94" customFormat="1" ht="14.25" customHeight="1">
      <c r="A9" s="66" t="s">
        <v>89</v>
      </c>
      <c r="B9" s="154">
        <v>48765</v>
      </c>
      <c r="C9" s="164" t="s">
        <v>165</v>
      </c>
      <c r="D9" s="164" t="s">
        <v>165</v>
      </c>
      <c r="E9" s="164" t="s">
        <v>165</v>
      </c>
      <c r="F9" s="154">
        <v>48765</v>
      </c>
      <c r="G9" s="64" t="s">
        <v>165</v>
      </c>
      <c r="H9" s="64" t="s">
        <v>165</v>
      </c>
      <c r="I9" s="64" t="s">
        <v>165</v>
      </c>
      <c r="J9" s="64" t="s">
        <v>165</v>
      </c>
    </row>
    <row r="10" spans="1:10" s="94" customFormat="1" ht="14.25" customHeight="1">
      <c r="A10" s="69" t="s">
        <v>232</v>
      </c>
      <c r="B10" s="157">
        <v>491389</v>
      </c>
      <c r="C10" s="159" t="s">
        <v>165</v>
      </c>
      <c r="D10" s="159" t="s">
        <v>165</v>
      </c>
      <c r="E10" s="159" t="s">
        <v>165</v>
      </c>
      <c r="F10" s="157">
        <v>491389</v>
      </c>
      <c r="G10" s="70" t="s">
        <v>165</v>
      </c>
      <c r="H10" s="70" t="s">
        <v>165</v>
      </c>
      <c r="I10" s="70" t="s">
        <v>165</v>
      </c>
      <c r="J10" s="70" t="s">
        <v>165</v>
      </c>
    </row>
    <row r="11" spans="2:6" ht="12.75">
      <c r="B11" s="9"/>
      <c r="C11" s="9"/>
      <c r="D11" s="9"/>
      <c r="E11" s="9"/>
      <c r="F11" s="9"/>
    </row>
    <row r="12" spans="1:10" ht="12.75">
      <c r="A12" s="22"/>
      <c r="B12" s="14"/>
      <c r="C12" s="23"/>
      <c r="D12" s="24"/>
      <c r="E12" s="24"/>
      <c r="F12" s="14"/>
      <c r="G12" s="25"/>
      <c r="H12" s="25"/>
      <c r="I12" s="25"/>
      <c r="J12" s="25"/>
    </row>
  </sheetData>
  <sheetProtection/>
  <mergeCells count="9">
    <mergeCell ref="A1:J1"/>
    <mergeCell ref="A3:A5"/>
    <mergeCell ref="B3:B5"/>
    <mergeCell ref="C3:C5"/>
    <mergeCell ref="D3:J3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6"/>
  <sheetViews>
    <sheetView zoomScale="115" zoomScaleNormal="115" workbookViewId="0" topLeftCell="A6">
      <selection activeCell="K6" sqref="K6"/>
    </sheetView>
  </sheetViews>
  <sheetFormatPr defaultColWidth="9.00390625" defaultRowHeight="12.75"/>
  <cols>
    <col min="1" max="1" width="14.00390625" style="9" customWidth="1"/>
    <col min="2" max="2" width="11.875" style="9" customWidth="1"/>
    <col min="3" max="3" width="14.375" style="9" customWidth="1"/>
    <col min="4" max="4" width="13.25390625" style="9" customWidth="1"/>
    <col min="5" max="5" width="9.00390625" style="9" customWidth="1"/>
    <col min="6" max="6" width="10.875" style="9" customWidth="1"/>
    <col min="7" max="7" width="8.875" style="9" customWidth="1"/>
    <col min="8" max="8" width="10.375" style="9" customWidth="1"/>
    <col min="9" max="9" width="8.375" style="9" customWidth="1"/>
    <col min="10" max="10" width="10.625" style="9" customWidth="1"/>
    <col min="11" max="11" width="19.375" style="9" customWidth="1"/>
    <col min="12" max="16384" width="9.125" style="9" customWidth="1"/>
  </cols>
  <sheetData>
    <row r="1" spans="1:11" ht="23.25" customHeight="1">
      <c r="A1" s="196" t="s">
        <v>148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="68" customFormat="1" ht="15" customHeight="1">
      <c r="K2" s="71" t="s">
        <v>138</v>
      </c>
    </row>
    <row r="3" spans="1:11" s="68" customFormat="1" ht="12.75" customHeight="1">
      <c r="A3" s="20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  <c r="I3" s="234"/>
      <c r="J3" s="197"/>
      <c r="K3" s="202" t="s">
        <v>157</v>
      </c>
    </row>
    <row r="4" spans="1:11" s="68" customFormat="1" ht="11.2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04"/>
      <c r="K4" s="200"/>
    </row>
    <row r="5" spans="1:11" s="68" customFormat="1" ht="48" customHeight="1">
      <c r="A5" s="206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4" t="s">
        <v>99</v>
      </c>
      <c r="K5" s="203"/>
    </row>
    <row r="6" spans="1:11" s="68" customFormat="1" ht="22.5">
      <c r="A6" s="147" t="s">
        <v>63</v>
      </c>
      <c r="B6" s="154">
        <v>4349828</v>
      </c>
      <c r="C6" s="155">
        <v>138.6</v>
      </c>
      <c r="D6" s="164" t="s">
        <v>165</v>
      </c>
      <c r="E6" s="164" t="s">
        <v>165</v>
      </c>
      <c r="F6" s="154">
        <v>3448650</v>
      </c>
      <c r="G6" s="154">
        <v>168300</v>
      </c>
      <c r="H6" s="164" t="s">
        <v>165</v>
      </c>
      <c r="I6" s="154">
        <v>732878</v>
      </c>
      <c r="J6" s="164" t="s">
        <v>165</v>
      </c>
      <c r="K6" s="155">
        <v>100</v>
      </c>
    </row>
    <row r="7" spans="1:11" s="68" customFormat="1" ht="11.25">
      <c r="A7" s="66" t="s">
        <v>84</v>
      </c>
      <c r="B7" s="154">
        <v>34530</v>
      </c>
      <c r="C7" s="155">
        <v>274</v>
      </c>
      <c r="D7" s="164" t="s">
        <v>165</v>
      </c>
      <c r="E7" s="164" t="s">
        <v>165</v>
      </c>
      <c r="F7" s="154">
        <v>34530</v>
      </c>
      <c r="G7" s="164" t="s">
        <v>165</v>
      </c>
      <c r="H7" s="164" t="s">
        <v>165</v>
      </c>
      <c r="I7" s="164" t="s">
        <v>165</v>
      </c>
      <c r="J7" s="164" t="s">
        <v>165</v>
      </c>
      <c r="K7" s="155">
        <v>0.8</v>
      </c>
    </row>
    <row r="8" spans="1:11" s="68" customFormat="1" ht="11.25">
      <c r="A8" s="66" t="s">
        <v>89</v>
      </c>
      <c r="B8" s="154">
        <v>5970</v>
      </c>
      <c r="C8" s="155">
        <v>58.1</v>
      </c>
      <c r="D8" s="164" t="s">
        <v>165</v>
      </c>
      <c r="E8" s="164" t="s">
        <v>165</v>
      </c>
      <c r="F8" s="154">
        <v>5970</v>
      </c>
      <c r="G8" s="164" t="s">
        <v>165</v>
      </c>
      <c r="H8" s="164" t="s">
        <v>165</v>
      </c>
      <c r="I8" s="164" t="s">
        <v>165</v>
      </c>
      <c r="J8" s="164" t="s">
        <v>165</v>
      </c>
      <c r="K8" s="155">
        <v>0.1</v>
      </c>
    </row>
    <row r="9" s="68" customFormat="1" ht="13.5" customHeight="1">
      <c r="A9" s="66" t="s">
        <v>90</v>
      </c>
    </row>
    <row r="10" spans="1:11" s="68" customFormat="1" ht="13.5" customHeight="1">
      <c r="A10" s="66" t="s">
        <v>73</v>
      </c>
      <c r="B10" s="154">
        <v>263991</v>
      </c>
      <c r="C10" s="155">
        <v>145.5</v>
      </c>
      <c r="D10" s="164" t="s">
        <v>165</v>
      </c>
      <c r="E10" s="164" t="s">
        <v>165</v>
      </c>
      <c r="F10" s="154">
        <v>151455</v>
      </c>
      <c r="G10" s="169" t="s">
        <v>242</v>
      </c>
      <c r="H10" s="167" t="s">
        <v>165</v>
      </c>
      <c r="I10" s="169" t="s">
        <v>242</v>
      </c>
      <c r="J10" s="164" t="s">
        <v>165</v>
      </c>
      <c r="K10" s="155">
        <v>6.1</v>
      </c>
    </row>
    <row r="11" spans="1:11" s="68" customFormat="1" ht="13.5" customHeight="1">
      <c r="A11" s="66" t="s">
        <v>74</v>
      </c>
      <c r="B11" s="154">
        <v>23595</v>
      </c>
      <c r="C11" s="155">
        <v>43.1</v>
      </c>
      <c r="D11" s="164" t="s">
        <v>165</v>
      </c>
      <c r="E11" s="164" t="s">
        <v>165</v>
      </c>
      <c r="F11" s="154">
        <v>23595</v>
      </c>
      <c r="G11" s="167" t="s">
        <v>165</v>
      </c>
      <c r="H11" s="167" t="s">
        <v>165</v>
      </c>
      <c r="I11" s="167" t="s">
        <v>165</v>
      </c>
      <c r="J11" s="164" t="s">
        <v>165</v>
      </c>
      <c r="K11" s="155">
        <v>0.5</v>
      </c>
    </row>
    <row r="12" spans="1:11" s="68" customFormat="1" ht="13.5" customHeight="1">
      <c r="A12" s="66" t="s">
        <v>75</v>
      </c>
      <c r="B12" s="154">
        <v>686310</v>
      </c>
      <c r="C12" s="155">
        <v>106.2</v>
      </c>
      <c r="D12" s="164" t="s">
        <v>165</v>
      </c>
      <c r="E12" s="164" t="s">
        <v>165</v>
      </c>
      <c r="F12" s="154">
        <v>486610</v>
      </c>
      <c r="G12" s="167" t="s">
        <v>165</v>
      </c>
      <c r="H12" s="167" t="s">
        <v>165</v>
      </c>
      <c r="I12" s="169">
        <v>199700</v>
      </c>
      <c r="J12" s="164" t="s">
        <v>165</v>
      </c>
      <c r="K12" s="155">
        <v>15.8</v>
      </c>
    </row>
    <row r="13" spans="1:11" s="68" customFormat="1" ht="13.5" customHeight="1">
      <c r="A13" s="66" t="s">
        <v>76</v>
      </c>
      <c r="B13" s="154">
        <v>289444</v>
      </c>
      <c r="C13" s="155">
        <v>401.8</v>
      </c>
      <c r="D13" s="164" t="s">
        <v>165</v>
      </c>
      <c r="E13" s="164" t="s">
        <v>165</v>
      </c>
      <c r="F13" s="154">
        <v>201794</v>
      </c>
      <c r="G13" s="167" t="s">
        <v>165</v>
      </c>
      <c r="H13" s="167" t="s">
        <v>165</v>
      </c>
      <c r="I13" s="169">
        <v>87650</v>
      </c>
      <c r="J13" s="164" t="s">
        <v>165</v>
      </c>
      <c r="K13" s="155">
        <v>6.7</v>
      </c>
    </row>
    <row r="14" spans="1:11" s="68" customFormat="1" ht="15" customHeight="1">
      <c r="A14" s="66" t="s">
        <v>77</v>
      </c>
      <c r="B14" s="154">
        <v>593363</v>
      </c>
      <c r="C14" s="155">
        <v>72.6</v>
      </c>
      <c r="D14" s="164" t="s">
        <v>165</v>
      </c>
      <c r="E14" s="164" t="s">
        <v>165</v>
      </c>
      <c r="F14" s="154">
        <v>542350</v>
      </c>
      <c r="G14" s="167" t="s">
        <v>165</v>
      </c>
      <c r="H14" s="167" t="s">
        <v>165</v>
      </c>
      <c r="I14" s="169">
        <v>51013</v>
      </c>
      <c r="J14" s="164" t="s">
        <v>165</v>
      </c>
      <c r="K14" s="155">
        <v>13.6</v>
      </c>
    </row>
    <row r="15" spans="1:11" s="68" customFormat="1" ht="15" customHeight="1">
      <c r="A15" s="66" t="s">
        <v>78</v>
      </c>
      <c r="B15" s="154">
        <v>1904960</v>
      </c>
      <c r="C15" s="155">
        <v>245.1</v>
      </c>
      <c r="D15" s="164" t="s">
        <v>165</v>
      </c>
      <c r="E15" s="164" t="s">
        <v>165</v>
      </c>
      <c r="F15" s="154">
        <v>1454681</v>
      </c>
      <c r="G15" s="167" t="s">
        <v>196</v>
      </c>
      <c r="H15" s="167" t="s">
        <v>165</v>
      </c>
      <c r="I15" s="169" t="s">
        <v>242</v>
      </c>
      <c r="J15" s="164" t="s">
        <v>165</v>
      </c>
      <c r="K15" s="155">
        <v>43.8</v>
      </c>
    </row>
    <row r="16" spans="1:11" s="68" customFormat="1" ht="15" customHeight="1">
      <c r="A16" s="69" t="s">
        <v>79</v>
      </c>
      <c r="B16" s="157">
        <v>547665</v>
      </c>
      <c r="C16" s="158">
        <v>103.7</v>
      </c>
      <c r="D16" s="159" t="s">
        <v>165</v>
      </c>
      <c r="E16" s="159" t="s">
        <v>165</v>
      </c>
      <c r="F16" s="157">
        <v>547665</v>
      </c>
      <c r="G16" s="159" t="s">
        <v>165</v>
      </c>
      <c r="H16" s="159" t="s">
        <v>165</v>
      </c>
      <c r="I16" s="159" t="s">
        <v>165</v>
      </c>
      <c r="J16" s="159" t="s">
        <v>165</v>
      </c>
      <c r="K16" s="158">
        <v>12.6</v>
      </c>
    </row>
  </sheetData>
  <sheetProtection/>
  <mergeCells count="10">
    <mergeCell ref="A1:K1"/>
    <mergeCell ref="A3:A5"/>
    <mergeCell ref="B3:B5"/>
    <mergeCell ref="C3:C5"/>
    <mergeCell ref="D3:J3"/>
    <mergeCell ref="K3:K5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6" sqref="B6:J20"/>
    </sheetView>
  </sheetViews>
  <sheetFormatPr defaultColWidth="9.00390625" defaultRowHeight="12.75"/>
  <cols>
    <col min="1" max="1" width="19.75390625" style="9" customWidth="1"/>
    <col min="2" max="2" width="11.875" style="9" customWidth="1"/>
    <col min="3" max="3" width="15.25390625" style="9" customWidth="1"/>
    <col min="4" max="4" width="14.875" style="9" customWidth="1"/>
    <col min="5" max="5" width="13.625" style="9" customWidth="1"/>
    <col min="6" max="6" width="12.375" style="9" customWidth="1"/>
    <col min="7" max="7" width="10.75390625" style="9" customWidth="1"/>
    <col min="8" max="8" width="13.375" style="9" customWidth="1"/>
    <col min="9" max="9" width="10.375" style="9" customWidth="1"/>
    <col min="10" max="10" width="14.125" style="9" customWidth="1"/>
    <col min="11" max="11" width="9.125" style="18" customWidth="1"/>
    <col min="12" max="12" width="11.75390625" style="9" bestFit="1" customWidth="1"/>
    <col min="13" max="16384" width="9.125" style="9" customWidth="1"/>
  </cols>
  <sheetData>
    <row r="1" spans="1:10" ht="21.75" customHeight="1">
      <c r="A1" s="196" t="s">
        <v>149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" customHeight="1">
      <c r="A2" s="125"/>
      <c r="B2" s="129"/>
      <c r="C2" s="130"/>
      <c r="D2" s="107"/>
      <c r="E2" s="107"/>
      <c r="F2" s="107"/>
      <c r="G2" s="107"/>
      <c r="H2" s="107"/>
      <c r="I2" s="107"/>
      <c r="J2" s="71" t="s">
        <v>138</v>
      </c>
    </row>
    <row r="3" spans="1:10" ht="12.75" customHeight="1">
      <c r="A3" s="20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  <c r="I3" s="234"/>
      <c r="J3" s="234"/>
    </row>
    <row r="4" spans="1:10" ht="12.7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04"/>
    </row>
    <row r="5" spans="1:10" ht="33.75">
      <c r="A5" s="206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4" t="s">
        <v>99</v>
      </c>
    </row>
    <row r="6" spans="1:12" ht="18.75" customHeight="1">
      <c r="A6" s="147" t="s">
        <v>63</v>
      </c>
      <c r="B6" s="154">
        <v>166515123</v>
      </c>
      <c r="C6" s="155">
        <v>119.4</v>
      </c>
      <c r="D6" s="154">
        <v>4609637</v>
      </c>
      <c r="E6" s="154">
        <v>14207322</v>
      </c>
      <c r="F6" s="154">
        <v>102000291</v>
      </c>
      <c r="G6" s="154">
        <v>1689405</v>
      </c>
      <c r="H6" s="164" t="s">
        <v>165</v>
      </c>
      <c r="I6" s="154">
        <v>44008468</v>
      </c>
      <c r="J6" s="154">
        <v>24506346</v>
      </c>
      <c r="K6" s="27"/>
      <c r="L6" s="14"/>
    </row>
    <row r="7" spans="1:12" ht="16.5" customHeight="1">
      <c r="A7" s="66" t="s">
        <v>84</v>
      </c>
      <c r="B7" s="154">
        <v>60105745</v>
      </c>
      <c r="C7" s="155">
        <v>135.8</v>
      </c>
      <c r="D7" s="154">
        <v>2105406</v>
      </c>
      <c r="E7" s="154">
        <v>8826069</v>
      </c>
      <c r="F7" s="154">
        <v>46220124</v>
      </c>
      <c r="G7" s="154">
        <v>643265</v>
      </c>
      <c r="H7" s="164" t="s">
        <v>165</v>
      </c>
      <c r="I7" s="154">
        <v>2310881</v>
      </c>
      <c r="J7" s="167" t="s">
        <v>196</v>
      </c>
      <c r="K7" s="27"/>
      <c r="L7" s="14"/>
    </row>
    <row r="8" spans="1:12" ht="16.5" customHeight="1">
      <c r="A8" s="66" t="s">
        <v>85</v>
      </c>
      <c r="B8" s="154">
        <v>8995066</v>
      </c>
      <c r="C8" s="155">
        <v>107.9</v>
      </c>
      <c r="D8" s="154">
        <v>1341178</v>
      </c>
      <c r="E8" s="154">
        <v>630759</v>
      </c>
      <c r="F8" s="154">
        <v>6380484</v>
      </c>
      <c r="G8" s="164" t="s">
        <v>165</v>
      </c>
      <c r="H8" s="164" t="s">
        <v>165</v>
      </c>
      <c r="I8" s="154">
        <v>642645</v>
      </c>
      <c r="J8" s="169">
        <v>642645</v>
      </c>
      <c r="K8" s="27"/>
      <c r="L8" s="14"/>
    </row>
    <row r="9" spans="1:12" ht="16.5" customHeight="1">
      <c r="A9" s="66" t="s">
        <v>86</v>
      </c>
      <c r="B9" s="154">
        <v>2835193</v>
      </c>
      <c r="C9" s="155">
        <v>396.5</v>
      </c>
      <c r="D9" s="154">
        <v>11016</v>
      </c>
      <c r="E9" s="154">
        <v>86321</v>
      </c>
      <c r="F9" s="154">
        <v>792396</v>
      </c>
      <c r="G9" s="164" t="s">
        <v>165</v>
      </c>
      <c r="H9" s="164" t="s">
        <v>165</v>
      </c>
      <c r="I9" s="154">
        <v>1945460</v>
      </c>
      <c r="J9" s="169">
        <v>1945460</v>
      </c>
      <c r="K9" s="37"/>
      <c r="L9" s="14"/>
    </row>
    <row r="10" spans="1:12" ht="16.5" customHeight="1">
      <c r="A10" s="66" t="s">
        <v>87</v>
      </c>
      <c r="B10" s="154">
        <v>15506916</v>
      </c>
      <c r="C10" s="155">
        <v>53.8</v>
      </c>
      <c r="D10" s="164" t="s">
        <v>165</v>
      </c>
      <c r="E10" s="154">
        <v>1504650</v>
      </c>
      <c r="F10" s="154">
        <v>2544142</v>
      </c>
      <c r="G10" s="164" t="s">
        <v>165</v>
      </c>
      <c r="H10" s="164" t="s">
        <v>165</v>
      </c>
      <c r="I10" s="154">
        <v>11458124</v>
      </c>
      <c r="J10" s="169">
        <v>11408124</v>
      </c>
      <c r="K10" s="27"/>
      <c r="L10" s="14"/>
    </row>
    <row r="11" spans="1:12" ht="16.5" customHeight="1">
      <c r="A11" s="66" t="s">
        <v>88</v>
      </c>
      <c r="B11" s="154">
        <v>10896190</v>
      </c>
      <c r="C11" s="155">
        <v>95.7</v>
      </c>
      <c r="D11" s="164" t="s">
        <v>165</v>
      </c>
      <c r="E11" s="154">
        <v>771510</v>
      </c>
      <c r="F11" s="154">
        <v>10124680</v>
      </c>
      <c r="G11" s="164" t="s">
        <v>165</v>
      </c>
      <c r="H11" s="164" t="s">
        <v>165</v>
      </c>
      <c r="I11" s="164" t="s">
        <v>165</v>
      </c>
      <c r="J11" s="167" t="s">
        <v>165</v>
      </c>
      <c r="K11" s="27"/>
      <c r="L11" s="14"/>
    </row>
    <row r="12" spans="1:12" ht="16.5" customHeight="1">
      <c r="A12" s="66" t="s">
        <v>89</v>
      </c>
      <c r="B12" s="154">
        <v>5866399</v>
      </c>
      <c r="C12" s="155">
        <v>63.4</v>
      </c>
      <c r="D12" s="164" t="s">
        <v>165</v>
      </c>
      <c r="E12" s="154">
        <v>77549</v>
      </c>
      <c r="F12" s="154">
        <v>5788850</v>
      </c>
      <c r="G12" s="164" t="s">
        <v>165</v>
      </c>
      <c r="H12" s="164" t="s">
        <v>165</v>
      </c>
      <c r="I12" s="164" t="s">
        <v>165</v>
      </c>
      <c r="J12" s="167" t="s">
        <v>165</v>
      </c>
      <c r="K12" s="27"/>
      <c r="L12" s="14"/>
    </row>
    <row r="13" spans="1:12" ht="16.5" customHeight="1">
      <c r="A13" s="66" t="s">
        <v>90</v>
      </c>
      <c r="B13" s="59"/>
      <c r="C13" s="59"/>
      <c r="D13" s="59"/>
      <c r="E13" s="59"/>
      <c r="F13" s="59"/>
      <c r="G13" s="59"/>
      <c r="H13" s="59"/>
      <c r="I13" s="59"/>
      <c r="J13" s="59"/>
      <c r="K13" s="37"/>
      <c r="L13" s="14"/>
    </row>
    <row r="14" spans="1:12" ht="16.5" customHeight="1">
      <c r="A14" s="66" t="s">
        <v>73</v>
      </c>
      <c r="B14" s="154">
        <v>9440869</v>
      </c>
      <c r="C14" s="155">
        <v>203.8</v>
      </c>
      <c r="D14" s="154">
        <v>50858</v>
      </c>
      <c r="E14" s="154">
        <v>1036770</v>
      </c>
      <c r="F14" s="154">
        <v>7952513</v>
      </c>
      <c r="G14" s="154">
        <v>50100</v>
      </c>
      <c r="H14" s="164" t="s">
        <v>165</v>
      </c>
      <c r="I14" s="154">
        <v>350628</v>
      </c>
      <c r="J14" s="169">
        <v>288192</v>
      </c>
      <c r="K14" s="27"/>
      <c r="L14" s="14"/>
    </row>
    <row r="15" spans="1:12" ht="16.5" customHeight="1">
      <c r="A15" s="66" t="s">
        <v>74</v>
      </c>
      <c r="B15" s="154">
        <v>15041082</v>
      </c>
      <c r="C15" s="155">
        <v>224.3</v>
      </c>
      <c r="D15" s="154">
        <v>198730</v>
      </c>
      <c r="E15" s="154">
        <v>49427</v>
      </c>
      <c r="F15" s="154">
        <v>1129610</v>
      </c>
      <c r="G15" s="164" t="s">
        <v>165</v>
      </c>
      <c r="H15" s="164" t="s">
        <v>165</v>
      </c>
      <c r="I15" s="154">
        <v>13663315</v>
      </c>
      <c r="J15" s="169">
        <v>3041046</v>
      </c>
      <c r="K15" s="27"/>
      <c r="L15" s="14"/>
    </row>
    <row r="16" spans="1:12" ht="16.5" customHeight="1">
      <c r="A16" s="66" t="s">
        <v>75</v>
      </c>
      <c r="B16" s="154">
        <v>15223759</v>
      </c>
      <c r="C16" s="155">
        <v>222.3</v>
      </c>
      <c r="D16" s="154">
        <v>8007</v>
      </c>
      <c r="E16" s="154">
        <v>63317</v>
      </c>
      <c r="F16" s="154">
        <v>8297214</v>
      </c>
      <c r="G16" s="164" t="s">
        <v>165</v>
      </c>
      <c r="H16" s="164" t="s">
        <v>165</v>
      </c>
      <c r="I16" s="154">
        <v>6855221</v>
      </c>
      <c r="J16" s="169" t="s">
        <v>242</v>
      </c>
      <c r="K16" s="27"/>
      <c r="L16" s="14"/>
    </row>
    <row r="17" spans="1:12" ht="16.5" customHeight="1">
      <c r="A17" s="66" t="s">
        <v>76</v>
      </c>
      <c r="B17" s="154">
        <v>1474406</v>
      </c>
      <c r="C17" s="155">
        <v>57.7</v>
      </c>
      <c r="D17" s="164" t="s">
        <v>165</v>
      </c>
      <c r="E17" s="154">
        <v>684326</v>
      </c>
      <c r="F17" s="154">
        <v>702430</v>
      </c>
      <c r="G17" s="164" t="s">
        <v>165</v>
      </c>
      <c r="H17" s="164" t="s">
        <v>165</v>
      </c>
      <c r="I17" s="154">
        <v>87650</v>
      </c>
      <c r="J17" s="167" t="s">
        <v>165</v>
      </c>
      <c r="K17" s="27"/>
      <c r="L17" s="14"/>
    </row>
    <row r="18" spans="1:12" ht="16.5" customHeight="1">
      <c r="A18" s="66" t="s">
        <v>77</v>
      </c>
      <c r="B18" s="154">
        <v>5033523</v>
      </c>
      <c r="C18" s="155">
        <v>62</v>
      </c>
      <c r="D18" s="164" t="s">
        <v>165</v>
      </c>
      <c r="E18" s="154">
        <v>118791</v>
      </c>
      <c r="F18" s="154">
        <v>4863719</v>
      </c>
      <c r="G18" s="164" t="s">
        <v>165</v>
      </c>
      <c r="H18" s="164" t="s">
        <v>165</v>
      </c>
      <c r="I18" s="154">
        <v>51013</v>
      </c>
      <c r="J18" s="167" t="s">
        <v>165</v>
      </c>
      <c r="K18" s="27"/>
      <c r="L18" s="14"/>
    </row>
    <row r="19" spans="1:12" ht="16.5" customHeight="1">
      <c r="A19" s="66" t="s">
        <v>78</v>
      </c>
      <c r="B19" s="154">
        <v>3824634</v>
      </c>
      <c r="C19" s="155">
        <v>183.4</v>
      </c>
      <c r="D19" s="164" t="s">
        <v>165</v>
      </c>
      <c r="E19" s="154">
        <v>255536</v>
      </c>
      <c r="F19" s="154">
        <v>1500992</v>
      </c>
      <c r="G19" s="154">
        <v>523942</v>
      </c>
      <c r="H19" s="164" t="s">
        <v>165</v>
      </c>
      <c r="I19" s="154">
        <v>1544164</v>
      </c>
      <c r="J19" s="167" t="s">
        <v>165</v>
      </c>
      <c r="K19" s="27"/>
      <c r="L19" s="14"/>
    </row>
    <row r="20" spans="1:12" ht="16.5" customHeight="1">
      <c r="A20" s="69" t="s">
        <v>79</v>
      </c>
      <c r="B20" s="157">
        <v>12271344</v>
      </c>
      <c r="C20" s="158">
        <v>226.8</v>
      </c>
      <c r="D20" s="157">
        <v>894442</v>
      </c>
      <c r="E20" s="157">
        <v>102297</v>
      </c>
      <c r="F20" s="157">
        <v>5703140</v>
      </c>
      <c r="G20" s="157">
        <v>472098</v>
      </c>
      <c r="H20" s="159" t="s">
        <v>165</v>
      </c>
      <c r="I20" s="157">
        <v>5099367</v>
      </c>
      <c r="J20" s="170">
        <v>5068506</v>
      </c>
      <c r="K20" s="27"/>
      <c r="L20" s="14"/>
    </row>
    <row r="21" spans="4:9" ht="12.75">
      <c r="D21" s="20"/>
      <c r="E21" s="20"/>
      <c r="F21" s="20"/>
      <c r="G21" s="20"/>
      <c r="H21" s="20"/>
      <c r="I21" s="20"/>
    </row>
    <row r="22" spans="4:9" ht="12.75">
      <c r="D22" s="15"/>
      <c r="E22" s="15"/>
      <c r="F22" s="15"/>
      <c r="G22" s="15"/>
      <c r="H22" s="15"/>
      <c r="I22" s="15"/>
    </row>
    <row r="23" spans="1:10" ht="12.75">
      <c r="A23" s="7"/>
      <c r="B23" s="35"/>
      <c r="C23" s="23"/>
      <c r="D23" s="24"/>
      <c r="E23" s="24"/>
      <c r="F23" s="35"/>
      <c r="G23" s="24"/>
      <c r="H23" s="24"/>
      <c r="I23" s="24"/>
      <c r="J23" s="24"/>
    </row>
    <row r="25" spans="2:10" ht="12.75">
      <c r="B25" s="26"/>
      <c r="C25" s="26"/>
      <c r="D25" s="26"/>
      <c r="E25" s="26"/>
      <c r="F25" s="26"/>
      <c r="G25" s="26"/>
      <c r="H25" s="26"/>
      <c r="I25" s="26"/>
      <c r="J25" s="26"/>
    </row>
  </sheetData>
  <sheetProtection/>
  <mergeCells count="9">
    <mergeCell ref="A1:J1"/>
    <mergeCell ref="A3:A5"/>
    <mergeCell ref="B3:B5"/>
    <mergeCell ref="C3:C5"/>
    <mergeCell ref="D3:J3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B6" sqref="B6:J10"/>
    </sheetView>
  </sheetViews>
  <sheetFormatPr defaultColWidth="9.00390625" defaultRowHeight="12.75"/>
  <cols>
    <col min="1" max="1" width="20.125" style="9" customWidth="1"/>
    <col min="2" max="3" width="15.00390625" style="9" customWidth="1"/>
    <col min="4" max="4" width="14.875" style="9" customWidth="1"/>
    <col min="5" max="5" width="13.875" style="9" customWidth="1"/>
    <col min="6" max="6" width="11.125" style="9" customWidth="1"/>
    <col min="7" max="7" width="9.125" style="9" customWidth="1"/>
    <col min="8" max="8" width="12.75390625" style="9" customWidth="1"/>
    <col min="9" max="9" width="10.75390625" style="9" customWidth="1"/>
    <col min="10" max="10" width="12.25390625" style="9" customWidth="1"/>
    <col min="11" max="16384" width="9.125" style="9" customWidth="1"/>
  </cols>
  <sheetData>
    <row r="1" spans="1:10" ht="22.5" customHeight="1">
      <c r="A1" s="196" t="s">
        <v>212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6.5" customHeight="1">
      <c r="A2" s="68"/>
      <c r="B2" s="129"/>
      <c r="C2" s="130"/>
      <c r="D2" s="107"/>
      <c r="E2" s="107"/>
      <c r="F2" s="107"/>
      <c r="G2" s="107"/>
      <c r="H2" s="107"/>
      <c r="I2" s="107"/>
      <c r="J2" s="71" t="s">
        <v>138</v>
      </c>
    </row>
    <row r="3" spans="1:10" ht="12.75" customHeight="1">
      <c r="A3" s="20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  <c r="I3" s="234"/>
      <c r="J3" s="234"/>
    </row>
    <row r="4" spans="1:10" ht="12.7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04"/>
    </row>
    <row r="5" spans="1:10" ht="33.75">
      <c r="A5" s="206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4" t="s">
        <v>99</v>
      </c>
    </row>
    <row r="6" spans="1:10" ht="14.25" customHeight="1">
      <c r="A6" s="147" t="s">
        <v>63</v>
      </c>
      <c r="B6" s="154">
        <v>27125918</v>
      </c>
      <c r="C6" s="168">
        <v>86.7</v>
      </c>
      <c r="D6" s="154">
        <v>1324648</v>
      </c>
      <c r="E6" s="154">
        <v>1807740</v>
      </c>
      <c r="F6" s="154">
        <v>23549283</v>
      </c>
      <c r="G6" s="164" t="s">
        <v>165</v>
      </c>
      <c r="H6" s="164" t="s">
        <v>165</v>
      </c>
      <c r="I6" s="154">
        <v>444247</v>
      </c>
      <c r="J6" s="154">
        <v>444247</v>
      </c>
    </row>
    <row r="7" spans="1:10" ht="15.75" customHeight="1">
      <c r="A7" s="131" t="s">
        <v>133</v>
      </c>
      <c r="B7" s="154">
        <v>8652286</v>
      </c>
      <c r="C7" s="155">
        <v>121.6</v>
      </c>
      <c r="D7" s="154">
        <v>1324648</v>
      </c>
      <c r="E7" s="154">
        <v>630759</v>
      </c>
      <c r="F7" s="154">
        <v>6252632</v>
      </c>
      <c r="G7" s="164" t="s">
        <v>165</v>
      </c>
      <c r="H7" s="164" t="s">
        <v>165</v>
      </c>
      <c r="I7" s="154">
        <v>444247</v>
      </c>
      <c r="J7" s="154">
        <v>444247</v>
      </c>
    </row>
    <row r="8" spans="1:10" ht="15.75" customHeight="1">
      <c r="A8" s="131" t="s">
        <v>134</v>
      </c>
      <c r="B8" s="154">
        <v>10254589</v>
      </c>
      <c r="C8" s="155">
        <v>88.8</v>
      </c>
      <c r="D8" s="164" t="s">
        <v>165</v>
      </c>
      <c r="E8" s="154">
        <v>771510</v>
      </c>
      <c r="F8" s="154">
        <v>9483079</v>
      </c>
      <c r="G8" s="164" t="s">
        <v>165</v>
      </c>
      <c r="H8" s="164" t="s">
        <v>165</v>
      </c>
      <c r="I8" s="164" t="s">
        <v>165</v>
      </c>
      <c r="J8" s="164" t="s">
        <v>165</v>
      </c>
    </row>
    <row r="9" spans="1:10" ht="15.75" customHeight="1">
      <c r="A9" s="131" t="s">
        <v>135</v>
      </c>
      <c r="B9" s="154">
        <v>5821267</v>
      </c>
      <c r="C9" s="155">
        <v>62.4</v>
      </c>
      <c r="D9" s="164" t="s">
        <v>165</v>
      </c>
      <c r="E9" s="154">
        <v>77549</v>
      </c>
      <c r="F9" s="154">
        <v>5743718</v>
      </c>
      <c r="G9" s="164" t="s">
        <v>165</v>
      </c>
      <c r="H9" s="164" t="s">
        <v>165</v>
      </c>
      <c r="I9" s="164" t="s">
        <v>165</v>
      </c>
      <c r="J9" s="164" t="s">
        <v>165</v>
      </c>
    </row>
    <row r="10" spans="1:10" ht="15.75" customHeight="1">
      <c r="A10" s="132" t="s">
        <v>136</v>
      </c>
      <c r="B10" s="154">
        <v>2397776</v>
      </c>
      <c r="C10" s="155">
        <v>73</v>
      </c>
      <c r="D10" s="164" t="s">
        <v>165</v>
      </c>
      <c r="E10" s="154">
        <v>327922</v>
      </c>
      <c r="F10" s="154">
        <v>2069854</v>
      </c>
      <c r="G10" s="164" t="s">
        <v>165</v>
      </c>
      <c r="H10" s="164" t="s">
        <v>165</v>
      </c>
      <c r="I10" s="164" t="s">
        <v>165</v>
      </c>
      <c r="J10" s="164" t="s">
        <v>165</v>
      </c>
    </row>
    <row r="11" spans="1:10" ht="12.75">
      <c r="A11" s="68"/>
      <c r="B11" s="133"/>
      <c r="C11" s="133"/>
      <c r="D11" s="133"/>
      <c r="E11" s="133"/>
      <c r="F11" s="133"/>
      <c r="G11" s="133"/>
      <c r="H11" s="133"/>
      <c r="I11" s="133"/>
      <c r="J11" s="133"/>
    </row>
  </sheetData>
  <sheetProtection/>
  <mergeCells count="9">
    <mergeCell ref="A1:J1"/>
    <mergeCell ref="A3:A5"/>
    <mergeCell ref="B3:B5"/>
    <mergeCell ref="C3:C5"/>
    <mergeCell ref="D3:J3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B6" sqref="B6:J8"/>
    </sheetView>
  </sheetViews>
  <sheetFormatPr defaultColWidth="9.00390625" defaultRowHeight="12.75"/>
  <cols>
    <col min="1" max="1" width="19.875" style="9" customWidth="1"/>
    <col min="2" max="2" width="12.75390625" style="9" customWidth="1"/>
    <col min="3" max="3" width="15.75390625" style="9" customWidth="1"/>
    <col min="4" max="4" width="13.625" style="9" customWidth="1"/>
    <col min="5" max="5" width="12.00390625" style="9" customWidth="1"/>
    <col min="6" max="6" width="10.875" style="9" customWidth="1"/>
    <col min="7" max="7" width="9.125" style="9" customWidth="1"/>
    <col min="8" max="8" width="11.75390625" style="9" customWidth="1"/>
    <col min="9" max="9" width="12.25390625" style="9" customWidth="1"/>
    <col min="10" max="10" width="15.125" style="9" customWidth="1"/>
    <col min="11" max="16384" width="9.125" style="9" customWidth="1"/>
  </cols>
  <sheetData>
    <row r="1" spans="1:10" s="6" customFormat="1" ht="23.25" customHeight="1">
      <c r="A1" s="196" t="s">
        <v>213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.75" customHeight="1">
      <c r="A2" s="68"/>
      <c r="B2" s="129"/>
      <c r="C2" s="130"/>
      <c r="D2" s="107"/>
      <c r="E2" s="107"/>
      <c r="F2" s="107"/>
      <c r="G2" s="107"/>
      <c r="H2" s="107"/>
      <c r="I2" s="107"/>
      <c r="J2" s="71" t="s">
        <v>138</v>
      </c>
    </row>
    <row r="3" spans="1:10" ht="12.75" customHeight="1">
      <c r="A3" s="20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  <c r="I3" s="234"/>
      <c r="J3" s="234"/>
    </row>
    <row r="4" spans="1:10" ht="12.7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04"/>
    </row>
    <row r="5" spans="1:10" ht="33.75">
      <c r="A5" s="206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4" t="s">
        <v>99</v>
      </c>
    </row>
    <row r="6" spans="1:11" ht="20.25" customHeight="1">
      <c r="A6" s="147" t="s">
        <v>63</v>
      </c>
      <c r="B6" s="154">
        <v>3533351</v>
      </c>
      <c r="C6" s="155">
        <v>389.1</v>
      </c>
      <c r="D6" s="154">
        <v>11016</v>
      </c>
      <c r="E6" s="154">
        <v>727653</v>
      </c>
      <c r="F6" s="154">
        <v>849222</v>
      </c>
      <c r="G6" s="164" t="s">
        <v>165</v>
      </c>
      <c r="H6" s="164" t="s">
        <v>165</v>
      </c>
      <c r="I6" s="154">
        <v>1945460</v>
      </c>
      <c r="J6" s="154">
        <v>1945460</v>
      </c>
      <c r="K6" s="27"/>
    </row>
    <row r="7" spans="1:11" ht="15.75" customHeight="1">
      <c r="A7" s="131" t="s">
        <v>86</v>
      </c>
      <c r="B7" s="154">
        <v>2814771</v>
      </c>
      <c r="C7" s="155">
        <v>398.1</v>
      </c>
      <c r="D7" s="154">
        <v>11016</v>
      </c>
      <c r="E7" s="154">
        <v>86321</v>
      </c>
      <c r="F7" s="154">
        <v>771974</v>
      </c>
      <c r="G7" s="164" t="s">
        <v>165</v>
      </c>
      <c r="H7" s="164" t="s">
        <v>165</v>
      </c>
      <c r="I7" s="154">
        <v>1945460</v>
      </c>
      <c r="J7" s="154">
        <v>1945460</v>
      </c>
      <c r="K7" s="27"/>
    </row>
    <row r="8" spans="1:11" ht="18.75" customHeight="1">
      <c r="A8" s="132" t="s">
        <v>137</v>
      </c>
      <c r="B8" s="157">
        <v>718580</v>
      </c>
      <c r="C8" s="158">
        <v>357.4</v>
      </c>
      <c r="D8" s="159" t="s">
        <v>165</v>
      </c>
      <c r="E8" s="157">
        <v>641332</v>
      </c>
      <c r="F8" s="157">
        <v>77248</v>
      </c>
      <c r="G8" s="159" t="s">
        <v>165</v>
      </c>
      <c r="H8" s="159" t="s">
        <v>165</v>
      </c>
      <c r="I8" s="159" t="s">
        <v>165</v>
      </c>
      <c r="J8" s="159" t="s">
        <v>165</v>
      </c>
      <c r="K8" s="27"/>
    </row>
    <row r="9" spans="2:10" ht="12.75">
      <c r="B9" s="41"/>
      <c r="C9" s="41"/>
      <c r="D9" s="41"/>
      <c r="E9" s="41"/>
      <c r="F9" s="41"/>
      <c r="G9" s="41"/>
      <c r="H9" s="41"/>
      <c r="I9" s="41"/>
      <c r="J9" s="41"/>
    </row>
  </sheetData>
  <sheetProtection/>
  <mergeCells count="9">
    <mergeCell ref="A1:J1"/>
    <mergeCell ref="A3:A5"/>
    <mergeCell ref="B3:B5"/>
    <mergeCell ref="C3:C5"/>
    <mergeCell ref="D3:J3"/>
    <mergeCell ref="D4:E4"/>
    <mergeCell ref="F4:F5"/>
    <mergeCell ref="G4:H4"/>
    <mergeCell ref="I4:J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4"/>
  <sheetViews>
    <sheetView workbookViewId="0" topLeftCell="A1">
      <selection activeCell="B6" sqref="B6:H20"/>
    </sheetView>
  </sheetViews>
  <sheetFormatPr defaultColWidth="9.00390625" defaultRowHeight="12.75"/>
  <cols>
    <col min="1" max="1" width="20.25390625" style="9" customWidth="1"/>
    <col min="2" max="2" width="17.25390625" style="9" customWidth="1"/>
    <col min="3" max="3" width="16.125" style="9" customWidth="1"/>
    <col min="4" max="4" width="15.00390625" style="9" customWidth="1"/>
    <col min="5" max="5" width="14.75390625" style="9" customWidth="1"/>
    <col min="6" max="6" width="15.625" style="9" customWidth="1"/>
    <col min="7" max="7" width="12.375" style="9" customWidth="1"/>
    <col min="8" max="8" width="12.625" style="9" customWidth="1"/>
    <col min="9" max="22" width="9.125" style="9" hidden="1" customWidth="1"/>
    <col min="23" max="23" width="9.125" style="9" customWidth="1"/>
    <col min="24" max="24" width="10.00390625" style="9" bestFit="1" customWidth="1"/>
    <col min="25" max="16384" width="9.125" style="9" customWidth="1"/>
  </cols>
  <sheetData>
    <row r="1" spans="1:8" ht="27.75" customHeight="1">
      <c r="A1" s="196" t="s">
        <v>150</v>
      </c>
      <c r="B1" s="196"/>
      <c r="C1" s="196"/>
      <c r="D1" s="196"/>
      <c r="E1" s="196"/>
      <c r="F1" s="196"/>
      <c r="G1" s="196"/>
      <c r="H1" s="196"/>
    </row>
    <row r="2" spans="1:8" ht="15.75" customHeight="1">
      <c r="A2" s="134"/>
      <c r="B2" s="68"/>
      <c r="C2" s="68"/>
      <c r="D2" s="111"/>
      <c r="E2" s="111"/>
      <c r="F2" s="111"/>
      <c r="G2" s="111"/>
      <c r="H2" s="71" t="s">
        <v>138</v>
      </c>
    </row>
    <row r="3" spans="1:8" ht="12.75" customHeight="1">
      <c r="A3" s="23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</row>
    <row r="4" spans="1:8" ht="12.75">
      <c r="A4" s="236"/>
      <c r="B4" s="199"/>
      <c r="C4" s="199"/>
      <c r="D4" s="216" t="s">
        <v>97</v>
      </c>
      <c r="E4" s="216" t="s">
        <v>103</v>
      </c>
      <c r="F4" s="216"/>
      <c r="G4" s="216" t="s">
        <v>104</v>
      </c>
      <c r="H4" s="214"/>
    </row>
    <row r="5" spans="1:8" ht="33.75">
      <c r="A5" s="236"/>
      <c r="B5" s="195"/>
      <c r="C5" s="195"/>
      <c r="D5" s="216"/>
      <c r="E5" s="62" t="s">
        <v>102</v>
      </c>
      <c r="F5" s="62" t="s">
        <v>101</v>
      </c>
      <c r="G5" s="62" t="s">
        <v>100</v>
      </c>
      <c r="H5" s="73" t="s">
        <v>99</v>
      </c>
    </row>
    <row r="6" spans="1:24" ht="14.25" customHeight="1">
      <c r="A6" s="147" t="s">
        <v>63</v>
      </c>
      <c r="B6" s="154">
        <v>147698164</v>
      </c>
      <c r="C6" s="155">
        <v>111</v>
      </c>
      <c r="D6" s="154">
        <v>102000291</v>
      </c>
      <c r="E6" s="154">
        <v>1689405</v>
      </c>
      <c r="F6" s="164" t="s">
        <v>165</v>
      </c>
      <c r="G6" s="154">
        <v>44008468</v>
      </c>
      <c r="H6" s="169">
        <v>24506346</v>
      </c>
      <c r="X6" s="14"/>
    </row>
    <row r="7" spans="1:8" ht="15.75" customHeight="1">
      <c r="A7" s="66" t="s">
        <v>84</v>
      </c>
      <c r="B7" s="154">
        <v>49174270</v>
      </c>
      <c r="C7" s="155">
        <v>113.1</v>
      </c>
      <c r="D7" s="154">
        <v>46220124</v>
      </c>
      <c r="E7" s="154">
        <v>643265</v>
      </c>
      <c r="F7" s="164" t="s">
        <v>165</v>
      </c>
      <c r="G7" s="154">
        <v>2310881</v>
      </c>
      <c r="H7" s="167" t="s">
        <v>196</v>
      </c>
    </row>
    <row r="8" spans="1:8" ht="15.75" customHeight="1">
      <c r="A8" s="66" t="s">
        <v>85</v>
      </c>
      <c r="B8" s="154">
        <v>7023129</v>
      </c>
      <c r="C8" s="155">
        <v>99.1</v>
      </c>
      <c r="D8" s="154">
        <v>6380484</v>
      </c>
      <c r="E8" s="164" t="s">
        <v>165</v>
      </c>
      <c r="F8" s="164" t="s">
        <v>165</v>
      </c>
      <c r="G8" s="154">
        <v>642645</v>
      </c>
      <c r="H8" s="169">
        <v>642645</v>
      </c>
    </row>
    <row r="9" spans="1:8" ht="15.75" customHeight="1">
      <c r="A9" s="66" t="s">
        <v>86</v>
      </c>
      <c r="B9" s="154">
        <v>2737856</v>
      </c>
      <c r="C9" s="155">
        <v>590.5</v>
      </c>
      <c r="D9" s="154">
        <v>792396</v>
      </c>
      <c r="E9" s="164" t="s">
        <v>165</v>
      </c>
      <c r="F9" s="164" t="s">
        <v>165</v>
      </c>
      <c r="G9" s="154">
        <v>1945460</v>
      </c>
      <c r="H9" s="169">
        <v>1945460</v>
      </c>
    </row>
    <row r="10" spans="1:8" ht="15.75" customHeight="1">
      <c r="A10" s="66" t="s">
        <v>87</v>
      </c>
      <c r="B10" s="154">
        <v>14002266</v>
      </c>
      <c r="C10" s="155">
        <v>49.1</v>
      </c>
      <c r="D10" s="154">
        <v>2544142</v>
      </c>
      <c r="E10" s="164" t="s">
        <v>165</v>
      </c>
      <c r="F10" s="164" t="s">
        <v>165</v>
      </c>
      <c r="G10" s="154">
        <v>11458124</v>
      </c>
      <c r="H10" s="169">
        <v>11408124</v>
      </c>
    </row>
    <row r="11" spans="1:8" ht="15.75" customHeight="1">
      <c r="A11" s="66" t="s">
        <v>88</v>
      </c>
      <c r="B11" s="154">
        <v>10124680</v>
      </c>
      <c r="C11" s="155">
        <v>92.2</v>
      </c>
      <c r="D11" s="154">
        <v>10124680</v>
      </c>
      <c r="E11" s="164" t="s">
        <v>165</v>
      </c>
      <c r="F11" s="164" t="s">
        <v>165</v>
      </c>
      <c r="G11" s="164" t="s">
        <v>165</v>
      </c>
      <c r="H11" s="167" t="s">
        <v>165</v>
      </c>
    </row>
    <row r="12" spans="1:8" ht="15.75" customHeight="1">
      <c r="A12" s="66" t="s">
        <v>89</v>
      </c>
      <c r="B12" s="154">
        <v>5788850</v>
      </c>
      <c r="C12" s="155">
        <v>63.6</v>
      </c>
      <c r="D12" s="154">
        <v>5788850</v>
      </c>
      <c r="E12" s="164" t="s">
        <v>165</v>
      </c>
      <c r="F12" s="164" t="s">
        <v>165</v>
      </c>
      <c r="G12" s="164" t="s">
        <v>165</v>
      </c>
      <c r="H12" s="167" t="s">
        <v>165</v>
      </c>
    </row>
    <row r="13" spans="1:8" ht="15.75" customHeight="1">
      <c r="A13" s="66" t="s">
        <v>90</v>
      </c>
      <c r="B13" s="59"/>
      <c r="C13" s="59"/>
      <c r="D13" s="59"/>
      <c r="E13" s="59"/>
      <c r="F13" s="59"/>
      <c r="G13" s="59"/>
      <c r="H13" s="59"/>
    </row>
    <row r="14" spans="1:8" ht="15.75" customHeight="1">
      <c r="A14" s="66" t="s">
        <v>73</v>
      </c>
      <c r="B14" s="154">
        <v>8353241</v>
      </c>
      <c r="C14" s="155">
        <v>333.4</v>
      </c>
      <c r="D14" s="154">
        <v>7952513</v>
      </c>
      <c r="E14" s="154">
        <v>50100</v>
      </c>
      <c r="F14" s="164" t="s">
        <v>165</v>
      </c>
      <c r="G14" s="154">
        <v>350628</v>
      </c>
      <c r="H14" s="169">
        <v>288192</v>
      </c>
    </row>
    <row r="15" spans="1:8" ht="15.75" customHeight="1">
      <c r="A15" s="66" t="s">
        <v>74</v>
      </c>
      <c r="B15" s="154">
        <v>14792925</v>
      </c>
      <c r="C15" s="155">
        <v>223.2</v>
      </c>
      <c r="D15" s="154">
        <v>1129610</v>
      </c>
      <c r="E15" s="164" t="s">
        <v>165</v>
      </c>
      <c r="F15" s="164" t="s">
        <v>165</v>
      </c>
      <c r="G15" s="154">
        <v>13663315</v>
      </c>
      <c r="H15" s="169">
        <v>3041046</v>
      </c>
    </row>
    <row r="16" spans="1:8" ht="15.75" customHeight="1">
      <c r="A16" s="66" t="s">
        <v>75</v>
      </c>
      <c r="B16" s="154">
        <v>15152435</v>
      </c>
      <c r="C16" s="155">
        <v>230</v>
      </c>
      <c r="D16" s="154">
        <v>8297214</v>
      </c>
      <c r="E16" s="164" t="s">
        <v>165</v>
      </c>
      <c r="F16" s="164" t="s">
        <v>165</v>
      </c>
      <c r="G16" s="154">
        <v>6855221</v>
      </c>
      <c r="H16" s="169" t="s">
        <v>242</v>
      </c>
    </row>
    <row r="17" spans="1:8" ht="15.75" customHeight="1">
      <c r="A17" s="66" t="s">
        <v>76</v>
      </c>
      <c r="B17" s="154">
        <v>790080</v>
      </c>
      <c r="C17" s="155">
        <v>35.9</v>
      </c>
      <c r="D17" s="154">
        <v>702430</v>
      </c>
      <c r="E17" s="164" t="s">
        <v>165</v>
      </c>
      <c r="F17" s="164" t="s">
        <v>165</v>
      </c>
      <c r="G17" s="154">
        <v>87650</v>
      </c>
      <c r="H17" s="167" t="s">
        <v>165</v>
      </c>
    </row>
    <row r="18" spans="1:8" ht="15.75" customHeight="1">
      <c r="A18" s="66" t="s">
        <v>77</v>
      </c>
      <c r="B18" s="154">
        <v>4914732</v>
      </c>
      <c r="C18" s="155">
        <v>62.5</v>
      </c>
      <c r="D18" s="154">
        <v>4863719</v>
      </c>
      <c r="E18" s="164" t="s">
        <v>165</v>
      </c>
      <c r="F18" s="164" t="s">
        <v>165</v>
      </c>
      <c r="G18" s="154">
        <v>51013</v>
      </c>
      <c r="H18" s="167" t="s">
        <v>165</v>
      </c>
    </row>
    <row r="19" spans="1:8" ht="15.75" customHeight="1">
      <c r="A19" s="66" t="s">
        <v>78</v>
      </c>
      <c r="B19" s="154">
        <v>3569098</v>
      </c>
      <c r="C19" s="155">
        <v>174.3</v>
      </c>
      <c r="D19" s="154">
        <v>1500992</v>
      </c>
      <c r="E19" s="154">
        <v>523942</v>
      </c>
      <c r="F19" s="164" t="s">
        <v>165</v>
      </c>
      <c r="G19" s="154">
        <v>1544164</v>
      </c>
      <c r="H19" s="164" t="s">
        <v>165</v>
      </c>
    </row>
    <row r="20" spans="1:8" ht="15.75" customHeight="1">
      <c r="A20" s="69" t="s">
        <v>79</v>
      </c>
      <c r="B20" s="157">
        <v>11274605</v>
      </c>
      <c r="C20" s="158">
        <v>210.8</v>
      </c>
      <c r="D20" s="157">
        <v>5703140</v>
      </c>
      <c r="E20" s="157">
        <v>472098</v>
      </c>
      <c r="F20" s="159" t="s">
        <v>165</v>
      </c>
      <c r="G20" s="157">
        <v>5099367</v>
      </c>
      <c r="H20" s="157">
        <v>5068506</v>
      </c>
    </row>
    <row r="21" spans="2:8" ht="12.75">
      <c r="B21" s="6"/>
      <c r="C21" s="6"/>
      <c r="D21" s="6"/>
      <c r="E21" s="6"/>
      <c r="F21" s="6"/>
      <c r="G21" s="6"/>
      <c r="H21" s="6"/>
    </row>
    <row r="24" ht="12.75">
      <c r="A24" s="4"/>
    </row>
  </sheetData>
  <sheetProtection/>
  <mergeCells count="8">
    <mergeCell ref="A1:H1"/>
    <mergeCell ref="A3:A5"/>
    <mergeCell ref="B3:B5"/>
    <mergeCell ref="C3:C5"/>
    <mergeCell ref="D3:H3"/>
    <mergeCell ref="D4:D5"/>
    <mergeCell ref="E4:F4"/>
    <mergeCell ref="G4:H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B6" sqref="B6:G20"/>
    </sheetView>
  </sheetViews>
  <sheetFormatPr defaultColWidth="9.00390625" defaultRowHeight="12.75"/>
  <cols>
    <col min="1" max="1" width="14.375" style="0" customWidth="1"/>
    <col min="2" max="2" width="19.25390625" style="0" customWidth="1"/>
    <col min="3" max="3" width="21.875" style="0" customWidth="1"/>
    <col min="4" max="4" width="18.25390625" style="0" customWidth="1"/>
    <col min="5" max="5" width="22.75390625" style="0" customWidth="1"/>
    <col min="6" max="6" width="19.125" style="0" customWidth="1"/>
    <col min="7" max="7" width="19.25390625" style="0" customWidth="1"/>
  </cols>
  <sheetData>
    <row r="1" spans="1:7" s="40" customFormat="1" ht="24" customHeight="1">
      <c r="A1" s="186" t="s">
        <v>214</v>
      </c>
      <c r="B1" s="186"/>
      <c r="C1" s="186"/>
      <c r="D1" s="186"/>
      <c r="E1" s="186"/>
      <c r="F1" s="186"/>
      <c r="G1" s="186"/>
    </row>
    <row r="2" spans="1:7" ht="12.75">
      <c r="A2" s="6"/>
      <c r="B2" s="6"/>
      <c r="C2" s="6"/>
      <c r="D2" s="6"/>
      <c r="E2" s="6"/>
      <c r="F2" s="6"/>
      <c r="G2" s="55"/>
    </row>
    <row r="3" spans="1:7" ht="12.75">
      <c r="A3" s="223" t="s">
        <v>29</v>
      </c>
      <c r="B3" s="214" t="s">
        <v>158</v>
      </c>
      <c r="C3" s="215"/>
      <c r="D3" s="223"/>
      <c r="E3" s="216" t="s">
        <v>159</v>
      </c>
      <c r="F3" s="216"/>
      <c r="G3" s="202"/>
    </row>
    <row r="4" spans="1:8" ht="12.75">
      <c r="A4" s="223"/>
      <c r="B4" s="214" t="s">
        <v>105</v>
      </c>
      <c r="C4" s="223"/>
      <c r="D4" s="194" t="s">
        <v>198</v>
      </c>
      <c r="E4" s="214" t="s">
        <v>105</v>
      </c>
      <c r="F4" s="215"/>
      <c r="G4" s="202" t="s">
        <v>198</v>
      </c>
      <c r="H4" s="151"/>
    </row>
    <row r="5" spans="1:8" ht="22.5">
      <c r="A5" s="237"/>
      <c r="B5" s="62" t="s">
        <v>108</v>
      </c>
      <c r="C5" s="62" t="s">
        <v>107</v>
      </c>
      <c r="D5" s="195"/>
      <c r="E5" s="62" t="s">
        <v>106</v>
      </c>
      <c r="F5" s="73" t="s">
        <v>107</v>
      </c>
      <c r="G5" s="203"/>
      <c r="H5" s="151"/>
    </row>
    <row r="6" spans="1:7" ht="24.75" customHeight="1">
      <c r="A6" s="147" t="s">
        <v>63</v>
      </c>
      <c r="B6" s="155">
        <v>175.3</v>
      </c>
      <c r="C6" s="155">
        <v>132.3</v>
      </c>
      <c r="D6" s="155">
        <v>119.4</v>
      </c>
      <c r="E6" s="155">
        <v>200.7</v>
      </c>
      <c r="F6" s="155">
        <v>161.7</v>
      </c>
      <c r="G6" s="155">
        <v>162.8</v>
      </c>
    </row>
    <row r="7" spans="1:7" ht="15.75" customHeight="1">
      <c r="A7" s="66" t="s">
        <v>84</v>
      </c>
      <c r="B7" s="155">
        <v>181.5</v>
      </c>
      <c r="C7" s="155">
        <v>159.9</v>
      </c>
      <c r="D7" s="155">
        <v>135.8</v>
      </c>
      <c r="E7" s="155">
        <v>177</v>
      </c>
      <c r="F7" s="155">
        <v>222.5</v>
      </c>
      <c r="G7" s="155">
        <v>218.3</v>
      </c>
    </row>
    <row r="8" spans="1:7" ht="15.75" customHeight="1">
      <c r="A8" s="66" t="s">
        <v>85</v>
      </c>
      <c r="B8" s="155">
        <v>156</v>
      </c>
      <c r="C8" s="155">
        <v>130.6</v>
      </c>
      <c r="D8" s="155">
        <v>107.9</v>
      </c>
      <c r="E8" s="155">
        <v>96</v>
      </c>
      <c r="F8" s="155">
        <v>103.5</v>
      </c>
      <c r="G8" s="155">
        <v>111.1</v>
      </c>
    </row>
    <row r="9" spans="1:7" ht="15.75" customHeight="1">
      <c r="A9" s="66" t="s">
        <v>86</v>
      </c>
      <c r="B9" s="155">
        <v>1921.8</v>
      </c>
      <c r="C9" s="155">
        <v>975.5</v>
      </c>
      <c r="D9" s="155">
        <v>396.5</v>
      </c>
      <c r="E9" s="155">
        <v>2554.7</v>
      </c>
      <c r="F9" s="155">
        <v>1060.2</v>
      </c>
      <c r="G9" s="155">
        <v>324.8</v>
      </c>
    </row>
    <row r="10" spans="1:7" ht="15.75" customHeight="1">
      <c r="A10" s="66" t="s">
        <v>87</v>
      </c>
      <c r="B10" s="155">
        <v>67.9</v>
      </c>
      <c r="C10" s="155">
        <v>50</v>
      </c>
      <c r="D10" s="155">
        <v>53.8</v>
      </c>
      <c r="E10" s="155">
        <v>194.5</v>
      </c>
      <c r="F10" s="155">
        <v>57.2</v>
      </c>
      <c r="G10" s="155">
        <v>58.9</v>
      </c>
    </row>
    <row r="11" spans="1:7" ht="15.75" customHeight="1">
      <c r="A11" s="66" t="s">
        <v>88</v>
      </c>
      <c r="B11" s="155">
        <v>155.4</v>
      </c>
      <c r="C11" s="155">
        <v>99.7</v>
      </c>
      <c r="D11" s="155">
        <v>95.7</v>
      </c>
      <c r="E11" s="155">
        <v>185.7</v>
      </c>
      <c r="F11" s="155">
        <v>97.1</v>
      </c>
      <c r="G11" s="155">
        <v>66.7</v>
      </c>
    </row>
    <row r="12" spans="1:7" ht="15.75" customHeight="1">
      <c r="A12" s="66" t="s">
        <v>89</v>
      </c>
      <c r="B12" s="155">
        <v>71.3</v>
      </c>
      <c r="C12" s="155">
        <v>42.6</v>
      </c>
      <c r="D12" s="155">
        <v>63.4</v>
      </c>
      <c r="E12" s="155">
        <v>33.3</v>
      </c>
      <c r="F12" s="155">
        <v>42.3</v>
      </c>
      <c r="G12" s="155">
        <v>116.9</v>
      </c>
    </row>
    <row r="13" spans="1:7" ht="15.75" customHeight="1">
      <c r="A13" s="66" t="s">
        <v>90</v>
      </c>
      <c r="B13" s="166"/>
      <c r="C13" s="166"/>
      <c r="D13" s="166"/>
      <c r="E13" s="166"/>
      <c r="F13" s="166"/>
      <c r="G13" s="166"/>
    </row>
    <row r="14" spans="1:7" ht="15.75" customHeight="1">
      <c r="A14" s="66" t="s">
        <v>73</v>
      </c>
      <c r="B14" s="155">
        <v>297.8</v>
      </c>
      <c r="C14" s="155">
        <v>234.4</v>
      </c>
      <c r="D14" s="155">
        <v>203.8</v>
      </c>
      <c r="E14" s="155">
        <v>95</v>
      </c>
      <c r="F14" s="155">
        <v>35.6</v>
      </c>
      <c r="G14" s="155">
        <v>73.6</v>
      </c>
    </row>
    <row r="15" spans="1:7" ht="15.75" customHeight="1">
      <c r="A15" s="66" t="s">
        <v>74</v>
      </c>
      <c r="B15" s="155">
        <v>658.1</v>
      </c>
      <c r="C15" s="155">
        <v>150.4</v>
      </c>
      <c r="D15" s="155">
        <v>224.3</v>
      </c>
      <c r="E15" s="155">
        <v>851.2</v>
      </c>
      <c r="F15" s="155">
        <v>154.1</v>
      </c>
      <c r="G15" s="155">
        <v>250.4</v>
      </c>
    </row>
    <row r="16" spans="1:7" ht="15.75" customHeight="1">
      <c r="A16" s="66" t="s">
        <v>75</v>
      </c>
      <c r="B16" s="155">
        <v>293.3</v>
      </c>
      <c r="C16" s="155">
        <v>205.4</v>
      </c>
      <c r="D16" s="155">
        <v>222.3</v>
      </c>
      <c r="E16" s="155">
        <v>222.6</v>
      </c>
      <c r="F16" s="155">
        <v>706</v>
      </c>
      <c r="G16" s="155">
        <v>710.8</v>
      </c>
    </row>
    <row r="17" spans="1:7" ht="15.75" customHeight="1">
      <c r="A17" s="66" t="s">
        <v>76</v>
      </c>
      <c r="B17" s="155">
        <v>485.7</v>
      </c>
      <c r="C17" s="155">
        <v>116.7</v>
      </c>
      <c r="D17" s="155">
        <v>57.7</v>
      </c>
      <c r="E17" s="155">
        <v>792.5</v>
      </c>
      <c r="F17" s="155">
        <v>169</v>
      </c>
      <c r="G17" s="155">
        <v>51.9</v>
      </c>
    </row>
    <row r="18" spans="1:7" ht="15.75" customHeight="1">
      <c r="A18" s="66" t="s">
        <v>77</v>
      </c>
      <c r="B18" s="155">
        <v>59.2</v>
      </c>
      <c r="C18" s="155">
        <v>40.9</v>
      </c>
      <c r="D18" s="155">
        <v>62</v>
      </c>
      <c r="E18" s="155">
        <v>83.7</v>
      </c>
      <c r="F18" s="155">
        <v>35.9</v>
      </c>
      <c r="G18" s="155">
        <v>41.8</v>
      </c>
    </row>
    <row r="19" spans="1:7" ht="15.75" customHeight="1">
      <c r="A19" s="66" t="s">
        <v>78</v>
      </c>
      <c r="B19" s="155">
        <v>156.9</v>
      </c>
      <c r="C19" s="155">
        <v>200.6</v>
      </c>
      <c r="D19" s="155">
        <v>183.4</v>
      </c>
      <c r="E19" s="155">
        <v>2788.7</v>
      </c>
      <c r="F19" s="155">
        <v>188.2</v>
      </c>
      <c r="G19" s="155">
        <v>118.2</v>
      </c>
    </row>
    <row r="20" spans="1:7" ht="15.75" customHeight="1">
      <c r="A20" s="69" t="s">
        <v>79</v>
      </c>
      <c r="B20" s="158">
        <v>192.9</v>
      </c>
      <c r="C20" s="158">
        <v>228.5</v>
      </c>
      <c r="D20" s="158">
        <v>226.8</v>
      </c>
      <c r="E20" s="158">
        <v>241.4</v>
      </c>
      <c r="F20" s="158">
        <v>541.1</v>
      </c>
      <c r="G20" s="158">
        <v>525.3</v>
      </c>
    </row>
  </sheetData>
  <sheetProtection/>
  <mergeCells count="8">
    <mergeCell ref="A1:G1"/>
    <mergeCell ref="A3:A5"/>
    <mergeCell ref="B3:D3"/>
    <mergeCell ref="E3:G3"/>
    <mergeCell ref="B4:C4"/>
    <mergeCell ref="E4:F4"/>
    <mergeCell ref="D4:D5"/>
    <mergeCell ref="G4:G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3">
      <pane xSplit="28410" topLeftCell="M1" activePane="topLeft" state="split"/>
      <selection pane="topLeft" activeCell="P6" sqref="P6"/>
      <selection pane="topRight" activeCell="M2" sqref="M2"/>
    </sheetView>
  </sheetViews>
  <sheetFormatPr defaultColWidth="9.00390625" defaultRowHeight="12.75"/>
  <cols>
    <col min="1" max="1" width="15.75390625" style="59" customWidth="1"/>
    <col min="2" max="2" width="10.625" style="59" customWidth="1"/>
    <col min="3" max="3" width="10.875" style="59" customWidth="1"/>
    <col min="4" max="4" width="10.25390625" style="59" customWidth="1"/>
    <col min="5" max="5" width="12.25390625" style="59" customWidth="1"/>
    <col min="6" max="6" width="13.375" style="59" customWidth="1"/>
    <col min="7" max="7" width="12.125" style="59" customWidth="1"/>
    <col min="8" max="8" width="17.25390625" style="59" customWidth="1"/>
    <col min="9" max="9" width="11.875" style="59" customWidth="1"/>
    <col min="10" max="10" width="11.625" style="59" customWidth="1"/>
    <col min="11" max="12" width="13.125" style="59" customWidth="1"/>
    <col min="13" max="13" width="14.375" style="59" customWidth="1"/>
    <col min="14" max="14" width="11.00390625" style="59" customWidth="1"/>
    <col min="15" max="15" width="14.25390625" style="59" customWidth="1"/>
    <col min="16" max="16" width="10.875" style="59" customWidth="1"/>
    <col min="17" max="16384" width="9.125" style="59" customWidth="1"/>
  </cols>
  <sheetData>
    <row r="1" spans="1:16" ht="28.5" customHeight="1">
      <c r="A1" s="238" t="s">
        <v>215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2:16" ht="15" customHeigh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1" t="s">
        <v>138</v>
      </c>
    </row>
    <row r="3" spans="1:16" ht="12.75">
      <c r="A3" s="205"/>
      <c r="B3" s="214" t="s">
        <v>109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14" t="s">
        <v>110</v>
      </c>
      <c r="N3" s="215"/>
      <c r="O3" s="223"/>
      <c r="P3" s="202" t="s">
        <v>111</v>
      </c>
    </row>
    <row r="4" spans="1:16" ht="12.75">
      <c r="A4" s="206"/>
      <c r="B4" s="214" t="s">
        <v>127</v>
      </c>
      <c r="C4" s="215"/>
      <c r="D4" s="223"/>
      <c r="E4" s="194" t="s">
        <v>123</v>
      </c>
      <c r="F4" s="194" t="s">
        <v>122</v>
      </c>
      <c r="G4" s="214" t="s">
        <v>116</v>
      </c>
      <c r="H4" s="223"/>
      <c r="I4" s="194" t="s">
        <v>119</v>
      </c>
      <c r="J4" s="237" t="s">
        <v>118</v>
      </c>
      <c r="K4" s="202" t="s">
        <v>117</v>
      </c>
      <c r="L4" s="216" t="s">
        <v>115</v>
      </c>
      <c r="M4" s="194" t="s">
        <v>114</v>
      </c>
      <c r="N4" s="194" t="s">
        <v>113</v>
      </c>
      <c r="O4" s="194" t="s">
        <v>112</v>
      </c>
      <c r="P4" s="200"/>
    </row>
    <row r="5" spans="1:16" ht="54.75" customHeight="1">
      <c r="A5" s="206"/>
      <c r="B5" s="62" t="s">
        <v>126</v>
      </c>
      <c r="C5" s="62" t="s">
        <v>125</v>
      </c>
      <c r="D5" s="62" t="s">
        <v>124</v>
      </c>
      <c r="E5" s="195"/>
      <c r="F5" s="195"/>
      <c r="G5" s="62" t="s">
        <v>121</v>
      </c>
      <c r="H5" s="63" t="s">
        <v>120</v>
      </c>
      <c r="I5" s="195"/>
      <c r="J5" s="212"/>
      <c r="K5" s="203"/>
      <c r="L5" s="216"/>
      <c r="M5" s="195"/>
      <c r="N5" s="195"/>
      <c r="O5" s="195"/>
      <c r="P5" s="203"/>
    </row>
    <row r="6" spans="1:17" ht="24">
      <c r="A6" s="147" t="s">
        <v>63</v>
      </c>
      <c r="B6" s="154">
        <v>33687458</v>
      </c>
      <c r="C6" s="154">
        <v>19841809</v>
      </c>
      <c r="D6" s="154">
        <v>52190467</v>
      </c>
      <c r="E6" s="154">
        <v>2535476</v>
      </c>
      <c r="F6" s="154">
        <v>46858648</v>
      </c>
      <c r="G6" s="154">
        <v>7462451</v>
      </c>
      <c r="H6" s="154">
        <v>1060670</v>
      </c>
      <c r="I6" s="154">
        <v>7368953</v>
      </c>
      <c r="J6" s="164" t="s">
        <v>165</v>
      </c>
      <c r="K6" s="154">
        <v>244154</v>
      </c>
      <c r="L6" s="154">
        <v>2998</v>
      </c>
      <c r="M6" s="154">
        <v>1757</v>
      </c>
      <c r="N6" s="154">
        <v>905559</v>
      </c>
      <c r="O6" s="154">
        <v>2877844</v>
      </c>
      <c r="P6" s="154">
        <v>192555</v>
      </c>
      <c r="Q6" s="61"/>
    </row>
    <row r="7" spans="1:17" ht="18" customHeight="1">
      <c r="A7" s="66" t="s">
        <v>84</v>
      </c>
      <c r="B7" s="154">
        <v>30666086</v>
      </c>
      <c r="C7" s="154">
        <v>4033745</v>
      </c>
      <c r="D7" s="154">
        <v>9689254</v>
      </c>
      <c r="E7" s="154">
        <v>110230</v>
      </c>
      <c r="F7" s="154">
        <v>14417476</v>
      </c>
      <c r="G7" s="154">
        <v>3956593</v>
      </c>
      <c r="H7" s="154">
        <v>846300</v>
      </c>
      <c r="I7" s="154">
        <v>91196</v>
      </c>
      <c r="J7" s="164" t="s">
        <v>165</v>
      </c>
      <c r="K7" s="164" t="s">
        <v>165</v>
      </c>
      <c r="L7" s="164" t="s">
        <v>165</v>
      </c>
      <c r="M7" s="164" t="s">
        <v>165</v>
      </c>
      <c r="N7" s="164" t="s">
        <v>165</v>
      </c>
      <c r="O7" s="154">
        <v>1097758</v>
      </c>
      <c r="P7" s="164" t="s">
        <v>165</v>
      </c>
      <c r="Q7" s="61"/>
    </row>
    <row r="8" spans="1:17" ht="18" customHeight="1">
      <c r="A8" s="66" t="s">
        <v>85</v>
      </c>
      <c r="B8" s="154">
        <v>403701</v>
      </c>
      <c r="C8" s="154">
        <v>290000</v>
      </c>
      <c r="D8" s="154">
        <v>3138240</v>
      </c>
      <c r="E8" s="154">
        <v>486747</v>
      </c>
      <c r="F8" s="154">
        <v>2356957</v>
      </c>
      <c r="G8" s="154">
        <v>1390703</v>
      </c>
      <c r="H8" s="154">
        <v>32053</v>
      </c>
      <c r="I8" s="154">
        <v>2100564</v>
      </c>
      <c r="J8" s="164" t="s">
        <v>165</v>
      </c>
      <c r="K8" s="164" t="s">
        <v>165</v>
      </c>
      <c r="L8" s="154">
        <v>2357</v>
      </c>
      <c r="M8" s="164" t="s">
        <v>165</v>
      </c>
      <c r="N8" s="164" t="s">
        <v>165</v>
      </c>
      <c r="O8" s="154">
        <v>216500</v>
      </c>
      <c r="P8" s="164" t="s">
        <v>165</v>
      </c>
      <c r="Q8" s="61"/>
    </row>
    <row r="9" spans="1:17" ht="18" customHeight="1">
      <c r="A9" s="66" t="s">
        <v>86</v>
      </c>
      <c r="B9" s="154">
        <v>136800</v>
      </c>
      <c r="C9" s="154">
        <v>86321</v>
      </c>
      <c r="D9" s="154">
        <v>1902108</v>
      </c>
      <c r="E9" s="164" t="s">
        <v>165</v>
      </c>
      <c r="F9" s="154">
        <v>571432</v>
      </c>
      <c r="G9" s="164" t="s">
        <v>165</v>
      </c>
      <c r="H9" s="164" t="s">
        <v>165</v>
      </c>
      <c r="I9" s="154">
        <v>84164</v>
      </c>
      <c r="J9" s="164" t="s">
        <v>165</v>
      </c>
      <c r="K9" s="164" t="s">
        <v>165</v>
      </c>
      <c r="L9" s="164" t="s">
        <v>165</v>
      </c>
      <c r="M9" s="164" t="s">
        <v>165</v>
      </c>
      <c r="N9" s="164" t="s">
        <v>165</v>
      </c>
      <c r="O9" s="154">
        <v>54368</v>
      </c>
      <c r="P9" s="164" t="s">
        <v>165</v>
      </c>
      <c r="Q9" s="61"/>
    </row>
    <row r="10" spans="1:17" ht="18" customHeight="1">
      <c r="A10" s="66" t="s">
        <v>87</v>
      </c>
      <c r="B10" s="154">
        <v>116117</v>
      </c>
      <c r="C10" s="154">
        <v>7124186</v>
      </c>
      <c r="D10" s="154">
        <v>1035787</v>
      </c>
      <c r="E10" s="154">
        <v>318685</v>
      </c>
      <c r="F10" s="154">
        <v>5564416</v>
      </c>
      <c r="G10" s="154">
        <v>90227</v>
      </c>
      <c r="H10" s="154">
        <v>3123</v>
      </c>
      <c r="I10" s="164" t="s">
        <v>165</v>
      </c>
      <c r="J10" s="164" t="s">
        <v>165</v>
      </c>
      <c r="K10" s="164" t="s">
        <v>165</v>
      </c>
      <c r="L10" s="164" t="s">
        <v>165</v>
      </c>
      <c r="M10" s="154">
        <v>1757</v>
      </c>
      <c r="N10" s="164" t="s">
        <v>165</v>
      </c>
      <c r="O10" s="154">
        <v>1345968</v>
      </c>
      <c r="P10" s="164" t="s">
        <v>165</v>
      </c>
      <c r="Q10" s="61"/>
    </row>
    <row r="11" spans="1:17" ht="18" customHeight="1">
      <c r="A11" s="66" t="s">
        <v>88</v>
      </c>
      <c r="B11" s="154">
        <v>989956</v>
      </c>
      <c r="C11" s="154">
        <v>21764</v>
      </c>
      <c r="D11" s="154">
        <v>2865845</v>
      </c>
      <c r="E11" s="154">
        <v>283669</v>
      </c>
      <c r="F11" s="154">
        <v>6294401</v>
      </c>
      <c r="G11" s="154">
        <v>172944</v>
      </c>
      <c r="H11" s="154">
        <v>37553</v>
      </c>
      <c r="I11" s="154">
        <v>432908</v>
      </c>
      <c r="J11" s="164" t="s">
        <v>165</v>
      </c>
      <c r="K11" s="164" t="s">
        <v>165</v>
      </c>
      <c r="L11" s="164" t="s">
        <v>165</v>
      </c>
      <c r="M11" s="164" t="s">
        <v>165</v>
      </c>
      <c r="N11" s="164" t="s">
        <v>165</v>
      </c>
      <c r="O11" s="154">
        <v>7647</v>
      </c>
      <c r="P11" s="154">
        <v>192555</v>
      </c>
      <c r="Q11" s="61"/>
    </row>
    <row r="12" spans="1:17" ht="18" customHeight="1">
      <c r="A12" s="66" t="s">
        <v>89</v>
      </c>
      <c r="B12" s="154">
        <v>9880</v>
      </c>
      <c r="C12" s="164" t="s">
        <v>165</v>
      </c>
      <c r="D12" s="154">
        <v>2242191</v>
      </c>
      <c r="E12" s="154">
        <v>852894</v>
      </c>
      <c r="F12" s="154">
        <v>2755534</v>
      </c>
      <c r="G12" s="167" t="s">
        <v>196</v>
      </c>
      <c r="H12" s="154">
        <v>824</v>
      </c>
      <c r="I12" s="164" t="s">
        <v>165</v>
      </c>
      <c r="J12" s="164" t="s">
        <v>165</v>
      </c>
      <c r="K12" s="154">
        <v>5900</v>
      </c>
      <c r="L12" s="164" t="s">
        <v>165</v>
      </c>
      <c r="M12" s="164" t="s">
        <v>165</v>
      </c>
      <c r="N12" s="164" t="s">
        <v>165</v>
      </c>
      <c r="O12" s="164" t="s">
        <v>165</v>
      </c>
      <c r="P12" s="164" t="s">
        <v>165</v>
      </c>
      <c r="Q12" s="61"/>
    </row>
    <row r="13" spans="1:17" ht="18" customHeight="1">
      <c r="A13" s="66" t="s">
        <v>90</v>
      </c>
      <c r="M13" s="68"/>
      <c r="N13" s="68"/>
      <c r="O13" s="68"/>
      <c r="P13" s="68"/>
      <c r="Q13" s="61"/>
    </row>
    <row r="14" spans="1:17" ht="18" customHeight="1">
      <c r="A14" s="66" t="s">
        <v>73</v>
      </c>
      <c r="B14" s="154">
        <v>87000</v>
      </c>
      <c r="C14" s="154">
        <v>30000</v>
      </c>
      <c r="D14" s="154">
        <v>1910467</v>
      </c>
      <c r="E14" s="154">
        <v>247173</v>
      </c>
      <c r="F14" s="154">
        <v>4227761</v>
      </c>
      <c r="G14" s="167" t="s">
        <v>196</v>
      </c>
      <c r="H14" s="154">
        <v>915</v>
      </c>
      <c r="I14" s="154">
        <v>2849094</v>
      </c>
      <c r="J14" s="164" t="s">
        <v>165</v>
      </c>
      <c r="K14" s="154">
        <v>69036</v>
      </c>
      <c r="L14" s="164" t="s">
        <v>165</v>
      </c>
      <c r="M14" s="164" t="s">
        <v>165</v>
      </c>
      <c r="N14" s="154">
        <v>17910</v>
      </c>
      <c r="O14" s="154">
        <v>2428</v>
      </c>
      <c r="P14" s="164" t="s">
        <v>165</v>
      </c>
      <c r="Q14" s="61"/>
    </row>
    <row r="15" spans="1:17" ht="18" customHeight="1">
      <c r="A15" s="66" t="s">
        <v>74</v>
      </c>
      <c r="B15" s="164" t="s">
        <v>165</v>
      </c>
      <c r="C15" s="154">
        <v>56554</v>
      </c>
      <c r="D15" s="154">
        <v>13793430</v>
      </c>
      <c r="E15" s="164" t="s">
        <v>165</v>
      </c>
      <c r="F15" s="154">
        <v>297682</v>
      </c>
      <c r="G15" s="164" t="s">
        <v>165</v>
      </c>
      <c r="H15" s="164" t="s">
        <v>165</v>
      </c>
      <c r="I15" s="154">
        <v>176079</v>
      </c>
      <c r="J15" s="164" t="s">
        <v>165</v>
      </c>
      <c r="K15" s="169" t="s">
        <v>242</v>
      </c>
      <c r="L15" s="167" t="s">
        <v>165</v>
      </c>
      <c r="M15" s="167" t="s">
        <v>165</v>
      </c>
      <c r="N15" s="169">
        <v>669110</v>
      </c>
      <c r="O15" s="169" t="s">
        <v>242</v>
      </c>
      <c r="P15" s="164" t="s">
        <v>165</v>
      </c>
      <c r="Q15" s="61"/>
    </row>
    <row r="16" spans="1:17" ht="18" customHeight="1">
      <c r="A16" s="66" t="s">
        <v>75</v>
      </c>
      <c r="B16" s="154">
        <v>193200</v>
      </c>
      <c r="C16" s="154">
        <v>7079511</v>
      </c>
      <c r="D16" s="154">
        <v>3449043</v>
      </c>
      <c r="E16" s="154">
        <v>15173</v>
      </c>
      <c r="F16" s="154">
        <v>2976084</v>
      </c>
      <c r="G16" s="154">
        <v>10215</v>
      </c>
      <c r="H16" s="154">
        <v>21859</v>
      </c>
      <c r="I16" s="154">
        <v>1375149</v>
      </c>
      <c r="J16" s="164" t="s">
        <v>165</v>
      </c>
      <c r="K16" s="167" t="s">
        <v>196</v>
      </c>
      <c r="L16" s="167" t="s">
        <v>165</v>
      </c>
      <c r="M16" s="167" t="s">
        <v>165</v>
      </c>
      <c r="N16" s="167" t="s">
        <v>165</v>
      </c>
      <c r="O16" s="169" t="s">
        <v>242</v>
      </c>
      <c r="P16" s="164" t="s">
        <v>165</v>
      </c>
      <c r="Q16" s="61"/>
    </row>
    <row r="17" spans="1:17" ht="18" customHeight="1">
      <c r="A17" s="66" t="s">
        <v>76</v>
      </c>
      <c r="B17" s="154">
        <v>717533</v>
      </c>
      <c r="C17" s="154">
        <v>94142</v>
      </c>
      <c r="D17" s="154">
        <v>51257</v>
      </c>
      <c r="E17" s="164" t="s">
        <v>165</v>
      </c>
      <c r="F17" s="154">
        <v>277827</v>
      </c>
      <c r="G17" s="164" t="s">
        <v>165</v>
      </c>
      <c r="H17" s="154">
        <v>110001</v>
      </c>
      <c r="I17" s="154">
        <v>61605</v>
      </c>
      <c r="J17" s="164" t="s">
        <v>165</v>
      </c>
      <c r="K17" s="154">
        <v>100194</v>
      </c>
      <c r="L17" s="164" t="s">
        <v>165</v>
      </c>
      <c r="M17" s="164" t="s">
        <v>165</v>
      </c>
      <c r="N17" s="154">
        <v>147894</v>
      </c>
      <c r="O17" s="154">
        <v>23954</v>
      </c>
      <c r="P17" s="164" t="s">
        <v>165</v>
      </c>
      <c r="Q17" s="61"/>
    </row>
    <row r="18" spans="1:17" ht="18" customHeight="1">
      <c r="A18" s="66" t="s">
        <v>77</v>
      </c>
      <c r="B18" s="154">
        <v>80120</v>
      </c>
      <c r="C18" s="154">
        <v>338000</v>
      </c>
      <c r="D18" s="154">
        <v>1155223</v>
      </c>
      <c r="E18" s="164" t="s">
        <v>165</v>
      </c>
      <c r="F18" s="154">
        <v>3405596</v>
      </c>
      <c r="G18" s="154">
        <v>465218</v>
      </c>
      <c r="H18" s="164" t="s">
        <v>165</v>
      </c>
      <c r="I18" s="154">
        <v>53943</v>
      </c>
      <c r="J18" s="164" t="s">
        <v>165</v>
      </c>
      <c r="K18" s="164" t="s">
        <v>165</v>
      </c>
      <c r="L18" s="154">
        <v>641</v>
      </c>
      <c r="M18" s="164" t="s">
        <v>165</v>
      </c>
      <c r="N18" s="164" t="s">
        <v>165</v>
      </c>
      <c r="O18" s="164" t="s">
        <v>165</v>
      </c>
      <c r="P18" s="164" t="s">
        <v>165</v>
      </c>
      <c r="Q18" s="61"/>
    </row>
    <row r="19" spans="1:17" ht="18" customHeight="1">
      <c r="A19" s="66" t="s">
        <v>78</v>
      </c>
      <c r="B19" s="154">
        <v>253473</v>
      </c>
      <c r="C19" s="154">
        <v>402000</v>
      </c>
      <c r="D19" s="154">
        <v>1208113</v>
      </c>
      <c r="E19" s="154">
        <v>13014</v>
      </c>
      <c r="F19" s="154">
        <v>1946545</v>
      </c>
      <c r="G19" s="154">
        <v>1175078</v>
      </c>
      <c r="H19" s="154">
        <v>518</v>
      </c>
      <c r="I19" s="164" t="s">
        <v>165</v>
      </c>
      <c r="J19" s="164" t="s">
        <v>165</v>
      </c>
      <c r="K19" s="164" t="s">
        <v>165</v>
      </c>
      <c r="L19" s="164" t="s">
        <v>165</v>
      </c>
      <c r="M19" s="164" t="s">
        <v>165</v>
      </c>
      <c r="N19" s="164" t="s">
        <v>165</v>
      </c>
      <c r="O19" s="154">
        <v>1489</v>
      </c>
      <c r="P19" s="164" t="s">
        <v>165</v>
      </c>
      <c r="Q19" s="61"/>
    </row>
    <row r="20" spans="1:16" ht="18" customHeight="1">
      <c r="A20" s="69" t="s">
        <v>79</v>
      </c>
      <c r="B20" s="157">
        <v>33592</v>
      </c>
      <c r="C20" s="157">
        <v>285586</v>
      </c>
      <c r="D20" s="157">
        <v>9749509</v>
      </c>
      <c r="E20" s="157">
        <v>207891</v>
      </c>
      <c r="F20" s="157">
        <v>1766940</v>
      </c>
      <c r="G20" s="157">
        <v>125615</v>
      </c>
      <c r="H20" s="157">
        <v>7524</v>
      </c>
      <c r="I20" s="157">
        <v>144251</v>
      </c>
      <c r="J20" s="159" t="s">
        <v>165</v>
      </c>
      <c r="K20" s="159" t="s">
        <v>165</v>
      </c>
      <c r="L20" s="159" t="s">
        <v>165</v>
      </c>
      <c r="M20" s="159" t="s">
        <v>165</v>
      </c>
      <c r="N20" s="157">
        <v>70645</v>
      </c>
      <c r="O20" s="157">
        <v>12930</v>
      </c>
      <c r="P20" s="159" t="s">
        <v>165</v>
      </c>
    </row>
  </sheetData>
  <sheetProtection/>
  <mergeCells count="16">
    <mergeCell ref="J4:J5"/>
    <mergeCell ref="P3:P5"/>
    <mergeCell ref="M4:M5"/>
    <mergeCell ref="N4:N5"/>
    <mergeCell ref="O4:O5"/>
    <mergeCell ref="M3:O3"/>
    <mergeCell ref="A1:P1"/>
    <mergeCell ref="A3:A5"/>
    <mergeCell ref="B3:L3"/>
    <mergeCell ref="B4:D4"/>
    <mergeCell ref="E4:E5"/>
    <mergeCell ref="L4:L5"/>
    <mergeCell ref="K4:K5"/>
    <mergeCell ref="F4:F5"/>
    <mergeCell ref="G4:H4"/>
    <mergeCell ref="I4:I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6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B6" sqref="B6:K36"/>
    </sheetView>
  </sheetViews>
  <sheetFormatPr defaultColWidth="9.00390625" defaultRowHeight="12.75"/>
  <cols>
    <col min="1" max="1" width="52.00390625" style="9" customWidth="1"/>
    <col min="2" max="2" width="12.625" style="9" customWidth="1"/>
    <col min="3" max="3" width="15.375" style="9" customWidth="1"/>
    <col min="4" max="4" width="16.625" style="9" customWidth="1"/>
    <col min="5" max="5" width="15.25390625" style="9" customWidth="1"/>
    <col min="6" max="6" width="13.25390625" style="9" customWidth="1"/>
    <col min="7" max="7" width="10.00390625" style="9" customWidth="1"/>
    <col min="8" max="8" width="11.125" style="9" customWidth="1"/>
    <col min="9" max="9" width="12.125" style="9" customWidth="1"/>
    <col min="10" max="10" width="11.875" style="9" customWidth="1"/>
    <col min="11" max="11" width="21.625" style="15" customWidth="1"/>
    <col min="12" max="16384" width="9.125" style="9" customWidth="1"/>
  </cols>
  <sheetData>
    <row r="1" spans="1:11" ht="12.75">
      <c r="A1" s="196" t="s">
        <v>216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="68" customFormat="1" ht="11.25">
      <c r="K2" s="71" t="s">
        <v>138</v>
      </c>
    </row>
    <row r="3" spans="1:11" s="68" customFormat="1" ht="12.75" customHeight="1">
      <c r="A3" s="205"/>
      <c r="B3" s="194" t="s">
        <v>26</v>
      </c>
      <c r="C3" s="194" t="s">
        <v>197</v>
      </c>
      <c r="D3" s="214" t="s">
        <v>152</v>
      </c>
      <c r="E3" s="234"/>
      <c r="F3" s="234"/>
      <c r="G3" s="234"/>
      <c r="H3" s="234"/>
      <c r="I3" s="234"/>
      <c r="J3" s="197"/>
      <c r="K3" s="239" t="s">
        <v>160</v>
      </c>
    </row>
    <row r="4" spans="1:11" s="68" customFormat="1" ht="11.25">
      <c r="A4" s="206"/>
      <c r="B4" s="199"/>
      <c r="C4" s="199"/>
      <c r="D4" s="214" t="s">
        <v>98</v>
      </c>
      <c r="E4" s="223"/>
      <c r="F4" s="194" t="s">
        <v>97</v>
      </c>
      <c r="G4" s="214" t="s">
        <v>103</v>
      </c>
      <c r="H4" s="223"/>
      <c r="I4" s="202" t="s">
        <v>104</v>
      </c>
      <c r="J4" s="237"/>
      <c r="K4" s="240"/>
    </row>
    <row r="5" spans="1:11" s="68" customFormat="1" ht="33.75">
      <c r="A5" s="207"/>
      <c r="B5" s="195"/>
      <c r="C5" s="195"/>
      <c r="D5" s="62" t="s">
        <v>95</v>
      </c>
      <c r="E5" s="62" t="s">
        <v>96</v>
      </c>
      <c r="F5" s="195"/>
      <c r="G5" s="62" t="s">
        <v>102</v>
      </c>
      <c r="H5" s="62" t="s">
        <v>101</v>
      </c>
      <c r="I5" s="62" t="s">
        <v>100</v>
      </c>
      <c r="J5" s="75" t="s">
        <v>99</v>
      </c>
      <c r="K5" s="241"/>
    </row>
    <row r="6" spans="1:11" s="68" customFormat="1" ht="11.25">
      <c r="A6" s="135" t="s">
        <v>32</v>
      </c>
      <c r="B6" s="154">
        <v>87145260</v>
      </c>
      <c r="C6" s="155">
        <v>93.8</v>
      </c>
      <c r="D6" s="154">
        <v>2539038</v>
      </c>
      <c r="E6" s="154">
        <v>9808321</v>
      </c>
      <c r="F6" s="154">
        <v>52489002</v>
      </c>
      <c r="G6" s="154">
        <v>984542</v>
      </c>
      <c r="H6" s="164" t="s">
        <v>165</v>
      </c>
      <c r="I6" s="154">
        <v>21324357</v>
      </c>
      <c r="J6" s="154">
        <v>13475124</v>
      </c>
      <c r="K6" s="155">
        <v>100</v>
      </c>
    </row>
    <row r="7" spans="1:11" s="68" customFormat="1" ht="15" customHeight="1">
      <c r="A7" s="101" t="s">
        <v>14</v>
      </c>
      <c r="B7" s="156" t="s">
        <v>195</v>
      </c>
      <c r="C7" s="156" t="s">
        <v>195</v>
      </c>
      <c r="D7" s="156" t="s">
        <v>195</v>
      </c>
      <c r="E7" s="156" t="s">
        <v>195</v>
      </c>
      <c r="F7" s="156" t="s">
        <v>195</v>
      </c>
      <c r="G7" s="156" t="s">
        <v>195</v>
      </c>
      <c r="H7" s="156" t="s">
        <v>195</v>
      </c>
      <c r="I7" s="156" t="s">
        <v>195</v>
      </c>
      <c r="J7" s="156" t="s">
        <v>195</v>
      </c>
      <c r="K7" s="156" t="s">
        <v>195</v>
      </c>
    </row>
    <row r="8" spans="1:11" s="68" customFormat="1" ht="15" customHeight="1">
      <c r="A8" s="101" t="s">
        <v>23</v>
      </c>
      <c r="B8" s="154">
        <v>19735591</v>
      </c>
      <c r="C8" s="155">
        <v>66.6</v>
      </c>
      <c r="D8" s="164" t="s">
        <v>165</v>
      </c>
      <c r="E8" s="164" t="s">
        <v>165</v>
      </c>
      <c r="F8" s="154">
        <v>19735591</v>
      </c>
      <c r="G8" s="164" t="s">
        <v>165</v>
      </c>
      <c r="H8" s="164" t="s">
        <v>165</v>
      </c>
      <c r="I8" s="164" t="s">
        <v>165</v>
      </c>
      <c r="J8" s="164" t="s">
        <v>165</v>
      </c>
      <c r="K8" s="155">
        <f>B8/87145260*100</f>
        <v>22.646775051219077</v>
      </c>
    </row>
    <row r="9" spans="1:11" s="68" customFormat="1" ht="15" customHeight="1">
      <c r="A9" s="120" t="s">
        <v>1</v>
      </c>
      <c r="B9" s="154">
        <v>12977619</v>
      </c>
      <c r="C9" s="155">
        <v>52.6</v>
      </c>
      <c r="D9" s="164" t="s">
        <v>165</v>
      </c>
      <c r="E9" s="164" t="s">
        <v>165</v>
      </c>
      <c r="F9" s="154">
        <v>12977619</v>
      </c>
      <c r="G9" s="164" t="s">
        <v>165</v>
      </c>
      <c r="H9" s="164" t="s">
        <v>165</v>
      </c>
      <c r="I9" s="164" t="s">
        <v>165</v>
      </c>
      <c r="J9" s="164" t="s">
        <v>165</v>
      </c>
      <c r="K9" s="155">
        <f aca="true" t="shared" si="0" ref="K9:K36">B9/87145260*100</f>
        <v>14.891939045221736</v>
      </c>
    </row>
    <row r="10" spans="1:11" s="68" customFormat="1" ht="15" customHeight="1">
      <c r="A10" s="120" t="s">
        <v>45</v>
      </c>
      <c r="B10" s="154">
        <v>6049840</v>
      </c>
      <c r="C10" s="155">
        <v>122.5</v>
      </c>
      <c r="D10" s="164" t="s">
        <v>165</v>
      </c>
      <c r="E10" s="164" t="s">
        <v>165</v>
      </c>
      <c r="F10" s="154">
        <v>6049840</v>
      </c>
      <c r="G10" s="164" t="s">
        <v>165</v>
      </c>
      <c r="H10" s="164" t="s">
        <v>165</v>
      </c>
      <c r="I10" s="164" t="s">
        <v>165</v>
      </c>
      <c r="J10" s="164" t="s">
        <v>165</v>
      </c>
      <c r="K10" s="155">
        <f t="shared" si="0"/>
        <v>6.942247920311444</v>
      </c>
    </row>
    <row r="11" spans="1:11" s="68" customFormat="1" ht="15" customHeight="1">
      <c r="A11" s="120" t="s">
        <v>56</v>
      </c>
      <c r="B11" s="154">
        <v>8811</v>
      </c>
      <c r="C11" s="155">
        <v>176.9</v>
      </c>
      <c r="D11" s="164" t="s">
        <v>165</v>
      </c>
      <c r="E11" s="164" t="s">
        <v>165</v>
      </c>
      <c r="F11" s="154">
        <v>8811</v>
      </c>
      <c r="G11" s="164" t="s">
        <v>165</v>
      </c>
      <c r="H11" s="164" t="s">
        <v>165</v>
      </c>
      <c r="I11" s="164" t="s">
        <v>165</v>
      </c>
      <c r="J11" s="164" t="s">
        <v>165</v>
      </c>
      <c r="K11" s="155">
        <f t="shared" si="0"/>
        <v>0.010110704816303263</v>
      </c>
    </row>
    <row r="12" spans="1:11" s="68" customFormat="1" ht="15" customHeight="1">
      <c r="A12" s="120" t="s">
        <v>151</v>
      </c>
      <c r="B12" s="154">
        <v>699321</v>
      </c>
      <c r="C12" s="155">
        <v>130567.7</v>
      </c>
      <c r="D12" s="164" t="s">
        <v>165</v>
      </c>
      <c r="E12" s="164" t="s">
        <v>165</v>
      </c>
      <c r="F12" s="154">
        <v>699321</v>
      </c>
      <c r="G12" s="164" t="s">
        <v>165</v>
      </c>
      <c r="H12" s="164" t="s">
        <v>165</v>
      </c>
      <c r="I12" s="164" t="s">
        <v>165</v>
      </c>
      <c r="J12" s="164" t="s">
        <v>165</v>
      </c>
      <c r="K12" s="155">
        <f t="shared" si="0"/>
        <v>0.8024773808695963</v>
      </c>
    </row>
    <row r="13" spans="1:11" s="68" customFormat="1" ht="15" customHeight="1">
      <c r="A13" s="116" t="s">
        <v>24</v>
      </c>
      <c r="B13" s="154">
        <v>46140331</v>
      </c>
      <c r="C13" s="155">
        <v>79.1</v>
      </c>
      <c r="D13" s="164" t="s">
        <v>165</v>
      </c>
      <c r="E13" s="164" t="s">
        <v>165</v>
      </c>
      <c r="F13" s="154">
        <v>25039545</v>
      </c>
      <c r="G13" s="154">
        <v>984542</v>
      </c>
      <c r="H13" s="164" t="s">
        <v>165</v>
      </c>
      <c r="I13" s="154">
        <v>20116244</v>
      </c>
      <c r="J13" s="154">
        <v>13475124</v>
      </c>
      <c r="K13" s="155">
        <f t="shared" si="0"/>
        <v>52.9464608861113</v>
      </c>
    </row>
    <row r="14" spans="1:11" s="68" customFormat="1" ht="15" customHeight="1">
      <c r="A14" s="120" t="s">
        <v>46</v>
      </c>
      <c r="B14" s="154">
        <v>701429</v>
      </c>
      <c r="C14" s="155">
        <v>384.2</v>
      </c>
      <c r="D14" s="164" t="s">
        <v>165</v>
      </c>
      <c r="E14" s="164" t="s">
        <v>165</v>
      </c>
      <c r="F14" s="154">
        <v>701429</v>
      </c>
      <c r="G14" s="164" t="s">
        <v>165</v>
      </c>
      <c r="H14" s="164" t="s">
        <v>165</v>
      </c>
      <c r="I14" s="164" t="s">
        <v>165</v>
      </c>
      <c r="J14" s="164" t="s">
        <v>165</v>
      </c>
      <c r="K14" s="155">
        <f t="shared" si="0"/>
        <v>0.8048963305634753</v>
      </c>
    </row>
    <row r="15" spans="1:11" s="68" customFormat="1" ht="15" customHeight="1">
      <c r="A15" s="120" t="s">
        <v>233</v>
      </c>
      <c r="B15" s="154">
        <v>519874</v>
      </c>
      <c r="C15" s="155">
        <v>52.8</v>
      </c>
      <c r="D15" s="164" t="s">
        <v>165</v>
      </c>
      <c r="E15" s="164" t="s">
        <v>165</v>
      </c>
      <c r="F15" s="154">
        <v>519874</v>
      </c>
      <c r="G15" s="164" t="s">
        <v>165</v>
      </c>
      <c r="H15" s="164" t="s">
        <v>165</v>
      </c>
      <c r="I15" s="164" t="s">
        <v>165</v>
      </c>
      <c r="J15" s="164" t="s">
        <v>165</v>
      </c>
      <c r="K15" s="155">
        <f t="shared" si="0"/>
        <v>0.5965602718954536</v>
      </c>
    </row>
    <row r="16" spans="1:11" s="68" customFormat="1" ht="24" customHeight="1">
      <c r="A16" s="120" t="s">
        <v>199</v>
      </c>
      <c r="B16" s="154">
        <v>27000</v>
      </c>
      <c r="C16" s="164" t="s">
        <v>165</v>
      </c>
      <c r="D16" s="164" t="s">
        <v>165</v>
      </c>
      <c r="E16" s="164" t="s">
        <v>165</v>
      </c>
      <c r="F16" s="164" t="s">
        <v>165</v>
      </c>
      <c r="G16" s="164" t="s">
        <v>165</v>
      </c>
      <c r="H16" s="164" t="s">
        <v>165</v>
      </c>
      <c r="I16" s="154">
        <v>27000</v>
      </c>
      <c r="J16" s="164" t="s">
        <v>165</v>
      </c>
      <c r="K16" s="155">
        <f t="shared" si="0"/>
        <v>0.03098275224607741</v>
      </c>
    </row>
    <row r="17" spans="1:11" s="68" customFormat="1" ht="16.5" customHeight="1">
      <c r="A17" s="120" t="s">
        <v>240</v>
      </c>
      <c r="B17" s="154">
        <v>354</v>
      </c>
      <c r="C17" s="155">
        <v>47.2</v>
      </c>
      <c r="D17" s="164" t="s">
        <v>165</v>
      </c>
      <c r="E17" s="164" t="s">
        <v>165</v>
      </c>
      <c r="F17" s="154">
        <v>354</v>
      </c>
      <c r="G17" s="164" t="s">
        <v>165</v>
      </c>
      <c r="H17" s="164" t="s">
        <v>165</v>
      </c>
      <c r="I17" s="164" t="s">
        <v>165</v>
      </c>
      <c r="J17" s="164" t="s">
        <v>165</v>
      </c>
      <c r="K17" s="155">
        <f t="shared" si="0"/>
        <v>0.0004062183072263483</v>
      </c>
    </row>
    <row r="18" spans="1:11" s="68" customFormat="1" ht="22.5">
      <c r="A18" s="120" t="s">
        <v>234</v>
      </c>
      <c r="B18" s="154">
        <v>49</v>
      </c>
      <c r="C18" s="164" t="s">
        <v>165</v>
      </c>
      <c r="D18" s="164" t="s">
        <v>165</v>
      </c>
      <c r="E18" s="164" t="s">
        <v>165</v>
      </c>
      <c r="F18" s="154">
        <v>49</v>
      </c>
      <c r="G18" s="164" t="s">
        <v>165</v>
      </c>
      <c r="H18" s="164" t="s">
        <v>165</v>
      </c>
      <c r="I18" s="164" t="s">
        <v>165</v>
      </c>
      <c r="J18" s="164" t="s">
        <v>165</v>
      </c>
      <c r="K18" s="155">
        <f t="shared" si="0"/>
        <v>5.622795777991826E-05</v>
      </c>
    </row>
    <row r="19" spans="1:11" s="68" customFormat="1" ht="15" customHeight="1">
      <c r="A19" s="120" t="s">
        <v>235</v>
      </c>
      <c r="B19" s="154">
        <v>1841831</v>
      </c>
      <c r="C19" s="155">
        <v>65.9</v>
      </c>
      <c r="D19" s="164" t="s">
        <v>165</v>
      </c>
      <c r="E19" s="164" t="s">
        <v>165</v>
      </c>
      <c r="F19" s="154">
        <v>1841831</v>
      </c>
      <c r="G19" s="164" t="s">
        <v>165</v>
      </c>
      <c r="H19" s="164" t="s">
        <v>165</v>
      </c>
      <c r="I19" s="164" t="s">
        <v>165</v>
      </c>
      <c r="J19" s="164" t="s">
        <v>165</v>
      </c>
      <c r="K19" s="155">
        <f t="shared" si="0"/>
        <v>2.113518279709074</v>
      </c>
    </row>
    <row r="20" spans="1:11" s="68" customFormat="1" ht="15" customHeight="1">
      <c r="A20" s="120" t="s">
        <v>47</v>
      </c>
      <c r="B20" s="154">
        <v>235469</v>
      </c>
      <c r="C20" s="155">
        <v>6.7</v>
      </c>
      <c r="D20" s="164" t="s">
        <v>165</v>
      </c>
      <c r="E20" s="164" t="s">
        <v>165</v>
      </c>
      <c r="F20" s="154">
        <v>235469</v>
      </c>
      <c r="G20" s="164" t="s">
        <v>165</v>
      </c>
      <c r="H20" s="164" t="s">
        <v>165</v>
      </c>
      <c r="I20" s="164" t="s">
        <v>165</v>
      </c>
      <c r="J20" s="164" t="s">
        <v>165</v>
      </c>
      <c r="K20" s="155">
        <f t="shared" si="0"/>
        <v>0.270202877356726</v>
      </c>
    </row>
    <row r="21" spans="1:11" s="68" customFormat="1" ht="22.5">
      <c r="A21" s="120" t="s">
        <v>57</v>
      </c>
      <c r="B21" s="154">
        <v>15176</v>
      </c>
      <c r="C21" s="155">
        <v>29.8</v>
      </c>
      <c r="D21" s="164" t="s">
        <v>165</v>
      </c>
      <c r="E21" s="164" t="s">
        <v>165</v>
      </c>
      <c r="F21" s="154">
        <v>15176</v>
      </c>
      <c r="G21" s="164" t="s">
        <v>165</v>
      </c>
      <c r="H21" s="164" t="s">
        <v>165</v>
      </c>
      <c r="I21" s="164" t="s">
        <v>165</v>
      </c>
      <c r="J21" s="164" t="s">
        <v>165</v>
      </c>
      <c r="K21" s="155">
        <f t="shared" si="0"/>
        <v>0.0174146017809804</v>
      </c>
    </row>
    <row r="22" spans="1:11" s="68" customFormat="1" ht="15" customHeight="1">
      <c r="A22" s="120" t="s">
        <v>2</v>
      </c>
      <c r="B22" s="154">
        <v>11583715</v>
      </c>
      <c r="C22" s="155">
        <v>44.8</v>
      </c>
      <c r="D22" s="164" t="s">
        <v>165</v>
      </c>
      <c r="E22" s="164" t="s">
        <v>165</v>
      </c>
      <c r="F22" s="169" t="s">
        <v>242</v>
      </c>
      <c r="G22" s="167" t="s">
        <v>196</v>
      </c>
      <c r="H22" s="167" t="s">
        <v>165</v>
      </c>
      <c r="I22" s="169">
        <v>11408124</v>
      </c>
      <c r="J22" s="169" t="s">
        <v>242</v>
      </c>
      <c r="K22" s="155">
        <f t="shared" si="0"/>
        <v>13.292421182747061</v>
      </c>
    </row>
    <row r="23" spans="1:11" s="68" customFormat="1" ht="22.5">
      <c r="A23" s="120" t="s">
        <v>48</v>
      </c>
      <c r="B23" s="154">
        <v>995966</v>
      </c>
      <c r="C23" s="155">
        <v>41.3</v>
      </c>
      <c r="D23" s="164" t="s">
        <v>165</v>
      </c>
      <c r="E23" s="164" t="s">
        <v>165</v>
      </c>
      <c r="F23" s="169">
        <v>586252</v>
      </c>
      <c r="G23" s="169" t="s">
        <v>242</v>
      </c>
      <c r="H23" s="167" t="s">
        <v>165</v>
      </c>
      <c r="I23" s="169" t="s">
        <v>242</v>
      </c>
      <c r="J23" s="167" t="s">
        <v>165</v>
      </c>
      <c r="K23" s="155">
        <f t="shared" si="0"/>
        <v>1.142880289759879</v>
      </c>
    </row>
    <row r="24" spans="1:11" s="68" customFormat="1" ht="15" customHeight="1">
      <c r="A24" s="120" t="s">
        <v>58</v>
      </c>
      <c r="B24" s="154">
        <v>26804035</v>
      </c>
      <c r="C24" s="155">
        <v>123.5</v>
      </c>
      <c r="D24" s="164" t="s">
        <v>165</v>
      </c>
      <c r="E24" s="164" t="s">
        <v>165</v>
      </c>
      <c r="F24" s="169">
        <v>19721789</v>
      </c>
      <c r="G24" s="169">
        <v>472098</v>
      </c>
      <c r="H24" s="167" t="s">
        <v>165</v>
      </c>
      <c r="I24" s="169">
        <v>6610148</v>
      </c>
      <c r="J24" s="167" t="s">
        <v>165</v>
      </c>
      <c r="K24" s="155">
        <f t="shared" si="0"/>
        <v>30.757880577784725</v>
      </c>
    </row>
    <row r="25" spans="1:11" s="68" customFormat="1" ht="22.5">
      <c r="A25" s="120" t="s">
        <v>50</v>
      </c>
      <c r="B25" s="154">
        <v>643592</v>
      </c>
      <c r="C25" s="155">
        <v>136.8</v>
      </c>
      <c r="D25" s="164" t="s">
        <v>165</v>
      </c>
      <c r="E25" s="164" t="s">
        <v>165</v>
      </c>
      <c r="F25" s="169">
        <v>643592</v>
      </c>
      <c r="G25" s="167" t="s">
        <v>165</v>
      </c>
      <c r="H25" s="167" t="s">
        <v>165</v>
      </c>
      <c r="I25" s="167" t="s">
        <v>165</v>
      </c>
      <c r="J25" s="167" t="s">
        <v>165</v>
      </c>
      <c r="K25" s="155">
        <f t="shared" si="0"/>
        <v>0.7385278327243501</v>
      </c>
    </row>
    <row r="26" spans="1:11" s="68" customFormat="1" ht="15" customHeight="1">
      <c r="A26" s="120" t="s">
        <v>51</v>
      </c>
      <c r="B26" s="154">
        <v>2142556</v>
      </c>
      <c r="C26" s="155">
        <v>2415.8</v>
      </c>
      <c r="D26" s="164" t="s">
        <v>165</v>
      </c>
      <c r="E26" s="164" t="s">
        <v>165</v>
      </c>
      <c r="F26" s="169" t="s">
        <v>242</v>
      </c>
      <c r="G26" s="167" t="s">
        <v>165</v>
      </c>
      <c r="H26" s="167" t="s">
        <v>165</v>
      </c>
      <c r="I26" s="167" t="s">
        <v>196</v>
      </c>
      <c r="J26" s="167" t="s">
        <v>196</v>
      </c>
      <c r="K26" s="155">
        <f t="shared" si="0"/>
        <v>2.458603026716542</v>
      </c>
    </row>
    <row r="27" spans="1:11" s="68" customFormat="1" ht="22.5">
      <c r="A27" s="120" t="s">
        <v>11</v>
      </c>
      <c r="B27" s="154">
        <v>71995</v>
      </c>
      <c r="C27" s="155">
        <v>561.8</v>
      </c>
      <c r="D27" s="164" t="s">
        <v>165</v>
      </c>
      <c r="E27" s="164" t="s">
        <v>165</v>
      </c>
      <c r="F27" s="154">
        <v>71995</v>
      </c>
      <c r="G27" s="164" t="s">
        <v>165</v>
      </c>
      <c r="H27" s="164" t="s">
        <v>165</v>
      </c>
      <c r="I27" s="164" t="s">
        <v>165</v>
      </c>
      <c r="J27" s="164" t="s">
        <v>165</v>
      </c>
      <c r="K27" s="155">
        <f t="shared" si="0"/>
        <v>0.08261493510949419</v>
      </c>
    </row>
    <row r="28" spans="1:11" s="68" customFormat="1" ht="15" customHeight="1">
      <c r="A28" s="120" t="s">
        <v>0</v>
      </c>
      <c r="B28" s="154">
        <v>70580</v>
      </c>
      <c r="C28" s="155">
        <v>398</v>
      </c>
      <c r="D28" s="164" t="s">
        <v>165</v>
      </c>
      <c r="E28" s="164" t="s">
        <v>165</v>
      </c>
      <c r="F28" s="154">
        <v>70580</v>
      </c>
      <c r="G28" s="164" t="s">
        <v>165</v>
      </c>
      <c r="H28" s="164" t="s">
        <v>165</v>
      </c>
      <c r="I28" s="164" t="s">
        <v>165</v>
      </c>
      <c r="J28" s="164" t="s">
        <v>165</v>
      </c>
      <c r="K28" s="155">
        <f t="shared" si="0"/>
        <v>0.08099120938993125</v>
      </c>
    </row>
    <row r="29" spans="1:11" s="68" customFormat="1" ht="15" customHeight="1">
      <c r="A29" s="120" t="s">
        <v>241</v>
      </c>
      <c r="B29" s="154">
        <v>318754</v>
      </c>
      <c r="C29" s="164" t="s">
        <v>165</v>
      </c>
      <c r="D29" s="164" t="s">
        <v>165</v>
      </c>
      <c r="E29" s="164" t="s">
        <v>165</v>
      </c>
      <c r="F29" s="154">
        <v>318754</v>
      </c>
      <c r="G29" s="164" t="s">
        <v>165</v>
      </c>
      <c r="H29" s="164" t="s">
        <v>165</v>
      </c>
      <c r="I29" s="164" t="s">
        <v>165</v>
      </c>
      <c r="J29" s="164" t="s">
        <v>165</v>
      </c>
      <c r="K29" s="155">
        <f t="shared" si="0"/>
        <v>0.36577319294245036</v>
      </c>
    </row>
    <row r="30" spans="1:11" s="68" customFormat="1" ht="15" customHeight="1">
      <c r="A30" s="120" t="s">
        <v>49</v>
      </c>
      <c r="B30" s="154">
        <v>167955</v>
      </c>
      <c r="C30" s="155">
        <v>65.2</v>
      </c>
      <c r="D30" s="164" t="s">
        <v>165</v>
      </c>
      <c r="E30" s="164" t="s">
        <v>165</v>
      </c>
      <c r="F30" s="154">
        <v>167678</v>
      </c>
      <c r="G30" s="154">
        <v>277</v>
      </c>
      <c r="H30" s="164" t="s">
        <v>165</v>
      </c>
      <c r="I30" s="164" t="s">
        <v>165</v>
      </c>
      <c r="J30" s="164" t="s">
        <v>165</v>
      </c>
      <c r="K30" s="155">
        <f t="shared" si="0"/>
        <v>0.19272993161073823</v>
      </c>
    </row>
    <row r="31" spans="1:13" s="68" customFormat="1" ht="22.5">
      <c r="A31" s="116" t="s">
        <v>52</v>
      </c>
      <c r="B31" s="154">
        <v>18971908</v>
      </c>
      <c r="C31" s="155">
        <v>682.1</v>
      </c>
      <c r="D31" s="154">
        <v>2391430</v>
      </c>
      <c r="E31" s="154">
        <v>7760994</v>
      </c>
      <c r="F31" s="154">
        <v>7611371</v>
      </c>
      <c r="G31" s="164" t="s">
        <v>165</v>
      </c>
      <c r="H31" s="164" t="s">
        <v>165</v>
      </c>
      <c r="I31" s="154">
        <v>1208113</v>
      </c>
      <c r="J31" s="164" t="s">
        <v>165</v>
      </c>
      <c r="K31" s="155">
        <f t="shared" si="0"/>
        <v>21.77044167405089</v>
      </c>
      <c r="L31" s="165"/>
      <c r="M31" s="165"/>
    </row>
    <row r="32" spans="1:13" s="68" customFormat="1" ht="22.5">
      <c r="A32" s="136" t="s">
        <v>52</v>
      </c>
      <c r="B32" s="154">
        <v>18971908</v>
      </c>
      <c r="C32" s="155">
        <v>682.1</v>
      </c>
      <c r="D32" s="154">
        <v>2391430</v>
      </c>
      <c r="E32" s="154">
        <v>7760994</v>
      </c>
      <c r="F32" s="154">
        <v>7611371</v>
      </c>
      <c r="G32" s="164" t="s">
        <v>165</v>
      </c>
      <c r="H32" s="164" t="s">
        <v>165</v>
      </c>
      <c r="I32" s="154">
        <v>1208113</v>
      </c>
      <c r="J32" s="164" t="s">
        <v>165</v>
      </c>
      <c r="K32" s="155">
        <f t="shared" si="0"/>
        <v>21.77044167405089</v>
      </c>
      <c r="L32" s="165"/>
      <c r="M32" s="165"/>
    </row>
    <row r="33" spans="1:11" s="68" customFormat="1" ht="22.5">
      <c r="A33" s="116" t="s">
        <v>200</v>
      </c>
      <c r="B33" s="154">
        <v>2297430</v>
      </c>
      <c r="C33" s="155">
        <v>105.8</v>
      </c>
      <c r="D33" s="154">
        <v>147608</v>
      </c>
      <c r="E33" s="154">
        <v>2047327</v>
      </c>
      <c r="F33" s="154">
        <v>102495</v>
      </c>
      <c r="G33" s="164" t="s">
        <v>165</v>
      </c>
      <c r="H33" s="164" t="s">
        <v>165</v>
      </c>
      <c r="I33" s="164" t="s">
        <v>165</v>
      </c>
      <c r="J33" s="164" t="s">
        <v>165</v>
      </c>
      <c r="K33" s="155">
        <f t="shared" si="0"/>
        <v>2.6363223886187273</v>
      </c>
    </row>
    <row r="34" spans="1:11" s="68" customFormat="1" ht="15" customHeight="1">
      <c r="A34" s="137" t="s">
        <v>201</v>
      </c>
      <c r="B34" s="154">
        <v>1521928</v>
      </c>
      <c r="C34" s="155">
        <v>99.5</v>
      </c>
      <c r="D34" s="154">
        <v>147608</v>
      </c>
      <c r="E34" s="154">
        <v>1297327</v>
      </c>
      <c r="F34" s="154">
        <v>76993</v>
      </c>
      <c r="G34" s="164" t="s">
        <v>165</v>
      </c>
      <c r="H34" s="164" t="s">
        <v>165</v>
      </c>
      <c r="I34" s="164" t="s">
        <v>165</v>
      </c>
      <c r="J34" s="164" t="s">
        <v>165</v>
      </c>
      <c r="K34" s="155">
        <f t="shared" si="0"/>
        <v>1.7464265985321519</v>
      </c>
    </row>
    <row r="35" spans="1:11" s="68" customFormat="1" ht="15" customHeight="1">
      <c r="A35" s="137" t="s">
        <v>236</v>
      </c>
      <c r="B35" s="154">
        <v>755501</v>
      </c>
      <c r="C35" s="155">
        <v>118.5</v>
      </c>
      <c r="D35" s="164" t="s">
        <v>165</v>
      </c>
      <c r="E35" s="154">
        <v>750000</v>
      </c>
      <c r="F35" s="154">
        <v>5501</v>
      </c>
      <c r="G35" s="164" t="s">
        <v>165</v>
      </c>
      <c r="H35" s="164" t="s">
        <v>165</v>
      </c>
      <c r="I35" s="164" t="s">
        <v>165</v>
      </c>
      <c r="J35" s="164" t="s">
        <v>165</v>
      </c>
      <c r="K35" s="155">
        <f t="shared" si="0"/>
        <v>0.8669444557282863</v>
      </c>
    </row>
    <row r="36" spans="1:11" s="123" customFormat="1" ht="22.5">
      <c r="A36" s="138" t="s">
        <v>3</v>
      </c>
      <c r="B36" s="157">
        <v>20000</v>
      </c>
      <c r="C36" s="158">
        <v>549.5</v>
      </c>
      <c r="D36" s="159" t="s">
        <v>165</v>
      </c>
      <c r="E36" s="159" t="s">
        <v>165</v>
      </c>
      <c r="F36" s="157">
        <v>20000</v>
      </c>
      <c r="G36" s="159" t="s">
        <v>165</v>
      </c>
      <c r="H36" s="159" t="s">
        <v>165</v>
      </c>
      <c r="I36" s="159" t="s">
        <v>165</v>
      </c>
      <c r="J36" s="159" t="s">
        <v>165</v>
      </c>
      <c r="K36" s="158">
        <f t="shared" si="0"/>
        <v>0.02295018684894623</v>
      </c>
    </row>
  </sheetData>
  <sheetProtection/>
  <mergeCells count="10">
    <mergeCell ref="G4:H4"/>
    <mergeCell ref="I4:J4"/>
    <mergeCell ref="A1:K1"/>
    <mergeCell ref="A3:A5"/>
    <mergeCell ref="B3:B5"/>
    <mergeCell ref="C3:C5"/>
    <mergeCell ref="D3:J3"/>
    <mergeCell ref="K3:K5"/>
    <mergeCell ref="D4:E4"/>
    <mergeCell ref="F4:F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9"/>
  <sheetViews>
    <sheetView workbookViewId="0" topLeftCell="A1">
      <selection activeCell="B37" sqref="B37"/>
    </sheetView>
  </sheetViews>
  <sheetFormatPr defaultColWidth="9.00390625" defaultRowHeight="12.75"/>
  <cols>
    <col min="1" max="1" width="63.375" style="1" customWidth="1"/>
    <col min="2" max="2" width="15.125" style="1" customWidth="1"/>
    <col min="8" max="8" width="12.25390625" style="0" customWidth="1"/>
  </cols>
  <sheetData>
    <row r="3" spans="1:2" s="10" customFormat="1" ht="14.25" customHeight="1">
      <c r="A3" s="13"/>
      <c r="B3" s="11"/>
    </row>
    <row r="4" spans="1:9" ht="12.75">
      <c r="A4" s="83" t="s">
        <v>15</v>
      </c>
      <c r="C4" s="1"/>
      <c r="D4" s="1"/>
      <c r="E4" s="1"/>
      <c r="F4" s="1"/>
      <c r="G4" s="1"/>
      <c r="H4" s="1"/>
      <c r="I4" s="1"/>
    </row>
    <row r="5" spans="1:9" ht="12.75">
      <c r="A5" s="83" t="s">
        <v>21</v>
      </c>
      <c r="C5" s="1"/>
      <c r="D5" s="1"/>
      <c r="E5" s="1"/>
      <c r="F5" s="1"/>
      <c r="G5" s="1"/>
      <c r="H5" s="1"/>
      <c r="I5" s="1"/>
    </row>
    <row r="6" spans="1:9" ht="12.75">
      <c r="A6" s="83" t="s">
        <v>16</v>
      </c>
      <c r="C6" s="1"/>
      <c r="D6" s="1"/>
      <c r="E6" s="1"/>
      <c r="F6" s="1"/>
      <c r="G6" s="1"/>
      <c r="H6" s="1"/>
      <c r="I6" s="1"/>
    </row>
    <row r="7" spans="1:9" ht="12.75">
      <c r="A7" s="83" t="s">
        <v>22</v>
      </c>
      <c r="C7" s="1"/>
      <c r="D7" s="1"/>
      <c r="E7" s="1"/>
      <c r="F7" s="1"/>
      <c r="G7" s="1"/>
      <c r="H7" s="1"/>
      <c r="I7" s="1"/>
    </row>
    <row r="8" spans="1:9" ht="12.75">
      <c r="A8" s="83" t="s">
        <v>17</v>
      </c>
      <c r="C8" s="1"/>
      <c r="D8" s="1"/>
      <c r="E8" s="1"/>
      <c r="F8" s="1"/>
      <c r="G8" s="1"/>
      <c r="H8" s="1"/>
      <c r="I8" s="1"/>
    </row>
    <row r="9" spans="1:9" ht="12.75">
      <c r="A9" s="84"/>
      <c r="C9" s="1"/>
      <c r="D9" s="1"/>
      <c r="E9" s="1"/>
      <c r="F9" s="1"/>
      <c r="G9" s="1"/>
      <c r="H9" s="1"/>
      <c r="I9" s="1"/>
    </row>
    <row r="10" spans="1:9" ht="27" customHeight="1">
      <c r="A10" s="85" t="s">
        <v>18</v>
      </c>
      <c r="C10" s="1"/>
      <c r="D10" s="1"/>
      <c r="E10" s="1"/>
      <c r="F10" s="1"/>
      <c r="G10" s="1"/>
      <c r="H10" s="1"/>
      <c r="I10" s="1"/>
    </row>
    <row r="11" spans="2:9" ht="12.75">
      <c r="B11" s="13"/>
      <c r="C11" s="1"/>
      <c r="D11" s="1"/>
      <c r="E11" s="1"/>
      <c r="F11" s="1"/>
      <c r="G11" s="1"/>
      <c r="H11" s="1"/>
      <c r="I11" s="1"/>
    </row>
    <row r="12" spans="2:9" ht="12.75">
      <c r="B12" s="13"/>
      <c r="C12" s="1"/>
      <c r="D12" s="1"/>
      <c r="E12" s="1"/>
      <c r="F12" s="1"/>
      <c r="G12" s="1"/>
      <c r="H12" s="1"/>
      <c r="I12" s="1"/>
    </row>
    <row r="13" spans="2:9" ht="12.75">
      <c r="B13" s="13"/>
      <c r="C13" s="1"/>
      <c r="D13" s="1"/>
      <c r="E13" s="1"/>
      <c r="F13" s="1"/>
      <c r="G13" s="1"/>
      <c r="H13" s="1"/>
      <c r="I13" s="1"/>
    </row>
    <row r="14" spans="2:9" ht="12.75">
      <c r="B14" s="51"/>
      <c r="C14" s="1"/>
      <c r="D14" s="1"/>
      <c r="E14" s="1"/>
      <c r="F14" s="1"/>
      <c r="G14" s="1"/>
      <c r="H14" s="1"/>
      <c r="I14" s="1"/>
    </row>
    <row r="15" spans="2:9" ht="12.75">
      <c r="B15" s="13"/>
      <c r="C15" s="1"/>
      <c r="D15" s="1"/>
      <c r="E15" s="1"/>
      <c r="F15" s="1"/>
      <c r="G15" s="1"/>
      <c r="H15" s="1"/>
      <c r="I15" s="1"/>
    </row>
    <row r="16" spans="2:9" ht="12.75">
      <c r="B16" s="13"/>
      <c r="C16" s="1"/>
      <c r="D16" s="1"/>
      <c r="E16" s="1"/>
      <c r="F16" s="1"/>
      <c r="G16" s="1"/>
      <c r="H16" s="1"/>
      <c r="I16" s="1"/>
    </row>
    <row r="17" spans="3:9" ht="12.75">
      <c r="C17" s="1"/>
      <c r="D17" s="1"/>
      <c r="E17" s="1"/>
      <c r="F17" s="1"/>
      <c r="G17" s="1"/>
      <c r="H17" s="1"/>
      <c r="I17" s="1"/>
    </row>
    <row r="18" spans="3:9" ht="12.75">
      <c r="C18" s="1"/>
      <c r="D18" s="1"/>
      <c r="E18" s="1"/>
      <c r="F18" s="1"/>
      <c r="G18" s="1"/>
      <c r="H18" s="1"/>
      <c r="I18" s="1"/>
    </row>
    <row r="19" spans="3:9" ht="12.75">
      <c r="C19" s="1"/>
      <c r="D19" s="1"/>
      <c r="E19" s="1"/>
      <c r="F19" s="1"/>
      <c r="G19" s="1"/>
      <c r="H19" s="1"/>
      <c r="I19" s="1"/>
    </row>
    <row r="20" spans="1:9" ht="15.75" customHeight="1">
      <c r="A20" s="183"/>
      <c r="B20" s="183"/>
      <c r="C20" s="1"/>
      <c r="D20" s="1"/>
      <c r="E20" s="1"/>
      <c r="F20" s="1"/>
      <c r="G20" s="1"/>
      <c r="H20" s="1"/>
      <c r="I20" s="1"/>
    </row>
    <row r="21" spans="3:9" ht="12.75">
      <c r="C21" s="1"/>
      <c r="D21" s="1"/>
      <c r="E21" s="1"/>
      <c r="F21" s="1"/>
      <c r="G21" s="1"/>
      <c r="H21" s="1"/>
      <c r="I21" s="1"/>
    </row>
    <row r="22" spans="3:9" ht="12.75">
      <c r="C22" s="1"/>
      <c r="D22" s="1"/>
      <c r="E22" s="1"/>
      <c r="F22" s="1"/>
      <c r="G22" s="1"/>
      <c r="H22" s="1"/>
      <c r="I22" s="1"/>
    </row>
    <row r="23" spans="3:9" ht="12.75">
      <c r="C23" s="1"/>
      <c r="D23" s="1"/>
      <c r="E23" s="1"/>
      <c r="F23" s="1"/>
      <c r="G23" s="1"/>
      <c r="H23" s="1"/>
      <c r="I23" s="1"/>
    </row>
    <row r="24" spans="3:9" ht="12.75">
      <c r="C24" s="1"/>
      <c r="D24" s="1"/>
      <c r="E24" s="1"/>
      <c r="F24" s="1"/>
      <c r="G24" s="1"/>
      <c r="H24" s="1"/>
      <c r="I24" s="1"/>
    </row>
    <row r="25" spans="3:9" ht="12.75">
      <c r="C25" s="1"/>
      <c r="D25" s="1"/>
      <c r="E25" s="1"/>
      <c r="F25" s="1"/>
      <c r="G25" s="1"/>
      <c r="H25" s="1"/>
      <c r="I25" s="1"/>
    </row>
    <row r="26" spans="3:9" ht="12.75">
      <c r="C26" s="1"/>
      <c r="D26" s="1"/>
      <c r="E26" s="1"/>
      <c r="F26" s="1"/>
      <c r="G26" s="1"/>
      <c r="H26" s="1"/>
      <c r="I26" s="1"/>
    </row>
    <row r="27" spans="3:9" ht="12.75">
      <c r="C27" s="1"/>
      <c r="D27" s="1"/>
      <c r="E27" s="1"/>
      <c r="F27" s="1"/>
      <c r="G27" s="1"/>
      <c r="H27" s="1"/>
      <c r="I27" s="1"/>
    </row>
    <row r="28" spans="1:9" ht="19.5" customHeight="1">
      <c r="A28" s="184" t="s">
        <v>164</v>
      </c>
      <c r="B28" s="184"/>
      <c r="C28" s="184"/>
      <c r="D28" s="184"/>
      <c r="E28" s="184"/>
      <c r="F28" s="184"/>
      <c r="G28" s="184"/>
      <c r="H28" s="184"/>
      <c r="I28" s="1"/>
    </row>
    <row r="29" spans="2:6" ht="12.75">
      <c r="B29" s="10"/>
      <c r="C29" s="10"/>
      <c r="D29" s="10"/>
      <c r="E29" s="10"/>
      <c r="F29" s="10"/>
    </row>
  </sheetData>
  <sheetProtection/>
  <mergeCells count="2">
    <mergeCell ref="A20:B20"/>
    <mergeCell ref="A28:H28"/>
  </mergeCells>
  <printOptions/>
  <pageMargins left="0.7874015748031497" right="0.41" top="0.3937007874015748" bottom="0.3937007874015748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5" sqref="B5:F19"/>
    </sheetView>
  </sheetViews>
  <sheetFormatPr defaultColWidth="9.00390625" defaultRowHeight="12.75"/>
  <cols>
    <col min="1" max="1" width="21.875" style="9" customWidth="1"/>
    <col min="2" max="2" width="18.375" style="9" customWidth="1"/>
    <col min="3" max="3" width="15.125" style="9" customWidth="1"/>
    <col min="4" max="4" width="30.75390625" style="9" customWidth="1"/>
    <col min="5" max="5" width="15.25390625" style="9" customWidth="1"/>
    <col min="6" max="6" width="30.125" style="9" customWidth="1"/>
    <col min="7" max="16384" width="9.125" style="9" customWidth="1"/>
  </cols>
  <sheetData>
    <row r="1" spans="1:6" ht="25.5" customHeight="1">
      <c r="A1" s="196" t="s">
        <v>217</v>
      </c>
      <c r="B1" s="196"/>
      <c r="C1" s="196"/>
      <c r="D1" s="196"/>
      <c r="E1" s="196"/>
      <c r="F1" s="196"/>
    </row>
    <row r="2" spans="1:6" ht="14.25" customHeight="1">
      <c r="A2" s="6"/>
      <c r="B2" s="54"/>
      <c r="C2" s="52"/>
      <c r="D2" s="52"/>
      <c r="E2" s="52"/>
      <c r="F2" s="71" t="s">
        <v>138</v>
      </c>
    </row>
    <row r="3" spans="1:6" ht="12.75">
      <c r="A3" s="197"/>
      <c r="B3" s="194" t="s">
        <v>130</v>
      </c>
      <c r="C3" s="214" t="s">
        <v>152</v>
      </c>
      <c r="D3" s="215"/>
      <c r="E3" s="215"/>
      <c r="F3" s="215"/>
    </row>
    <row r="4" spans="1:6" ht="33.75">
      <c r="A4" s="198"/>
      <c r="B4" s="195"/>
      <c r="C4" s="62" t="s">
        <v>131</v>
      </c>
      <c r="D4" s="62" t="s">
        <v>161</v>
      </c>
      <c r="E4" s="62" t="s">
        <v>132</v>
      </c>
      <c r="F4" s="73" t="s">
        <v>162</v>
      </c>
    </row>
    <row r="5" spans="1:6" ht="14.25" customHeight="1">
      <c r="A5" s="147" t="s">
        <v>63</v>
      </c>
      <c r="B5" s="154">
        <v>166515123</v>
      </c>
      <c r="C5" s="154">
        <v>123770702</v>
      </c>
      <c r="D5" s="155">
        <v>74.3</v>
      </c>
      <c r="E5" s="154">
        <v>42744422</v>
      </c>
      <c r="F5" s="155">
        <v>25.7</v>
      </c>
    </row>
    <row r="6" spans="1:6" ht="17.25" customHeight="1">
      <c r="A6" s="66" t="s">
        <v>84</v>
      </c>
      <c r="B6" s="154">
        <v>60105745</v>
      </c>
      <c r="C6" s="154">
        <v>53863026</v>
      </c>
      <c r="D6" s="155">
        <v>89.6</v>
      </c>
      <c r="E6" s="154">
        <v>6242719</v>
      </c>
      <c r="F6" s="155">
        <v>10.4</v>
      </c>
    </row>
    <row r="7" spans="1:6" ht="17.25" customHeight="1">
      <c r="A7" s="66" t="s">
        <v>85</v>
      </c>
      <c r="B7" s="154">
        <v>8995066</v>
      </c>
      <c r="C7" s="154">
        <v>7437303</v>
      </c>
      <c r="D7" s="155">
        <v>82.7</v>
      </c>
      <c r="E7" s="154">
        <v>1557763</v>
      </c>
      <c r="F7" s="155">
        <v>17.3</v>
      </c>
    </row>
    <row r="8" spans="1:6" ht="17.25" customHeight="1">
      <c r="A8" s="66" t="s">
        <v>86</v>
      </c>
      <c r="B8" s="154">
        <v>2835193</v>
      </c>
      <c r="C8" s="154">
        <v>867509</v>
      </c>
      <c r="D8" s="155">
        <v>30.6</v>
      </c>
      <c r="E8" s="154">
        <v>1967684</v>
      </c>
      <c r="F8" s="155">
        <v>69.4</v>
      </c>
    </row>
    <row r="9" spans="1:6" ht="17.25" customHeight="1">
      <c r="A9" s="66" t="s">
        <v>87</v>
      </c>
      <c r="B9" s="154">
        <v>15506916</v>
      </c>
      <c r="C9" s="154">
        <v>3950468</v>
      </c>
      <c r="D9" s="155">
        <v>25.5</v>
      </c>
      <c r="E9" s="154">
        <v>11556449</v>
      </c>
      <c r="F9" s="155">
        <v>74.5</v>
      </c>
    </row>
    <row r="10" spans="1:6" ht="17.25" customHeight="1">
      <c r="A10" s="66" t="s">
        <v>88</v>
      </c>
      <c r="B10" s="154">
        <v>10896190</v>
      </c>
      <c r="C10" s="154">
        <v>10190242</v>
      </c>
      <c r="D10" s="155">
        <v>93.5</v>
      </c>
      <c r="E10" s="154">
        <v>705948</v>
      </c>
      <c r="F10" s="155">
        <v>6.5</v>
      </c>
    </row>
    <row r="11" spans="1:6" ht="17.25" customHeight="1">
      <c r="A11" s="66" t="s">
        <v>89</v>
      </c>
      <c r="B11" s="154">
        <v>5866399</v>
      </c>
      <c r="C11" s="154">
        <v>5842018</v>
      </c>
      <c r="D11" s="155">
        <v>99.6</v>
      </c>
      <c r="E11" s="154">
        <v>24381</v>
      </c>
      <c r="F11" s="155">
        <v>0.4</v>
      </c>
    </row>
    <row r="12" spans="1:6" ht="17.25" customHeight="1">
      <c r="A12" s="66" t="s">
        <v>90</v>
      </c>
      <c r="B12" s="59"/>
      <c r="C12" s="59"/>
      <c r="D12" s="59"/>
      <c r="E12" s="59"/>
      <c r="F12" s="59"/>
    </row>
    <row r="13" spans="1:6" ht="17.25" customHeight="1">
      <c r="A13" s="66" t="s">
        <v>73</v>
      </c>
      <c r="B13" s="154">
        <v>9440869</v>
      </c>
      <c r="C13" s="154">
        <v>4093114</v>
      </c>
      <c r="D13" s="155">
        <v>43.4</v>
      </c>
      <c r="E13" s="154">
        <v>5347755</v>
      </c>
      <c r="F13" s="155">
        <v>56.6</v>
      </c>
    </row>
    <row r="14" spans="1:6" ht="17.25" customHeight="1">
      <c r="A14" s="66" t="s">
        <v>74</v>
      </c>
      <c r="B14" s="154">
        <v>15041082</v>
      </c>
      <c r="C14" s="154">
        <v>11494621</v>
      </c>
      <c r="D14" s="155">
        <v>76.4</v>
      </c>
      <c r="E14" s="154">
        <v>3546461</v>
      </c>
      <c r="F14" s="155">
        <v>23.6</v>
      </c>
    </row>
    <row r="15" spans="1:6" ht="17.25" customHeight="1">
      <c r="A15" s="66" t="s">
        <v>75</v>
      </c>
      <c r="B15" s="154">
        <v>15223759</v>
      </c>
      <c r="C15" s="154">
        <v>15130819</v>
      </c>
      <c r="D15" s="155">
        <v>99.4</v>
      </c>
      <c r="E15" s="154">
        <v>92940</v>
      </c>
      <c r="F15" s="155">
        <v>0.6</v>
      </c>
    </row>
    <row r="16" spans="1:6" ht="17.25" customHeight="1">
      <c r="A16" s="66" t="s">
        <v>76</v>
      </c>
      <c r="B16" s="154">
        <v>1474406</v>
      </c>
      <c r="C16" s="154">
        <v>1336996</v>
      </c>
      <c r="D16" s="155">
        <v>90.7</v>
      </c>
      <c r="E16" s="154">
        <v>137410</v>
      </c>
      <c r="F16" s="155">
        <v>9.3</v>
      </c>
    </row>
    <row r="17" spans="1:6" ht="17.25" customHeight="1">
      <c r="A17" s="66" t="s">
        <v>77</v>
      </c>
      <c r="B17" s="154">
        <v>5033523</v>
      </c>
      <c r="C17" s="154">
        <v>3071441</v>
      </c>
      <c r="D17" s="155">
        <v>61</v>
      </c>
      <c r="E17" s="154">
        <v>1962082</v>
      </c>
      <c r="F17" s="155">
        <v>39</v>
      </c>
    </row>
    <row r="18" spans="1:6" ht="17.25" customHeight="1">
      <c r="A18" s="66" t="s">
        <v>78</v>
      </c>
      <c r="B18" s="154">
        <v>3824634</v>
      </c>
      <c r="C18" s="154">
        <v>3824634</v>
      </c>
      <c r="D18" s="155">
        <v>100</v>
      </c>
      <c r="E18" s="164" t="s">
        <v>165</v>
      </c>
      <c r="F18" s="164" t="s">
        <v>165</v>
      </c>
    </row>
    <row r="19" spans="1:6" ht="17.25" customHeight="1">
      <c r="A19" s="69" t="s">
        <v>79</v>
      </c>
      <c r="B19" s="157">
        <v>12271344</v>
      </c>
      <c r="C19" s="157">
        <v>2668512</v>
      </c>
      <c r="D19" s="158">
        <v>21.7</v>
      </c>
      <c r="E19" s="157">
        <v>9602833</v>
      </c>
      <c r="F19" s="158">
        <v>78.3</v>
      </c>
    </row>
    <row r="20" spans="2:6" ht="12.75">
      <c r="B20" s="58"/>
      <c r="C20" s="58"/>
      <c r="D20" s="58"/>
      <c r="E20" s="58"/>
      <c r="F20" s="58"/>
    </row>
    <row r="21" spans="2:6" ht="12.75">
      <c r="B21" s="16"/>
      <c r="C21" s="16"/>
      <c r="D21" s="16"/>
      <c r="E21" s="16"/>
      <c r="F21" s="16"/>
    </row>
    <row r="22" spans="1:6" ht="12.75">
      <c r="A22" s="7"/>
      <c r="B22" s="35"/>
      <c r="C22" s="35"/>
      <c r="D22" s="23"/>
      <c r="E22" s="35"/>
      <c r="F22" s="23"/>
    </row>
  </sheetData>
  <sheetProtection/>
  <mergeCells count="4">
    <mergeCell ref="A1:F1"/>
    <mergeCell ref="A3:A4"/>
    <mergeCell ref="B3:B4"/>
    <mergeCell ref="C3:F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5" sqref="B5"/>
    </sheetView>
  </sheetViews>
  <sheetFormatPr defaultColWidth="9.00390625" defaultRowHeight="12.75"/>
  <cols>
    <col min="1" max="1" width="20.375" style="9" customWidth="1"/>
    <col min="2" max="2" width="50.375" style="9" customWidth="1"/>
    <col min="3" max="3" width="28.75390625" style="9" customWidth="1"/>
    <col min="4" max="4" width="30.375" style="9" customWidth="1"/>
    <col min="5" max="5" width="12.25390625" style="18" customWidth="1"/>
    <col min="6" max="6" width="9.125" style="18" customWidth="1"/>
    <col min="7" max="7" width="9.125" style="28" customWidth="1"/>
    <col min="8" max="8" width="9.125" style="18" customWidth="1"/>
    <col min="9" max="16384" width="9.125" style="9" customWidth="1"/>
  </cols>
  <sheetData>
    <row r="1" spans="1:4" ht="28.5" customHeight="1">
      <c r="A1" s="196" t="s">
        <v>218</v>
      </c>
      <c r="B1" s="196"/>
      <c r="C1" s="196"/>
      <c r="D1" s="196"/>
    </row>
    <row r="2" spans="1:4" ht="12.75">
      <c r="A2" s="68"/>
      <c r="B2" s="129"/>
      <c r="C2" s="129"/>
      <c r="D2" s="71" t="s">
        <v>138</v>
      </c>
    </row>
    <row r="3" spans="1:4" ht="12.75">
      <c r="A3" s="197"/>
      <c r="B3" s="194" t="s">
        <v>129</v>
      </c>
      <c r="C3" s="194" t="s">
        <v>197</v>
      </c>
      <c r="D3" s="73" t="s">
        <v>154</v>
      </c>
    </row>
    <row r="4" spans="1:4" ht="24" customHeight="1">
      <c r="A4" s="198"/>
      <c r="B4" s="195"/>
      <c r="C4" s="195"/>
      <c r="D4" s="73" t="s">
        <v>128</v>
      </c>
    </row>
    <row r="5" spans="1:8" ht="12.75">
      <c r="A5" s="147" t="s">
        <v>63</v>
      </c>
      <c r="B5" s="154">
        <v>123612747</v>
      </c>
      <c r="C5" s="155">
        <v>123.2</v>
      </c>
      <c r="D5" s="154">
        <v>35669538</v>
      </c>
      <c r="E5" s="27"/>
      <c r="F5" s="30"/>
      <c r="H5" s="36"/>
    </row>
    <row r="6" spans="1:8" ht="12.75">
      <c r="A6" s="66" t="s">
        <v>84</v>
      </c>
      <c r="B6" s="154">
        <v>46874429</v>
      </c>
      <c r="C6" s="155">
        <v>127</v>
      </c>
      <c r="D6" s="154">
        <v>5277958</v>
      </c>
      <c r="E6" s="27"/>
      <c r="F6" s="31"/>
      <c r="H6" s="36"/>
    </row>
    <row r="7" spans="1:8" ht="12.75">
      <c r="A7" s="66" t="s">
        <v>85</v>
      </c>
      <c r="B7" s="154">
        <v>6899183</v>
      </c>
      <c r="C7" s="155">
        <v>98.3</v>
      </c>
      <c r="D7" s="154">
        <v>1435122</v>
      </c>
      <c r="E7" s="27"/>
      <c r="F7" s="31"/>
      <c r="H7" s="36"/>
    </row>
    <row r="8" spans="1:8" ht="12.75">
      <c r="A8" s="66" t="s">
        <v>86</v>
      </c>
      <c r="B8" s="154">
        <v>2693021</v>
      </c>
      <c r="C8" s="155">
        <v>580.8</v>
      </c>
      <c r="D8" s="154">
        <v>1945460</v>
      </c>
      <c r="E8" s="27"/>
      <c r="F8" s="31"/>
      <c r="H8" s="36"/>
    </row>
    <row r="9" spans="1:8" ht="12.75">
      <c r="A9" s="66" t="s">
        <v>87</v>
      </c>
      <c r="B9" s="154">
        <v>11928570</v>
      </c>
      <c r="C9" s="155">
        <v>46.6</v>
      </c>
      <c r="D9" s="154">
        <v>11556449</v>
      </c>
      <c r="E9" s="27"/>
      <c r="F9" s="31"/>
      <c r="H9" s="36"/>
    </row>
    <row r="10" spans="1:8" ht="12.75">
      <c r="A10" s="66" t="s">
        <v>88</v>
      </c>
      <c r="B10" s="154">
        <v>10077575</v>
      </c>
      <c r="C10" s="155">
        <v>91.8</v>
      </c>
      <c r="D10" s="154">
        <v>705948</v>
      </c>
      <c r="E10" s="27"/>
      <c r="F10" s="31"/>
      <c r="H10" s="36"/>
    </row>
    <row r="11" spans="1:8" ht="12.75">
      <c r="A11" s="66" t="s">
        <v>89</v>
      </c>
      <c r="B11" s="154">
        <v>59553</v>
      </c>
      <c r="C11" s="155">
        <v>291</v>
      </c>
      <c r="D11" s="154">
        <v>24381</v>
      </c>
      <c r="E11" s="27"/>
      <c r="F11" s="31"/>
      <c r="H11" s="36"/>
    </row>
    <row r="12" spans="1:8" ht="12.75">
      <c r="A12" s="66" t="s">
        <v>90</v>
      </c>
      <c r="B12" s="59"/>
      <c r="C12" s="59"/>
      <c r="D12" s="59"/>
      <c r="E12" s="37"/>
      <c r="F12" s="31"/>
      <c r="H12" s="36"/>
    </row>
    <row r="13" spans="1:8" ht="12.75">
      <c r="A13" s="66" t="s">
        <v>73</v>
      </c>
      <c r="B13" s="154">
        <v>6016538</v>
      </c>
      <c r="C13" s="155">
        <v>1128.4</v>
      </c>
      <c r="D13" s="154">
        <v>5343763</v>
      </c>
      <c r="E13" s="27"/>
      <c r="F13" s="31"/>
      <c r="H13" s="36"/>
    </row>
    <row r="14" spans="1:8" ht="12.75">
      <c r="A14" s="66" t="s">
        <v>74</v>
      </c>
      <c r="B14" s="154">
        <v>14314450</v>
      </c>
      <c r="C14" s="155">
        <v>250.9</v>
      </c>
      <c r="D14" s="154">
        <v>3307905</v>
      </c>
      <c r="E14" s="27"/>
      <c r="F14" s="31"/>
      <c r="H14" s="36"/>
    </row>
    <row r="15" spans="1:8" ht="12.75">
      <c r="A15" s="66" t="s">
        <v>75</v>
      </c>
      <c r="B15" s="154">
        <v>14465557</v>
      </c>
      <c r="C15" s="155">
        <v>243.5</v>
      </c>
      <c r="D15" s="154">
        <v>85826</v>
      </c>
      <c r="E15" s="27"/>
      <c r="F15" s="31"/>
      <c r="H15" s="36"/>
    </row>
    <row r="16" spans="1:8" ht="12.75">
      <c r="A16" s="66" t="s">
        <v>76</v>
      </c>
      <c r="B16" s="154">
        <v>253665</v>
      </c>
      <c r="C16" s="155">
        <v>14.9</v>
      </c>
      <c r="D16" s="164" t="s">
        <v>165</v>
      </c>
      <c r="E16" s="27"/>
      <c r="F16" s="31"/>
      <c r="H16" s="36"/>
    </row>
    <row r="17" spans="1:8" ht="12.75">
      <c r="A17" s="66" t="s">
        <v>77</v>
      </c>
      <c r="B17" s="154">
        <v>2212656</v>
      </c>
      <c r="C17" s="155">
        <v>75.7</v>
      </c>
      <c r="D17" s="154">
        <v>913323</v>
      </c>
      <c r="E17" s="27"/>
      <c r="F17" s="31"/>
      <c r="H17" s="36"/>
    </row>
    <row r="18" spans="1:8" ht="12.75">
      <c r="A18" s="66" t="s">
        <v>78</v>
      </c>
      <c r="B18" s="154">
        <v>1664138</v>
      </c>
      <c r="C18" s="155">
        <v>132.8</v>
      </c>
      <c r="D18" s="164" t="s">
        <v>165</v>
      </c>
      <c r="E18" s="27"/>
      <c r="F18" s="31"/>
      <c r="H18" s="36"/>
    </row>
    <row r="19" spans="1:8" ht="12.75">
      <c r="A19" s="69" t="s">
        <v>79</v>
      </c>
      <c r="B19" s="157">
        <v>6153410</v>
      </c>
      <c r="C19" s="158">
        <v>488.8</v>
      </c>
      <c r="D19" s="157">
        <v>5073404</v>
      </c>
      <c r="E19" s="27"/>
      <c r="F19" s="31"/>
      <c r="H19" s="36"/>
    </row>
    <row r="23" spans="1:4" ht="12.75">
      <c r="A23" s="4"/>
      <c r="B23" s="35"/>
      <c r="C23" s="23"/>
      <c r="D23" s="35"/>
    </row>
  </sheetData>
  <sheetProtection/>
  <mergeCells count="4">
    <mergeCell ref="A1:D1"/>
    <mergeCell ref="A3:A4"/>
    <mergeCell ref="B3:B4"/>
    <mergeCell ref="C3:C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E7" sqref="E7"/>
    </sheetView>
  </sheetViews>
  <sheetFormatPr defaultColWidth="9.00390625" defaultRowHeight="12.75"/>
  <cols>
    <col min="1" max="1" width="32.00390625" style="9" customWidth="1"/>
    <col min="2" max="2" width="50.25390625" style="9" customWidth="1"/>
    <col min="3" max="3" width="47.75390625" style="9" customWidth="1"/>
    <col min="4" max="4" width="10.625" style="18" customWidth="1"/>
    <col min="5" max="5" width="12.75390625" style="18" customWidth="1"/>
    <col min="6" max="10" width="9.125" style="18" customWidth="1"/>
    <col min="11" max="16384" width="9.125" style="9" customWidth="1"/>
  </cols>
  <sheetData>
    <row r="1" spans="1:3" ht="21.75" customHeight="1">
      <c r="A1" s="242" t="s">
        <v>219</v>
      </c>
      <c r="B1" s="242"/>
      <c r="C1" s="242"/>
    </row>
    <row r="2" spans="1:3" ht="15.75" customHeight="1">
      <c r="A2" s="118"/>
      <c r="B2" s="68"/>
      <c r="C2" s="71" t="s">
        <v>138</v>
      </c>
    </row>
    <row r="3" spans="1:3" ht="12.75">
      <c r="A3" s="139"/>
      <c r="B3" s="62" t="s">
        <v>64</v>
      </c>
      <c r="C3" s="73" t="s">
        <v>197</v>
      </c>
    </row>
    <row r="4" spans="1:10" ht="12.75">
      <c r="A4" s="149" t="s">
        <v>63</v>
      </c>
      <c r="B4" s="155">
        <v>146.7</v>
      </c>
      <c r="C4" s="155">
        <v>119.3</v>
      </c>
      <c r="D4" s="39"/>
      <c r="E4" s="38"/>
      <c r="F4" s="28"/>
      <c r="G4" s="29"/>
      <c r="H4" s="30"/>
      <c r="I4" s="28"/>
      <c r="J4" s="36"/>
    </row>
    <row r="5" spans="1:3" ht="12.75">
      <c r="A5" s="66" t="s">
        <v>84</v>
      </c>
      <c r="B5" s="155">
        <v>115.4</v>
      </c>
      <c r="C5" s="155">
        <v>134.7</v>
      </c>
    </row>
    <row r="6" spans="1:3" ht="12.75">
      <c r="A6" s="66" t="s">
        <v>85</v>
      </c>
      <c r="B6" s="155">
        <v>116.1</v>
      </c>
      <c r="C6" s="155">
        <v>108.4</v>
      </c>
    </row>
    <row r="7" spans="1:3" ht="12.75">
      <c r="A7" s="66" t="s">
        <v>86</v>
      </c>
      <c r="B7" s="155">
        <v>254.2</v>
      </c>
      <c r="C7" s="155">
        <v>396.9</v>
      </c>
    </row>
    <row r="8" spans="1:3" ht="12.75">
      <c r="A8" s="66" t="s">
        <v>87</v>
      </c>
      <c r="B8" s="155">
        <v>354.6</v>
      </c>
      <c r="C8" s="155">
        <v>53.9</v>
      </c>
    </row>
    <row r="9" spans="1:3" ht="12.75">
      <c r="A9" s="66" t="s">
        <v>88</v>
      </c>
      <c r="B9" s="155">
        <v>61.5</v>
      </c>
      <c r="C9" s="155">
        <v>95.9</v>
      </c>
    </row>
    <row r="10" spans="1:3" ht="12.75">
      <c r="A10" s="66" t="s">
        <v>89</v>
      </c>
      <c r="B10" s="155">
        <v>100.9</v>
      </c>
      <c r="C10" s="155">
        <v>63.8</v>
      </c>
    </row>
    <row r="11" spans="1:3" ht="12.75">
      <c r="A11" s="66" t="s">
        <v>90</v>
      </c>
      <c r="B11" s="59"/>
      <c r="C11" s="59"/>
    </row>
    <row r="12" spans="1:3" ht="12.75">
      <c r="A12" s="66" t="s">
        <v>73</v>
      </c>
      <c r="B12" s="155">
        <v>160.8</v>
      </c>
      <c r="C12" s="155">
        <v>204.7</v>
      </c>
    </row>
    <row r="13" spans="1:3" ht="12.75">
      <c r="A13" s="66" t="s">
        <v>74</v>
      </c>
      <c r="B13" s="155">
        <v>947.1</v>
      </c>
      <c r="C13" s="155">
        <v>225.6</v>
      </c>
    </row>
    <row r="14" spans="1:3" ht="12.75">
      <c r="A14" s="66" t="s">
        <v>75</v>
      </c>
      <c r="B14" s="155">
        <v>288.9</v>
      </c>
      <c r="C14" s="155">
        <v>226.1</v>
      </c>
    </row>
    <row r="15" spans="1:3" ht="12.75">
      <c r="A15" s="66" t="s">
        <v>76</v>
      </c>
      <c r="B15" s="155">
        <v>48.7</v>
      </c>
      <c r="C15" s="155">
        <v>58.7</v>
      </c>
    </row>
    <row r="16" spans="1:3" ht="12.75">
      <c r="A16" s="66" t="s">
        <v>77</v>
      </c>
      <c r="B16" s="155">
        <v>229.8</v>
      </c>
      <c r="C16" s="155">
        <v>63.3</v>
      </c>
    </row>
    <row r="17" spans="1:3" ht="12.75">
      <c r="A17" s="66" t="s">
        <v>78</v>
      </c>
      <c r="B17" s="155">
        <v>128.6</v>
      </c>
      <c r="C17" s="155">
        <v>186.5</v>
      </c>
    </row>
    <row r="18" spans="1:3" ht="12.75">
      <c r="A18" s="69" t="s">
        <v>79</v>
      </c>
      <c r="B18" s="158">
        <v>329.8</v>
      </c>
      <c r="C18" s="158">
        <v>231.1</v>
      </c>
    </row>
  </sheetData>
  <sheetProtection/>
  <mergeCells count="1">
    <mergeCell ref="A1:C1"/>
  </mergeCells>
  <printOptions/>
  <pageMargins left="0.7874015748031497" right="0.3937007874015748" top="0.3937007874015748" bottom="0.3937007874015748" header="0.31496062992125984" footer="0.31496062992125984"/>
  <pageSetup fitToWidth="0"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9">
      <selection activeCell="A44" sqref="A44"/>
    </sheetView>
  </sheetViews>
  <sheetFormatPr defaultColWidth="9.00390625" defaultRowHeight="12.75"/>
  <cols>
    <col min="1" max="1" width="14.25390625" style="0" customWidth="1"/>
    <col min="2" max="2" width="11.625" style="0" customWidth="1"/>
    <col min="3" max="3" width="15.00390625" style="0" customWidth="1"/>
    <col min="4" max="4" width="13.875" style="0" customWidth="1"/>
    <col min="5" max="5" width="10.875" style="0" customWidth="1"/>
    <col min="6" max="6" width="11.625" style="0" customWidth="1"/>
    <col min="7" max="7" width="11.875" style="0" customWidth="1"/>
    <col min="8" max="8" width="11.00390625" style="0" customWidth="1"/>
    <col min="9" max="9" width="10.375" style="0" customWidth="1"/>
    <col min="10" max="10" width="10.00390625" style="0" customWidth="1"/>
    <col min="11" max="11" width="11.625" style="0" customWidth="1"/>
  </cols>
  <sheetData>
    <row r="1" spans="1:11" ht="21.75" customHeight="1">
      <c r="A1" s="196" t="s">
        <v>220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>
      <c r="A2" s="94"/>
      <c r="B2" s="140"/>
      <c r="C2" s="140"/>
      <c r="D2" s="140"/>
      <c r="E2" s="140"/>
      <c r="F2" s="140"/>
      <c r="G2" s="140"/>
      <c r="H2" s="140"/>
      <c r="I2" s="140"/>
      <c r="J2" s="94"/>
      <c r="K2" s="71" t="s">
        <v>138</v>
      </c>
    </row>
    <row r="3" spans="1:11" ht="12.75">
      <c r="A3" s="231"/>
      <c r="B3" s="188" t="s">
        <v>30</v>
      </c>
      <c r="C3" s="188" t="s">
        <v>197</v>
      </c>
      <c r="D3" s="188" t="s">
        <v>139</v>
      </c>
      <c r="E3" s="188"/>
      <c r="F3" s="188"/>
      <c r="G3" s="188"/>
      <c r="H3" s="188"/>
      <c r="I3" s="188"/>
      <c r="J3" s="188"/>
      <c r="K3" s="189"/>
    </row>
    <row r="4" spans="1:11" ht="12.75">
      <c r="A4" s="231"/>
      <c r="B4" s="188"/>
      <c r="C4" s="188"/>
      <c r="D4" s="188" t="s">
        <v>98</v>
      </c>
      <c r="E4" s="188"/>
      <c r="F4" s="188" t="s">
        <v>97</v>
      </c>
      <c r="G4" s="95" t="s">
        <v>116</v>
      </c>
      <c r="H4" s="188" t="s">
        <v>103</v>
      </c>
      <c r="I4" s="188"/>
      <c r="J4" s="188" t="s">
        <v>104</v>
      </c>
      <c r="K4" s="189"/>
    </row>
    <row r="5" spans="1:11" ht="33.75">
      <c r="A5" s="231"/>
      <c r="B5" s="188"/>
      <c r="C5" s="188"/>
      <c r="D5" s="95" t="s">
        <v>95</v>
      </c>
      <c r="E5" s="95" t="s">
        <v>96</v>
      </c>
      <c r="F5" s="188"/>
      <c r="G5" s="95" t="s">
        <v>140</v>
      </c>
      <c r="H5" s="95" t="s">
        <v>100</v>
      </c>
      <c r="I5" s="95" t="s">
        <v>101</v>
      </c>
      <c r="J5" s="95" t="s">
        <v>100</v>
      </c>
      <c r="K5" s="96" t="s">
        <v>99</v>
      </c>
    </row>
    <row r="6" spans="1:11" ht="22.5">
      <c r="A6" s="147" t="s">
        <v>63</v>
      </c>
      <c r="B6" s="154">
        <v>34786879</v>
      </c>
      <c r="C6" s="155">
        <v>224.7</v>
      </c>
      <c r="D6" s="164" t="s">
        <v>165</v>
      </c>
      <c r="E6" s="154">
        <v>1780652</v>
      </c>
      <c r="F6" s="154">
        <v>32629168</v>
      </c>
      <c r="G6" s="154">
        <v>2521535</v>
      </c>
      <c r="H6" s="154">
        <v>138701</v>
      </c>
      <c r="I6" s="164" t="s">
        <v>165</v>
      </c>
      <c r="J6" s="154">
        <v>238358</v>
      </c>
      <c r="K6" s="164" t="s">
        <v>165</v>
      </c>
    </row>
    <row r="7" spans="1:11" ht="12.75">
      <c r="A7" s="66" t="s">
        <v>84</v>
      </c>
      <c r="B7" s="154">
        <v>31741667</v>
      </c>
      <c r="C7" s="155">
        <v>240.6</v>
      </c>
      <c r="D7" s="164" t="s">
        <v>165</v>
      </c>
      <c r="E7" s="154">
        <v>299453</v>
      </c>
      <c r="F7" s="154">
        <v>31065155</v>
      </c>
      <c r="G7" s="154">
        <v>1604322</v>
      </c>
      <c r="H7" s="154">
        <v>138701</v>
      </c>
      <c r="I7" s="164" t="s">
        <v>165</v>
      </c>
      <c r="J7" s="154">
        <v>238358</v>
      </c>
      <c r="K7" s="164" t="s">
        <v>165</v>
      </c>
    </row>
    <row r="8" spans="1:11" ht="12.75">
      <c r="A8" s="66" t="s">
        <v>85</v>
      </c>
      <c r="B8" s="154">
        <v>403701</v>
      </c>
      <c r="C8" s="155">
        <v>140.6</v>
      </c>
      <c r="D8" s="164" t="s">
        <v>165</v>
      </c>
      <c r="E8" s="154">
        <v>160343</v>
      </c>
      <c r="F8" s="154">
        <v>243358</v>
      </c>
      <c r="G8" s="154">
        <v>243358</v>
      </c>
      <c r="H8" s="164" t="s">
        <v>165</v>
      </c>
      <c r="I8" s="164" t="s">
        <v>165</v>
      </c>
      <c r="J8" s="164" t="s">
        <v>165</v>
      </c>
      <c r="K8" s="164" t="s">
        <v>165</v>
      </c>
    </row>
    <row r="9" spans="1:11" ht="12.75">
      <c r="A9" s="66" t="s">
        <v>86</v>
      </c>
      <c r="B9" s="154">
        <v>136800</v>
      </c>
      <c r="C9" s="155">
        <v>166.5</v>
      </c>
      <c r="D9" s="164" t="s">
        <v>165</v>
      </c>
      <c r="E9" s="164" t="s">
        <v>165</v>
      </c>
      <c r="F9" s="154">
        <v>136800</v>
      </c>
      <c r="G9" s="164" t="s">
        <v>165</v>
      </c>
      <c r="H9" s="164" t="s">
        <v>165</v>
      </c>
      <c r="I9" s="164" t="s">
        <v>165</v>
      </c>
      <c r="J9" s="164" t="s">
        <v>165</v>
      </c>
      <c r="K9" s="164" t="s">
        <v>165</v>
      </c>
    </row>
    <row r="10" spans="1:11" ht="12.75">
      <c r="A10" s="66" t="s">
        <v>87</v>
      </c>
      <c r="B10" s="154">
        <v>116117</v>
      </c>
      <c r="C10" s="155">
        <v>251</v>
      </c>
      <c r="D10" s="164" t="s">
        <v>165</v>
      </c>
      <c r="E10" s="154">
        <v>69557</v>
      </c>
      <c r="F10" s="154">
        <v>46560</v>
      </c>
      <c r="G10" s="154">
        <v>46560</v>
      </c>
      <c r="H10" s="164" t="s">
        <v>165</v>
      </c>
      <c r="I10" s="164" t="s">
        <v>165</v>
      </c>
      <c r="J10" s="164" t="s">
        <v>165</v>
      </c>
      <c r="K10" s="164" t="s">
        <v>165</v>
      </c>
    </row>
    <row r="11" spans="1:11" ht="12.75">
      <c r="A11" s="66" t="s">
        <v>88</v>
      </c>
      <c r="B11" s="154">
        <v>1013796</v>
      </c>
      <c r="C11" s="155">
        <v>174.5</v>
      </c>
      <c r="D11" s="164" t="s">
        <v>165</v>
      </c>
      <c r="E11" s="154">
        <v>320796</v>
      </c>
      <c r="F11" s="154">
        <v>693000</v>
      </c>
      <c r="G11" s="154">
        <v>183000</v>
      </c>
      <c r="H11" s="164" t="s">
        <v>165</v>
      </c>
      <c r="I11" s="164" t="s">
        <v>165</v>
      </c>
      <c r="J11" s="164" t="s">
        <v>165</v>
      </c>
      <c r="K11" s="164" t="s">
        <v>165</v>
      </c>
    </row>
    <row r="12" spans="1:11" ht="12.75">
      <c r="A12" s="66" t="s">
        <v>89</v>
      </c>
      <c r="B12" s="154">
        <v>9880</v>
      </c>
      <c r="C12" s="155">
        <v>12.6</v>
      </c>
      <c r="D12" s="164" t="s">
        <v>165</v>
      </c>
      <c r="E12" s="164" t="s">
        <v>165</v>
      </c>
      <c r="F12" s="154">
        <v>9880</v>
      </c>
      <c r="G12" s="154">
        <v>9880</v>
      </c>
      <c r="H12" s="164" t="s">
        <v>165</v>
      </c>
      <c r="I12" s="164" t="s">
        <v>165</v>
      </c>
      <c r="J12" s="164" t="s">
        <v>165</v>
      </c>
      <c r="K12" s="164" t="s">
        <v>165</v>
      </c>
    </row>
    <row r="13" spans="1:11" ht="12.75">
      <c r="A13" s="66" t="s">
        <v>90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</row>
    <row r="14" spans="1:11" ht="12.75">
      <c r="A14" s="66" t="s">
        <v>73</v>
      </c>
      <c r="B14" s="154">
        <v>87000</v>
      </c>
      <c r="C14" s="155">
        <v>29.5</v>
      </c>
      <c r="D14" s="164" t="s">
        <v>165</v>
      </c>
      <c r="E14" s="164" t="s">
        <v>165</v>
      </c>
      <c r="F14" s="154">
        <v>87000</v>
      </c>
      <c r="G14" s="154">
        <v>87000</v>
      </c>
      <c r="H14" s="164" t="s">
        <v>165</v>
      </c>
      <c r="I14" s="164" t="s">
        <v>165</v>
      </c>
      <c r="J14" s="164" t="s">
        <v>165</v>
      </c>
      <c r="K14" s="164" t="s">
        <v>165</v>
      </c>
    </row>
    <row r="15" spans="1:11" ht="12.75">
      <c r="A15" s="66" t="s">
        <v>74</v>
      </c>
      <c r="B15" s="164" t="s">
        <v>165</v>
      </c>
      <c r="C15" s="164" t="s">
        <v>165</v>
      </c>
      <c r="D15" s="164" t="s">
        <v>165</v>
      </c>
      <c r="E15" s="164" t="s">
        <v>165</v>
      </c>
      <c r="F15" s="164" t="s">
        <v>165</v>
      </c>
      <c r="G15" s="164" t="s">
        <v>165</v>
      </c>
      <c r="H15" s="164" t="s">
        <v>165</v>
      </c>
      <c r="I15" s="164" t="s">
        <v>165</v>
      </c>
      <c r="J15" s="164" t="s">
        <v>165</v>
      </c>
      <c r="K15" s="164" t="s">
        <v>165</v>
      </c>
    </row>
    <row r="16" spans="1:11" ht="12.75">
      <c r="A16" s="66" t="s">
        <v>75</v>
      </c>
      <c r="B16" s="154">
        <v>193200</v>
      </c>
      <c r="C16" s="155">
        <v>215.2</v>
      </c>
      <c r="D16" s="164" t="s">
        <v>165</v>
      </c>
      <c r="E16" s="164" t="s">
        <v>165</v>
      </c>
      <c r="F16" s="154">
        <v>193200</v>
      </c>
      <c r="G16" s="154">
        <v>193200</v>
      </c>
      <c r="H16" s="164" t="s">
        <v>165</v>
      </c>
      <c r="I16" s="164" t="s">
        <v>165</v>
      </c>
      <c r="J16" s="164" t="s">
        <v>165</v>
      </c>
      <c r="K16" s="164" t="s">
        <v>165</v>
      </c>
    </row>
    <row r="17" spans="1:11" ht="12.75">
      <c r="A17" s="66" t="s">
        <v>76</v>
      </c>
      <c r="B17" s="154">
        <v>717533</v>
      </c>
      <c r="C17" s="155">
        <v>252.8</v>
      </c>
      <c r="D17" s="164" t="s">
        <v>165</v>
      </c>
      <c r="E17" s="154">
        <v>626238</v>
      </c>
      <c r="F17" s="154">
        <v>91295</v>
      </c>
      <c r="G17" s="154">
        <v>91295</v>
      </c>
      <c r="H17" s="164" t="s">
        <v>165</v>
      </c>
      <c r="I17" s="164" t="s">
        <v>165</v>
      </c>
      <c r="J17" s="164" t="s">
        <v>165</v>
      </c>
      <c r="K17" s="164" t="s">
        <v>165</v>
      </c>
    </row>
    <row r="18" spans="1:11" ht="12.75">
      <c r="A18" s="66" t="s">
        <v>77</v>
      </c>
      <c r="B18" s="154">
        <v>80120</v>
      </c>
      <c r="C18" s="155">
        <v>18.9</v>
      </c>
      <c r="D18" s="164" t="s">
        <v>165</v>
      </c>
      <c r="E18" s="154">
        <v>50792</v>
      </c>
      <c r="F18" s="154">
        <v>29328</v>
      </c>
      <c r="G18" s="154">
        <v>29328</v>
      </c>
      <c r="H18" s="164" t="s">
        <v>165</v>
      </c>
      <c r="I18" s="164" t="s">
        <v>165</v>
      </c>
      <c r="J18" s="164" t="s">
        <v>165</v>
      </c>
      <c r="K18" s="164" t="s">
        <v>165</v>
      </c>
    </row>
    <row r="19" spans="1:11" ht="12.75">
      <c r="A19" s="66" t="s">
        <v>78</v>
      </c>
      <c r="B19" s="154">
        <v>253473</v>
      </c>
      <c r="C19" s="155">
        <v>315.1</v>
      </c>
      <c r="D19" s="164" t="s">
        <v>165</v>
      </c>
      <c r="E19" s="154">
        <v>253473</v>
      </c>
      <c r="F19" s="164" t="s">
        <v>165</v>
      </c>
      <c r="G19" s="164" t="s">
        <v>165</v>
      </c>
      <c r="H19" s="164" t="s">
        <v>165</v>
      </c>
      <c r="I19" s="164" t="s">
        <v>165</v>
      </c>
      <c r="J19" s="164" t="s">
        <v>165</v>
      </c>
      <c r="K19" s="164" t="s">
        <v>165</v>
      </c>
    </row>
    <row r="20" spans="1:11" ht="12.75">
      <c r="A20" s="69" t="s">
        <v>79</v>
      </c>
      <c r="B20" s="157">
        <v>33592</v>
      </c>
      <c r="C20" s="158">
        <v>33</v>
      </c>
      <c r="D20" s="159" t="s">
        <v>165</v>
      </c>
      <c r="E20" s="159" t="s">
        <v>165</v>
      </c>
      <c r="F20" s="157">
        <v>33592</v>
      </c>
      <c r="G20" s="157">
        <v>33592</v>
      </c>
      <c r="H20" s="159" t="s">
        <v>165</v>
      </c>
      <c r="I20" s="159" t="s">
        <v>165</v>
      </c>
      <c r="J20" s="159" t="s">
        <v>165</v>
      </c>
      <c r="K20" s="159" t="s">
        <v>165</v>
      </c>
    </row>
    <row r="21" spans="1:11" ht="12.75">
      <c r="A21" s="53"/>
      <c r="B21" s="49"/>
      <c r="C21" s="56"/>
      <c r="D21" s="57"/>
      <c r="E21" s="57"/>
      <c r="F21" s="49"/>
      <c r="G21" s="49"/>
      <c r="H21" s="57"/>
      <c r="I21" s="57"/>
      <c r="J21" s="57"/>
      <c r="K21" s="57"/>
    </row>
    <row r="22" spans="1:11" ht="12.75">
      <c r="A22" s="53"/>
      <c r="B22" s="49"/>
      <c r="C22" s="56"/>
      <c r="D22" s="57"/>
      <c r="E22" s="57"/>
      <c r="F22" s="49"/>
      <c r="G22" s="49"/>
      <c r="H22" s="57"/>
      <c r="I22" s="57"/>
      <c r="J22" s="57"/>
      <c r="K22" s="57"/>
    </row>
    <row r="23" spans="1:11" ht="12.75">
      <c r="A23" s="53"/>
      <c r="B23" s="49"/>
      <c r="C23" s="56"/>
      <c r="D23" s="57"/>
      <c r="E23" s="57"/>
      <c r="F23" s="49"/>
      <c r="G23" s="49"/>
      <c r="H23" s="57"/>
      <c r="I23" s="57"/>
      <c r="J23" s="57"/>
      <c r="K23" s="57"/>
    </row>
    <row r="24" spans="1:11" ht="12.75">
      <c r="A24" s="53"/>
      <c r="B24" s="49"/>
      <c r="C24" s="56"/>
      <c r="D24" s="57"/>
      <c r="E24" s="57"/>
      <c r="F24" s="49"/>
      <c r="G24" s="49"/>
      <c r="H24" s="57"/>
      <c r="I24" s="57"/>
      <c r="J24" s="57"/>
      <c r="K24" s="57"/>
    </row>
    <row r="25" spans="1:11" ht="12.75">
      <c r="A25" s="53"/>
      <c r="B25" s="49"/>
      <c r="C25" s="56"/>
      <c r="D25" s="57"/>
      <c r="E25" s="57"/>
      <c r="F25" s="49"/>
      <c r="G25" s="49"/>
      <c r="H25" s="57"/>
      <c r="I25" s="57"/>
      <c r="J25" s="57"/>
      <c r="K25" s="57"/>
    </row>
    <row r="26" spans="1:11" ht="12.75">
      <c r="A26" s="53"/>
      <c r="B26" s="49"/>
      <c r="C26" s="56"/>
      <c r="D26" s="57"/>
      <c r="E26" s="57"/>
      <c r="F26" s="49"/>
      <c r="G26" s="49"/>
      <c r="H26" s="57"/>
      <c r="I26" s="57"/>
      <c r="J26" s="57"/>
      <c r="K26" s="57"/>
    </row>
    <row r="27" spans="1:11" ht="12.75">
      <c r="A27" s="53"/>
      <c r="B27" s="49"/>
      <c r="C27" s="56"/>
      <c r="D27" s="57"/>
      <c r="E27" s="57"/>
      <c r="F27" s="49"/>
      <c r="G27" s="49"/>
      <c r="H27" s="57"/>
      <c r="I27" s="57"/>
      <c r="J27" s="57"/>
      <c r="K27" s="57"/>
    </row>
    <row r="28" spans="1:11" s="68" customFormat="1" ht="20.25" customHeight="1">
      <c r="A28" s="123" t="s">
        <v>243</v>
      </c>
      <c r="B28" s="141"/>
      <c r="C28" s="142"/>
      <c r="D28" s="143"/>
      <c r="E28" s="143"/>
      <c r="F28" s="141"/>
      <c r="G28" s="141"/>
      <c r="H28" s="143"/>
      <c r="I28" s="143"/>
      <c r="J28" s="143"/>
      <c r="K28" s="143"/>
    </row>
    <row r="29" spans="1:11" s="94" customFormat="1" ht="11.25">
      <c r="A29" s="152" t="s">
        <v>194</v>
      </c>
      <c r="B29" s="144"/>
      <c r="C29" s="133"/>
      <c r="D29" s="153" t="s">
        <v>173</v>
      </c>
      <c r="E29" s="133"/>
      <c r="F29" s="133"/>
      <c r="G29" s="153" t="s">
        <v>174</v>
      </c>
      <c r="H29" s="133"/>
      <c r="I29" s="133"/>
      <c r="J29" s="153" t="s">
        <v>175</v>
      </c>
      <c r="K29" s="133"/>
    </row>
    <row r="30" spans="1:10" s="94" customFormat="1" ht="11.25">
      <c r="A30" s="243" t="s">
        <v>171</v>
      </c>
      <c r="B30" s="243"/>
      <c r="C30" s="145"/>
      <c r="D30" s="94" t="s">
        <v>167</v>
      </c>
      <c r="G30" s="94" t="s">
        <v>168</v>
      </c>
      <c r="J30" s="94" t="s">
        <v>176</v>
      </c>
    </row>
    <row r="31" spans="1:10" s="94" customFormat="1" ht="11.25">
      <c r="A31" s="94" t="s">
        <v>172</v>
      </c>
      <c r="B31" s="123"/>
      <c r="C31" s="123"/>
      <c r="D31" s="94" t="s">
        <v>169</v>
      </c>
      <c r="G31" s="94" t="s">
        <v>170</v>
      </c>
      <c r="J31" s="94" t="s">
        <v>177</v>
      </c>
    </row>
    <row r="32" spans="1:11" s="94" customFormat="1" ht="11.25">
      <c r="A32" s="146"/>
      <c r="B32" s="146"/>
      <c r="C32" s="146"/>
      <c r="D32" s="146"/>
      <c r="E32" s="146"/>
      <c r="F32" s="146"/>
      <c r="G32" s="146" t="s">
        <v>163</v>
      </c>
      <c r="H32" s="146"/>
      <c r="I32" s="146"/>
      <c r="J32" s="146"/>
      <c r="K32" s="146"/>
    </row>
    <row r="33" s="1" customFormat="1" ht="12.75"/>
  </sheetData>
  <sheetProtection/>
  <mergeCells count="10">
    <mergeCell ref="D4:E4"/>
    <mergeCell ref="A30:B30"/>
    <mergeCell ref="F4:F5"/>
    <mergeCell ref="H4:I4"/>
    <mergeCell ref="J4:K4"/>
    <mergeCell ref="A1:K1"/>
    <mergeCell ref="A3:A5"/>
    <mergeCell ref="B3:B5"/>
    <mergeCell ref="C3:C5"/>
    <mergeCell ref="D3:K3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" sqref="D2"/>
    </sheetView>
  </sheetViews>
  <sheetFormatPr defaultColWidth="9.00390625" defaultRowHeight="12.75"/>
  <cols>
    <col min="1" max="1" width="5.125" style="89" customWidth="1"/>
    <col min="2" max="2" width="112.625" style="90" customWidth="1"/>
    <col min="3" max="3" width="10.125" style="90" customWidth="1"/>
    <col min="4" max="16384" width="9.125" style="90" customWidth="1"/>
  </cols>
  <sheetData>
    <row r="1" ht="22.5" customHeight="1">
      <c r="B1" s="86" t="s">
        <v>19</v>
      </c>
    </row>
    <row r="2" ht="13.5" customHeight="1">
      <c r="B2" s="91"/>
    </row>
    <row r="3" spans="1:3" s="173" customFormat="1" ht="12.75">
      <c r="A3" s="185" t="s">
        <v>20</v>
      </c>
      <c r="B3" s="185"/>
      <c r="C3" s="172"/>
    </row>
    <row r="4" spans="1:5" s="176" customFormat="1" ht="15" customHeight="1">
      <c r="A4" s="174">
        <v>1</v>
      </c>
      <c r="B4" s="175" t="s">
        <v>178</v>
      </c>
      <c r="D4" s="177"/>
      <c r="E4" s="177"/>
    </row>
    <row r="5" spans="1:5" s="176" customFormat="1" ht="15" customHeight="1">
      <c r="A5" s="174">
        <v>2</v>
      </c>
      <c r="B5" s="175" t="s">
        <v>230</v>
      </c>
      <c r="D5" s="177"/>
      <c r="E5" s="177"/>
    </row>
    <row r="6" spans="1:5" s="176" customFormat="1" ht="15" customHeight="1">
      <c r="A6" s="174">
        <v>3</v>
      </c>
      <c r="B6" s="175" t="s">
        <v>179</v>
      </c>
      <c r="D6" s="177"/>
      <c r="E6" s="177"/>
    </row>
    <row r="7" spans="1:5" s="176" customFormat="1" ht="15" customHeight="1">
      <c r="A7" s="174">
        <v>4</v>
      </c>
      <c r="B7" s="175" t="s">
        <v>180</v>
      </c>
      <c r="C7" s="177"/>
      <c r="D7" s="177"/>
      <c r="E7" s="177"/>
    </row>
    <row r="8" spans="1:5" s="176" customFormat="1" ht="15" customHeight="1">
      <c r="A8" s="174">
        <v>5</v>
      </c>
      <c r="B8" s="175" t="s">
        <v>181</v>
      </c>
      <c r="C8" s="177"/>
      <c r="D8" s="177"/>
      <c r="E8" s="177"/>
    </row>
    <row r="9" spans="1:5" s="176" customFormat="1" ht="15" customHeight="1">
      <c r="A9" s="174">
        <v>6</v>
      </c>
      <c r="B9" s="175" t="s">
        <v>182</v>
      </c>
      <c r="C9" s="177"/>
      <c r="D9" s="177"/>
      <c r="E9" s="177"/>
    </row>
    <row r="10" spans="1:5" s="176" customFormat="1" ht="15" customHeight="1">
      <c r="A10" s="174">
        <v>7</v>
      </c>
      <c r="B10" s="175" t="s">
        <v>183</v>
      </c>
      <c r="C10" s="177"/>
      <c r="D10" s="177"/>
      <c r="E10" s="177"/>
    </row>
    <row r="11" spans="1:5" s="176" customFormat="1" ht="15" customHeight="1">
      <c r="A11" s="174">
        <v>8</v>
      </c>
      <c r="B11" s="175" t="s">
        <v>184</v>
      </c>
      <c r="C11" s="177"/>
      <c r="D11" s="177"/>
      <c r="E11" s="177"/>
    </row>
    <row r="12" spans="1:5" s="176" customFormat="1" ht="15" customHeight="1">
      <c r="A12" s="174">
        <v>9</v>
      </c>
      <c r="B12" s="175" t="s">
        <v>185</v>
      </c>
      <c r="C12" s="177"/>
      <c r="D12" s="177"/>
      <c r="E12" s="177"/>
    </row>
    <row r="13" spans="1:5" s="176" customFormat="1" ht="15" customHeight="1">
      <c r="A13" s="174" t="s">
        <v>221</v>
      </c>
      <c r="B13" s="175" t="s">
        <v>187</v>
      </c>
      <c r="C13" s="177"/>
      <c r="D13" s="177"/>
      <c r="E13" s="177"/>
    </row>
    <row r="14" spans="1:5" s="176" customFormat="1" ht="15" customHeight="1">
      <c r="A14" s="174" t="s">
        <v>222</v>
      </c>
      <c r="B14" s="175" t="s">
        <v>192</v>
      </c>
      <c r="C14" s="177"/>
      <c r="D14" s="177"/>
      <c r="E14" s="177"/>
    </row>
    <row r="15" spans="1:5" s="176" customFormat="1" ht="15" customHeight="1">
      <c r="A15" s="174">
        <v>10</v>
      </c>
      <c r="B15" s="175" t="s">
        <v>186</v>
      </c>
      <c r="C15" s="177"/>
      <c r="D15" s="177"/>
      <c r="E15" s="177"/>
    </row>
    <row r="16" spans="1:5" s="176" customFormat="1" ht="15" customHeight="1">
      <c r="A16" s="174" t="s">
        <v>223</v>
      </c>
      <c r="B16" s="175" t="s">
        <v>188</v>
      </c>
      <c r="C16" s="177"/>
      <c r="D16" s="177"/>
      <c r="E16" s="177"/>
    </row>
    <row r="17" spans="1:5" s="176" customFormat="1" ht="15" customHeight="1">
      <c r="A17" s="174" t="s">
        <v>224</v>
      </c>
      <c r="B17" s="175" t="s">
        <v>189</v>
      </c>
      <c r="C17" s="177"/>
      <c r="D17" s="177"/>
      <c r="E17" s="177"/>
    </row>
    <row r="18" spans="1:5" s="176" customFormat="1" ht="15" customHeight="1">
      <c r="A18" s="174" t="s">
        <v>225</v>
      </c>
      <c r="B18" s="175" t="s">
        <v>190</v>
      </c>
      <c r="C18" s="177"/>
      <c r="D18" s="177"/>
      <c r="E18" s="177"/>
    </row>
    <row r="19" spans="1:5" s="176" customFormat="1" ht="15" customHeight="1">
      <c r="A19" s="174" t="s">
        <v>226</v>
      </c>
      <c r="B19" s="175" t="s">
        <v>193</v>
      </c>
      <c r="C19" s="177"/>
      <c r="D19" s="177"/>
      <c r="E19" s="177"/>
    </row>
    <row r="20" spans="1:5" s="176" customFormat="1" ht="15" customHeight="1">
      <c r="A20" s="174" t="s">
        <v>227</v>
      </c>
      <c r="B20" s="175" t="s">
        <v>191</v>
      </c>
      <c r="C20" s="177"/>
      <c r="D20" s="177"/>
      <c r="E20" s="177"/>
    </row>
    <row r="21" spans="1:5" s="176" customFormat="1" ht="15" customHeight="1">
      <c r="A21" s="174" t="s">
        <v>228</v>
      </c>
      <c r="B21" s="175" t="s">
        <v>64</v>
      </c>
      <c r="C21" s="177"/>
      <c r="D21" s="177"/>
      <c r="E21" s="177"/>
    </row>
    <row r="22" spans="1:2" s="176" customFormat="1" ht="12.75">
      <c r="A22" s="174" t="s">
        <v>229</v>
      </c>
      <c r="B22" s="175" t="s">
        <v>231</v>
      </c>
    </row>
    <row r="23" ht="15.75" hidden="1"/>
    <row r="24" ht="15.75" hidden="1"/>
  </sheetData>
  <sheetProtection/>
  <mergeCells count="1">
    <mergeCell ref="A3:B3"/>
  </mergeCells>
  <hyperlinks>
    <hyperlink ref="A3:B3" location="Т-06-01-М рус.xls#Метод.пояснения!A1" display="Методологические пояснения"/>
    <hyperlink ref="A4:B4" location="Т-06-01-М рус.xls#'1'!A1" display="Т-06-01-М рус.xls#'1'!A1"/>
    <hyperlink ref="A5:B5" location="Т-06-01-М рус.xls#'2'!A1" display="Т-06-01-М рус.xls#'2'!A1"/>
    <hyperlink ref="A6:B6" location="Т-06-01-М рус.xls#'3'!A1" display="Т-06-01-М рус.xls#'3'!A1"/>
    <hyperlink ref="A7:B7" location="Т-06-01-М рус.xls#'4'!A1" display="Т-06-01-М рус.xls#'4'!A1"/>
    <hyperlink ref="A8:B8" location="Т-06-01-М рус.xls#'5'!A1" display="Т-06-01-М рус.xls#'5'!A1"/>
    <hyperlink ref="A9:B9" location="Т-06-01-М рус.xls#'6'!A1" display="Т-06-01-М рус.xls#'6'!A1"/>
    <hyperlink ref="A10:B10" location="Т-06-01-М рус.xls#'7'!A1" display="Т-06-01-М рус.xls#'7'!A1"/>
    <hyperlink ref="A11:B11" location="Т-06-01-М рус.xls#'8'!A1" display="Т-06-01-М рус.xls#'8'!A1"/>
    <hyperlink ref="A12:B12" location="Т-06-01-М рус.xls#'9'!A1" display="Т-06-01-М рус.xls#'9'!A1"/>
    <hyperlink ref="A13:B13" location="Т-06-01-М рус.xls#'9.1'!A1" display="9.1"/>
    <hyperlink ref="A14:B14" location="Т-06-01-М рус.xls#'9.2'!A1" display="9.2"/>
    <hyperlink ref="A15:B15" location="Т-06-01-М рус.xls#'10'!A1" display="Т-06-01-М рус.xls#'10'!A1"/>
    <hyperlink ref="A16:B16" location="Т-06-01-М рус.xls#'11'!A1" display="11"/>
    <hyperlink ref="A17:B17" location="Т-06-01-М рус.xls#'12'!A1" display="12"/>
    <hyperlink ref="A18:B18" location="Т-06-01-М рус.xls#'13'!A1" display="13"/>
    <hyperlink ref="A19:B19" location="Т-06-01-М рус.xls#'14'!A1" display="14"/>
    <hyperlink ref="A20:B20" location="Т-06-01-М рус.xls#'15'!A1" display="15"/>
    <hyperlink ref="A21:B21" location="Т-06-01-М рус.xls#'16'!A1" display="16"/>
    <hyperlink ref="A22:B22" location="Т-06-01-М рус.xls#'17'!A1" display="17"/>
  </hyperlink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A5" sqref="A5"/>
    </sheetView>
  </sheetViews>
  <sheetFormatPr defaultColWidth="9.00390625" defaultRowHeight="12.75"/>
  <cols>
    <col min="1" max="1" width="155.125" style="84" customWidth="1"/>
    <col min="2" max="16384" width="9.125" style="84" customWidth="1"/>
  </cols>
  <sheetData>
    <row r="1" ht="12.75">
      <c r="A1" s="150" t="s">
        <v>20</v>
      </c>
    </row>
    <row r="2" ht="12.75">
      <c r="A2" s="82"/>
    </row>
    <row r="3" ht="39.75" customHeight="1">
      <c r="A3" s="88" t="s">
        <v>211</v>
      </c>
    </row>
    <row r="4" ht="17.25" customHeight="1">
      <c r="A4" s="87" t="s">
        <v>203</v>
      </c>
    </row>
    <row r="5" ht="38.25">
      <c r="A5" s="85" t="s">
        <v>204</v>
      </c>
    </row>
    <row r="6" ht="38.25">
      <c r="A6" s="85" t="s">
        <v>205</v>
      </c>
    </row>
    <row r="7" ht="25.5">
      <c r="A7" s="85" t="s">
        <v>206</v>
      </c>
    </row>
    <row r="8" ht="38.25">
      <c r="A8" s="85" t="s">
        <v>207</v>
      </c>
    </row>
    <row r="9" ht="25.5">
      <c r="A9" s="85" t="s">
        <v>28</v>
      </c>
    </row>
    <row r="10" ht="25.5">
      <c r="A10" s="85" t="s">
        <v>60</v>
      </c>
    </row>
    <row r="11" ht="25.5">
      <c r="A11" s="85" t="s">
        <v>61</v>
      </c>
    </row>
    <row r="12" ht="25.5">
      <c r="A12" s="85" t="s">
        <v>208</v>
      </c>
    </row>
    <row r="13" ht="30" customHeight="1">
      <c r="A13" s="85" t="s">
        <v>209</v>
      </c>
    </row>
    <row r="14" ht="68.25" customHeight="1">
      <c r="A14" s="85" t="s">
        <v>210</v>
      </c>
    </row>
  </sheetData>
  <sheetProtection/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85" zoomScaleNormal="85" workbookViewId="0" topLeftCell="A1">
      <selection activeCell="S7" sqref="S7"/>
    </sheetView>
  </sheetViews>
  <sheetFormatPr defaultColWidth="9.00390625" defaultRowHeight="12.75"/>
  <cols>
    <col min="1" max="1" width="19.875" style="1" customWidth="1"/>
    <col min="2" max="2" width="11.125" style="1" customWidth="1"/>
    <col min="3" max="3" width="15.125" style="1" customWidth="1"/>
    <col min="4" max="4" width="12.875" style="1" customWidth="1"/>
    <col min="5" max="5" width="16.875" style="1" customWidth="1"/>
    <col min="6" max="6" width="11.625" style="1" customWidth="1"/>
    <col min="7" max="7" width="18.25390625" style="1" customWidth="1"/>
    <col min="8" max="8" width="12.00390625" style="1" customWidth="1"/>
    <col min="9" max="9" width="18.125" style="1" customWidth="1"/>
    <col min="10" max="16384" width="9.125" style="1" customWidth="1"/>
  </cols>
  <sheetData>
    <row r="1" spans="1:9" ht="19.5" customHeight="1">
      <c r="A1" s="186" t="s">
        <v>141</v>
      </c>
      <c r="B1" s="186"/>
      <c r="C1" s="186"/>
      <c r="D1" s="186"/>
      <c r="E1" s="186"/>
      <c r="F1" s="186"/>
      <c r="G1" s="186"/>
      <c r="H1" s="186"/>
      <c r="I1" s="186"/>
    </row>
    <row r="2" spans="1:9" s="94" customFormat="1" ht="11.25">
      <c r="A2" s="92"/>
      <c r="B2" s="93"/>
      <c r="C2" s="93"/>
      <c r="D2" s="93"/>
      <c r="E2" s="93" t="s">
        <v>29</v>
      </c>
      <c r="F2" s="93"/>
      <c r="G2" s="93"/>
      <c r="I2" s="71" t="s">
        <v>138</v>
      </c>
    </row>
    <row r="3" spans="1:9" s="94" customFormat="1" ht="11.25">
      <c r="A3" s="187"/>
      <c r="B3" s="188" t="s">
        <v>83</v>
      </c>
      <c r="C3" s="189"/>
      <c r="D3" s="189" t="s">
        <v>152</v>
      </c>
      <c r="E3" s="190"/>
      <c r="F3" s="190"/>
      <c r="G3" s="190"/>
      <c r="H3" s="190"/>
      <c r="I3" s="190"/>
    </row>
    <row r="4" spans="1:9" s="94" customFormat="1" ht="11.25">
      <c r="A4" s="187"/>
      <c r="B4" s="188"/>
      <c r="C4" s="188"/>
      <c r="D4" s="191" t="s">
        <v>82</v>
      </c>
      <c r="E4" s="191"/>
      <c r="F4" s="191" t="s">
        <v>81</v>
      </c>
      <c r="G4" s="192"/>
      <c r="H4" s="189" t="s">
        <v>80</v>
      </c>
      <c r="I4" s="193"/>
    </row>
    <row r="5" spans="1:10" s="94" customFormat="1" ht="45">
      <c r="A5" s="187"/>
      <c r="B5" s="95" t="s">
        <v>13</v>
      </c>
      <c r="C5" s="95" t="s">
        <v>202</v>
      </c>
      <c r="D5" s="95" t="s">
        <v>13</v>
      </c>
      <c r="E5" s="95" t="s">
        <v>202</v>
      </c>
      <c r="F5" s="95" t="s">
        <v>13</v>
      </c>
      <c r="G5" s="95" t="s">
        <v>202</v>
      </c>
      <c r="H5" s="98" t="s">
        <v>13</v>
      </c>
      <c r="I5" s="96" t="s">
        <v>202</v>
      </c>
      <c r="J5" s="124"/>
    </row>
    <row r="6" spans="1:9" s="94" customFormat="1" ht="24" customHeight="1">
      <c r="A6" s="99" t="s">
        <v>26</v>
      </c>
      <c r="B6" s="154">
        <v>166515123</v>
      </c>
      <c r="C6" s="155">
        <v>119.4</v>
      </c>
      <c r="D6" s="154">
        <v>93859603</v>
      </c>
      <c r="E6" s="155">
        <v>201.8</v>
      </c>
      <c r="F6" s="154">
        <v>4509499</v>
      </c>
      <c r="G6" s="155">
        <v>16</v>
      </c>
      <c r="H6" s="154">
        <v>68146021</v>
      </c>
      <c r="I6" s="155">
        <v>105.2</v>
      </c>
    </row>
    <row r="7" spans="1:9" s="94" customFormat="1" ht="14.25" customHeight="1">
      <c r="A7" s="101" t="s">
        <v>14</v>
      </c>
      <c r="B7" s="156" t="s">
        <v>195</v>
      </c>
      <c r="C7" s="156" t="s">
        <v>195</v>
      </c>
      <c r="D7" s="156" t="s">
        <v>195</v>
      </c>
      <c r="E7" s="156" t="s">
        <v>195</v>
      </c>
      <c r="F7" s="156" t="s">
        <v>195</v>
      </c>
      <c r="G7" s="156" t="s">
        <v>195</v>
      </c>
      <c r="H7" s="156" t="s">
        <v>195</v>
      </c>
      <c r="I7" s="156" t="s">
        <v>195</v>
      </c>
    </row>
    <row r="8" spans="1:9" s="94" customFormat="1" ht="56.25">
      <c r="A8" s="102" t="s">
        <v>5</v>
      </c>
      <c r="B8" s="154">
        <v>108255210</v>
      </c>
      <c r="C8" s="155">
        <v>162.9</v>
      </c>
      <c r="D8" s="154">
        <v>81567355</v>
      </c>
      <c r="E8" s="155">
        <v>247.8</v>
      </c>
      <c r="F8" s="154">
        <v>1695392</v>
      </c>
      <c r="G8" s="155">
        <v>12.5</v>
      </c>
      <c r="H8" s="154">
        <v>24992463</v>
      </c>
      <c r="I8" s="155">
        <v>124.9</v>
      </c>
    </row>
    <row r="9" spans="1:9" s="94" customFormat="1" ht="11.25">
      <c r="A9" s="103" t="s">
        <v>25</v>
      </c>
      <c r="B9" s="156" t="s">
        <v>195</v>
      </c>
      <c r="C9" s="156" t="s">
        <v>195</v>
      </c>
      <c r="D9" s="156" t="s">
        <v>195</v>
      </c>
      <c r="E9" s="156" t="s">
        <v>195</v>
      </c>
      <c r="F9" s="156" t="s">
        <v>195</v>
      </c>
      <c r="G9" s="156" t="s">
        <v>195</v>
      </c>
      <c r="H9" s="156" t="s">
        <v>195</v>
      </c>
      <c r="I9" s="156" t="s">
        <v>195</v>
      </c>
    </row>
    <row r="10" spans="1:9" s="94" customFormat="1" ht="56.25">
      <c r="A10" s="104" t="s">
        <v>6</v>
      </c>
      <c r="B10" s="154">
        <v>105719734</v>
      </c>
      <c r="C10" s="155">
        <v>162.8</v>
      </c>
      <c r="D10" s="154">
        <v>81272686</v>
      </c>
      <c r="E10" s="155">
        <v>247.4</v>
      </c>
      <c r="F10" s="154">
        <v>1532573</v>
      </c>
      <c r="G10" s="155">
        <v>11.4</v>
      </c>
      <c r="H10" s="154">
        <v>22914475</v>
      </c>
      <c r="I10" s="155">
        <v>122.8</v>
      </c>
    </row>
    <row r="11" spans="1:9" s="68" customFormat="1" ht="70.5" customHeight="1">
      <c r="A11" s="105" t="s">
        <v>4</v>
      </c>
      <c r="B11" s="154">
        <v>54227601</v>
      </c>
      <c r="C11" s="155">
        <v>78.7</v>
      </c>
      <c r="D11" s="154">
        <v>9775226</v>
      </c>
      <c r="E11" s="155">
        <v>75.2</v>
      </c>
      <c r="F11" s="154">
        <v>2813466</v>
      </c>
      <c r="G11" s="155">
        <v>20.4</v>
      </c>
      <c r="H11" s="154">
        <v>41638909</v>
      </c>
      <c r="I11" s="155">
        <v>98.9</v>
      </c>
    </row>
    <row r="12" spans="1:9" s="94" customFormat="1" ht="45">
      <c r="A12" s="106" t="s">
        <v>27</v>
      </c>
      <c r="B12" s="157">
        <v>4032312</v>
      </c>
      <c r="C12" s="158">
        <v>251.3</v>
      </c>
      <c r="D12" s="157">
        <v>2517022</v>
      </c>
      <c r="E12" s="158">
        <v>322.2</v>
      </c>
      <c r="F12" s="157">
        <v>641</v>
      </c>
      <c r="G12" s="158">
        <v>0.2</v>
      </c>
      <c r="H12" s="157">
        <v>1514649</v>
      </c>
      <c r="I12" s="158">
        <v>326.4</v>
      </c>
    </row>
    <row r="14" spans="4:9" ht="12.75">
      <c r="D14" s="12"/>
      <c r="E14" s="12"/>
      <c r="F14" s="12"/>
      <c r="G14" s="12"/>
      <c r="H14" s="12"/>
      <c r="I14" s="2"/>
    </row>
    <row r="15" ht="12.75">
      <c r="I15" s="2"/>
    </row>
    <row r="16" ht="12.75">
      <c r="I16" s="2"/>
    </row>
    <row r="17" ht="12.75">
      <c r="I17" s="2"/>
    </row>
  </sheetData>
  <sheetProtection/>
  <mergeCells count="7">
    <mergeCell ref="A1:I1"/>
    <mergeCell ref="A3:A5"/>
    <mergeCell ref="B3:C4"/>
    <mergeCell ref="D3:I3"/>
    <mergeCell ref="D4:E4"/>
    <mergeCell ref="F4:G4"/>
    <mergeCell ref="H4:I4"/>
  </mergeCells>
  <printOptions/>
  <pageMargins left="0.7874015748031497" right="0.3937007874015748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B5" sqref="B5:H19"/>
    </sheetView>
  </sheetViews>
  <sheetFormatPr defaultColWidth="9.00390625" defaultRowHeight="12.75"/>
  <cols>
    <col min="1" max="1" width="15.875" style="6" customWidth="1"/>
    <col min="2" max="2" width="13.25390625" style="6" customWidth="1"/>
    <col min="3" max="3" width="14.00390625" style="6" customWidth="1"/>
    <col min="4" max="4" width="15.00390625" style="6" customWidth="1"/>
    <col min="5" max="5" width="16.75390625" style="6" customWidth="1"/>
    <col min="6" max="6" width="20.875" style="6" customWidth="1"/>
    <col min="7" max="7" width="19.00390625" style="6" customWidth="1"/>
    <col min="8" max="8" width="20.125" style="6" customWidth="1"/>
    <col min="9" max="16384" width="9.125" style="6" customWidth="1"/>
  </cols>
  <sheetData>
    <row r="1" spans="1:8" ht="24" customHeight="1">
      <c r="A1" s="196" t="s">
        <v>142</v>
      </c>
      <c r="B1" s="196"/>
      <c r="C1" s="196"/>
      <c r="D1" s="196"/>
      <c r="E1" s="196"/>
      <c r="F1" s="196"/>
      <c r="G1" s="196"/>
      <c r="H1" s="196"/>
    </row>
    <row r="2" spans="2:8" s="68" customFormat="1" ht="15.75" customHeight="1">
      <c r="B2" s="107"/>
      <c r="C2" s="107"/>
      <c r="D2" s="107"/>
      <c r="E2" s="107" t="s">
        <v>29</v>
      </c>
      <c r="F2" s="107"/>
      <c r="G2" s="107"/>
      <c r="H2" s="71" t="s">
        <v>138</v>
      </c>
    </row>
    <row r="3" spans="1:8" s="68" customFormat="1" ht="11.25">
      <c r="A3" s="197"/>
      <c r="B3" s="199" t="s">
        <v>91</v>
      </c>
      <c r="C3" s="199" t="s">
        <v>65</v>
      </c>
      <c r="D3" s="194" t="s">
        <v>197</v>
      </c>
      <c r="E3" s="200" t="s">
        <v>152</v>
      </c>
      <c r="F3" s="201"/>
      <c r="G3" s="201"/>
      <c r="H3" s="202" t="s">
        <v>155</v>
      </c>
    </row>
    <row r="4" spans="1:8" s="68" customFormat="1" ht="56.25">
      <c r="A4" s="198"/>
      <c r="B4" s="195"/>
      <c r="C4" s="195"/>
      <c r="D4" s="195"/>
      <c r="E4" s="62" t="s">
        <v>92</v>
      </c>
      <c r="F4" s="62" t="s">
        <v>93</v>
      </c>
      <c r="G4" s="73" t="s">
        <v>94</v>
      </c>
      <c r="H4" s="203"/>
    </row>
    <row r="5" spans="1:9" s="68" customFormat="1" ht="22.5">
      <c r="A5" s="147" t="s">
        <v>63</v>
      </c>
      <c r="B5" s="154">
        <v>80395393</v>
      </c>
      <c r="C5" s="154">
        <v>166515123</v>
      </c>
      <c r="D5" s="155">
        <v>119.4</v>
      </c>
      <c r="E5" s="154">
        <v>108255210</v>
      </c>
      <c r="F5" s="154">
        <v>54227601</v>
      </c>
      <c r="G5" s="154">
        <v>4032312</v>
      </c>
      <c r="H5" s="155">
        <v>100</v>
      </c>
      <c r="I5" s="108"/>
    </row>
    <row r="6" spans="1:9" s="68" customFormat="1" ht="16.5" customHeight="1">
      <c r="A6" s="66" t="s">
        <v>84</v>
      </c>
      <c r="B6" s="154">
        <v>46525360</v>
      </c>
      <c r="C6" s="154">
        <v>60105745</v>
      </c>
      <c r="D6" s="155">
        <v>135.8</v>
      </c>
      <c r="E6" s="154">
        <v>44499315</v>
      </c>
      <c r="F6" s="154">
        <v>14508672</v>
      </c>
      <c r="G6" s="154">
        <v>1097758</v>
      </c>
      <c r="H6" s="155">
        <f>C6/166515123*100</f>
        <v>36.096267964802216</v>
      </c>
      <c r="I6" s="108"/>
    </row>
    <row r="7" spans="1:9" s="68" customFormat="1" ht="16.5" customHeight="1">
      <c r="A7" s="66" t="s">
        <v>85</v>
      </c>
      <c r="B7" s="154">
        <v>2808676</v>
      </c>
      <c r="C7" s="154">
        <v>8995066</v>
      </c>
      <c r="D7" s="155">
        <v>107.9</v>
      </c>
      <c r="E7" s="154">
        <v>4318688</v>
      </c>
      <c r="F7" s="154">
        <v>4457521</v>
      </c>
      <c r="G7" s="154">
        <v>218857</v>
      </c>
      <c r="H7" s="155">
        <f aca="true" t="shared" si="0" ref="H7:H19">C7/166515123*100</f>
        <v>5.401951389123978</v>
      </c>
      <c r="I7" s="108"/>
    </row>
    <row r="8" spans="1:9" s="68" customFormat="1" ht="16.5" customHeight="1">
      <c r="A8" s="66" t="s">
        <v>86</v>
      </c>
      <c r="B8" s="154">
        <v>687810</v>
      </c>
      <c r="C8" s="154">
        <v>2835193</v>
      </c>
      <c r="D8" s="155">
        <v>396.5</v>
      </c>
      <c r="E8" s="154">
        <v>2125229</v>
      </c>
      <c r="F8" s="154">
        <v>655596</v>
      </c>
      <c r="G8" s="154">
        <v>54368</v>
      </c>
      <c r="H8" s="155">
        <f t="shared" si="0"/>
        <v>1.7026639676445483</v>
      </c>
      <c r="I8" s="108"/>
    </row>
    <row r="9" spans="1:9" s="68" customFormat="1" ht="16.5" customHeight="1">
      <c r="A9" s="66" t="s">
        <v>87</v>
      </c>
      <c r="B9" s="154">
        <v>1415773</v>
      </c>
      <c r="C9" s="154">
        <v>15506916</v>
      </c>
      <c r="D9" s="155">
        <v>53.8</v>
      </c>
      <c r="E9" s="154">
        <v>8594775</v>
      </c>
      <c r="F9" s="154">
        <v>5564416</v>
      </c>
      <c r="G9" s="154">
        <v>1347725</v>
      </c>
      <c r="H9" s="155">
        <f t="shared" si="0"/>
        <v>9.312617208948643</v>
      </c>
      <c r="I9" s="108"/>
    </row>
    <row r="10" spans="1:9" s="68" customFormat="1" ht="16.5" customHeight="1">
      <c r="A10" s="66" t="s">
        <v>88</v>
      </c>
      <c r="B10" s="154">
        <v>4386981</v>
      </c>
      <c r="C10" s="154">
        <v>10896190</v>
      </c>
      <c r="D10" s="155">
        <v>95.7</v>
      </c>
      <c r="E10" s="154">
        <v>4161234</v>
      </c>
      <c r="F10" s="154">
        <v>6727309</v>
      </c>
      <c r="G10" s="154">
        <v>7647</v>
      </c>
      <c r="H10" s="155">
        <f t="shared" si="0"/>
        <v>6.543663904929524</v>
      </c>
      <c r="I10" s="108"/>
    </row>
    <row r="11" spans="1:9" s="68" customFormat="1" ht="16.5" customHeight="1">
      <c r="A11" s="66" t="s">
        <v>89</v>
      </c>
      <c r="B11" s="154">
        <v>2319930</v>
      </c>
      <c r="C11" s="154">
        <v>5866399</v>
      </c>
      <c r="D11" s="155">
        <v>63.4</v>
      </c>
      <c r="E11" s="154">
        <v>3104965</v>
      </c>
      <c r="F11" s="154">
        <v>2755534</v>
      </c>
      <c r="G11" s="154">
        <v>5900</v>
      </c>
      <c r="H11" s="155">
        <f t="shared" si="0"/>
        <v>3.523042768914148</v>
      </c>
      <c r="I11" s="108"/>
    </row>
    <row r="12" spans="1:9" s="68" customFormat="1" ht="16.5" customHeight="1">
      <c r="A12" s="66" t="s">
        <v>90</v>
      </c>
      <c r="H12" s="155"/>
      <c r="I12" s="108"/>
    </row>
    <row r="13" spans="1:9" s="68" customFormat="1" ht="16.5" customHeight="1">
      <c r="A13" s="66" t="s">
        <v>73</v>
      </c>
      <c r="B13" s="154">
        <v>3725809</v>
      </c>
      <c r="C13" s="154">
        <v>9440869</v>
      </c>
      <c r="D13" s="155">
        <v>203.8</v>
      </c>
      <c r="E13" s="154">
        <v>2274640</v>
      </c>
      <c r="F13" s="154">
        <v>7076855</v>
      </c>
      <c r="G13" s="154">
        <v>89374</v>
      </c>
      <c r="H13" s="155">
        <f t="shared" si="0"/>
        <v>5.669676621504222</v>
      </c>
      <c r="I13" s="108"/>
    </row>
    <row r="14" spans="1:9" s="68" customFormat="1" ht="16.5" customHeight="1">
      <c r="A14" s="66" t="s">
        <v>74</v>
      </c>
      <c r="B14" s="154">
        <v>5083684</v>
      </c>
      <c r="C14" s="154">
        <v>15041082</v>
      </c>
      <c r="D14" s="155">
        <v>224.3</v>
      </c>
      <c r="E14" s="154">
        <v>13849984</v>
      </c>
      <c r="F14" s="154">
        <v>473761</v>
      </c>
      <c r="G14" s="154">
        <v>717337</v>
      </c>
      <c r="H14" s="155">
        <f t="shared" si="0"/>
        <v>9.032862438566616</v>
      </c>
      <c r="I14" s="108"/>
    </row>
    <row r="15" spans="1:9" s="68" customFormat="1" ht="15" customHeight="1">
      <c r="A15" s="66" t="s">
        <v>75</v>
      </c>
      <c r="B15" s="154">
        <v>2396352</v>
      </c>
      <c r="C15" s="154">
        <v>15223759</v>
      </c>
      <c r="D15" s="155">
        <v>222.3</v>
      </c>
      <c r="E15" s="154">
        <v>10736927</v>
      </c>
      <c r="F15" s="154">
        <v>4351233</v>
      </c>
      <c r="G15" s="154">
        <v>135599</v>
      </c>
      <c r="H15" s="155">
        <f t="shared" si="0"/>
        <v>9.142568390019445</v>
      </c>
      <c r="I15" s="108"/>
    </row>
    <row r="16" spans="1:9" s="68" customFormat="1" ht="16.5" customHeight="1">
      <c r="A16" s="66" t="s">
        <v>76</v>
      </c>
      <c r="B16" s="154">
        <v>1317268</v>
      </c>
      <c r="C16" s="154">
        <v>1474406</v>
      </c>
      <c r="D16" s="155">
        <v>57.7</v>
      </c>
      <c r="E16" s="154">
        <v>862932</v>
      </c>
      <c r="F16" s="154">
        <v>339432</v>
      </c>
      <c r="G16" s="154">
        <v>272042</v>
      </c>
      <c r="H16" s="155">
        <f t="shared" si="0"/>
        <v>0.8854487048602786</v>
      </c>
      <c r="I16" s="108"/>
    </row>
    <row r="17" spans="1:9" s="68" customFormat="1" ht="16.5" customHeight="1">
      <c r="A17" s="66" t="s">
        <v>77</v>
      </c>
      <c r="B17" s="154">
        <v>4168410</v>
      </c>
      <c r="C17" s="154">
        <v>5033523</v>
      </c>
      <c r="D17" s="155">
        <v>62</v>
      </c>
      <c r="E17" s="154">
        <v>1573343</v>
      </c>
      <c r="F17" s="154">
        <v>3459539</v>
      </c>
      <c r="G17" s="154">
        <v>641</v>
      </c>
      <c r="H17" s="155">
        <f t="shared" si="0"/>
        <v>3.022862373887806</v>
      </c>
      <c r="I17" s="108"/>
    </row>
    <row r="18" spans="1:9" s="68" customFormat="1" ht="16.5" customHeight="1">
      <c r="A18" s="66" t="s">
        <v>78</v>
      </c>
      <c r="B18" s="154">
        <v>2562603</v>
      </c>
      <c r="C18" s="154">
        <v>3824634</v>
      </c>
      <c r="D18" s="155">
        <v>183.4</v>
      </c>
      <c r="E18" s="154">
        <v>1876600</v>
      </c>
      <c r="F18" s="154">
        <v>1946545</v>
      </c>
      <c r="G18" s="154">
        <v>1489</v>
      </c>
      <c r="H18" s="155">
        <f t="shared" si="0"/>
        <v>2.2968688555693526</v>
      </c>
      <c r="I18" s="108"/>
    </row>
    <row r="19" spans="1:9" s="68" customFormat="1" ht="16.5" customHeight="1">
      <c r="A19" s="69" t="s">
        <v>79</v>
      </c>
      <c r="B19" s="157">
        <v>2996737</v>
      </c>
      <c r="C19" s="157">
        <v>12271344</v>
      </c>
      <c r="D19" s="158">
        <v>226.8</v>
      </c>
      <c r="E19" s="157">
        <v>10276578</v>
      </c>
      <c r="F19" s="157">
        <v>1911191</v>
      </c>
      <c r="G19" s="157">
        <v>83575</v>
      </c>
      <c r="H19" s="158">
        <f t="shared" si="0"/>
        <v>7.369507212867386</v>
      </c>
      <c r="I19" s="108"/>
    </row>
    <row r="20" spans="1:8" ht="12.75">
      <c r="A20" s="33"/>
      <c r="B20" s="2"/>
      <c r="C20" s="2"/>
      <c r="D20" s="17"/>
      <c r="E20" s="32"/>
      <c r="F20" s="32"/>
      <c r="G20" s="32"/>
      <c r="H20" s="17"/>
    </row>
    <row r="21" spans="1:8" ht="12.75">
      <c r="A21" s="4"/>
      <c r="B21" s="16"/>
      <c r="C21" s="16"/>
      <c r="D21" s="21"/>
      <c r="E21" s="19"/>
      <c r="F21" s="19"/>
      <c r="G21" s="19"/>
      <c r="H21" s="21"/>
    </row>
    <row r="22" spans="1:8" ht="12.75">
      <c r="A22" s="33"/>
      <c r="B22" s="163"/>
      <c r="C22" s="160"/>
      <c r="D22" s="17"/>
      <c r="E22" s="2"/>
      <c r="F22" s="2"/>
      <c r="G22" s="2"/>
      <c r="H22" s="17"/>
    </row>
    <row r="23" spans="1:8" ht="12.75">
      <c r="A23" s="33"/>
      <c r="B23" s="2"/>
      <c r="C23" s="2"/>
      <c r="D23" s="17"/>
      <c r="E23" s="2"/>
      <c r="F23" s="2"/>
      <c r="G23" s="2"/>
      <c r="H23" s="17"/>
    </row>
    <row r="24" spans="1:8" ht="12.75">
      <c r="A24" s="33"/>
      <c r="B24" s="32"/>
      <c r="C24" s="2"/>
      <c r="D24" s="17"/>
      <c r="E24" s="2"/>
      <c r="F24" s="2"/>
      <c r="G24" s="2"/>
      <c r="H24" s="17"/>
    </row>
    <row r="25" spans="1:8" ht="12.75">
      <c r="A25" s="33"/>
      <c r="B25" s="2"/>
      <c r="C25" s="2"/>
      <c r="D25" s="17"/>
      <c r="E25" s="2"/>
      <c r="F25" s="2"/>
      <c r="G25" s="2"/>
      <c r="H25" s="17"/>
    </row>
    <row r="26" spans="1:8" ht="12.75">
      <c r="A26" s="33"/>
      <c r="B26" s="2"/>
      <c r="C26" s="2"/>
      <c r="D26" s="17"/>
      <c r="E26" s="2"/>
      <c r="F26" s="2"/>
      <c r="G26" s="2"/>
      <c r="H26" s="17"/>
    </row>
    <row r="27" spans="1:8" ht="12.75">
      <c r="A27" s="33"/>
      <c r="B27" s="2"/>
      <c r="C27" s="2"/>
      <c r="D27" s="17"/>
      <c r="E27" s="2"/>
      <c r="F27" s="2"/>
      <c r="G27" s="2"/>
      <c r="H27" s="17"/>
    </row>
    <row r="28" spans="1:8" ht="48.75" customHeight="1">
      <c r="A28" s="33"/>
      <c r="B28" s="2"/>
      <c r="C28" s="2"/>
      <c r="D28" s="17"/>
      <c r="E28" s="2"/>
      <c r="F28" s="2"/>
      <c r="G28" s="2"/>
      <c r="H28" s="17"/>
    </row>
    <row r="29" spans="1:8" ht="12.75">
      <c r="A29" s="33"/>
      <c r="B29" s="2"/>
      <c r="C29" s="2"/>
      <c r="D29" s="17"/>
      <c r="E29" s="2"/>
      <c r="F29" s="2"/>
      <c r="G29" s="2"/>
      <c r="H29" s="17"/>
    </row>
    <row r="30" spans="1:2" ht="12.75">
      <c r="A30" s="33"/>
      <c r="B30" s="34"/>
    </row>
    <row r="31" spans="1:2" ht="12.75">
      <c r="A31" s="33"/>
      <c r="B31" s="34"/>
    </row>
    <row r="32" spans="1:2" ht="12.75">
      <c r="A32" s="33"/>
      <c r="B32" s="34"/>
    </row>
    <row r="33" spans="1:2" ht="12.75">
      <c r="A33" s="33"/>
      <c r="B33" s="34"/>
    </row>
    <row r="34" spans="1:2" ht="12.75">
      <c r="A34" s="33"/>
      <c r="B34" s="34"/>
    </row>
    <row r="35" spans="1:2" ht="12.75">
      <c r="A35" s="33"/>
      <c r="B35" s="34"/>
    </row>
    <row r="36" spans="1:2" ht="12.75">
      <c r="A36" s="33"/>
      <c r="B36" s="34"/>
    </row>
    <row r="37" spans="1:2" ht="12.75">
      <c r="A37" s="33"/>
      <c r="B37" s="34"/>
    </row>
    <row r="38" spans="1:2" ht="12.75">
      <c r="A38" s="33"/>
      <c r="B38" s="34"/>
    </row>
    <row r="39" spans="1:2" ht="12.75">
      <c r="A39" s="33"/>
      <c r="B39" s="34"/>
    </row>
    <row r="40" spans="1:2" ht="12.75">
      <c r="A40" s="33"/>
      <c r="B40" s="34"/>
    </row>
    <row r="41" spans="1:2" ht="27" customHeight="1">
      <c r="A41" s="33"/>
      <c r="B41" s="34"/>
    </row>
    <row r="42" spans="1:2" ht="12.75">
      <c r="A42" s="33"/>
      <c r="B42" s="34"/>
    </row>
    <row r="43" spans="1:2" ht="23.25" customHeight="1">
      <c r="A43" s="33"/>
      <c r="B43" s="34"/>
    </row>
    <row r="44" spans="1:2" ht="12.75">
      <c r="A44" s="33"/>
      <c r="B44" s="34"/>
    </row>
    <row r="45" spans="1:2" ht="12.75">
      <c r="A45" s="33"/>
      <c r="B45" s="34"/>
    </row>
    <row r="46" spans="1:2" ht="12.75">
      <c r="A46" s="33"/>
      <c r="B46" s="34"/>
    </row>
    <row r="47" spans="1:2" ht="12.75">
      <c r="A47" s="33"/>
      <c r="B47" s="34"/>
    </row>
    <row r="48" spans="1:2" ht="12.75">
      <c r="A48" s="33"/>
      <c r="B48" s="34"/>
    </row>
    <row r="49" spans="1:2" ht="12.75">
      <c r="A49" s="33"/>
      <c r="B49" s="34"/>
    </row>
    <row r="50" spans="1:2" ht="12.75">
      <c r="A50" s="33"/>
      <c r="B50" s="34"/>
    </row>
    <row r="51" spans="1:2" ht="12.75">
      <c r="A51" s="33"/>
      <c r="B51" s="34"/>
    </row>
    <row r="52" spans="1:2" ht="12.75">
      <c r="A52" s="33"/>
      <c r="B52" s="34"/>
    </row>
    <row r="53" spans="1:2" ht="12.75">
      <c r="A53" s="33"/>
      <c r="B53" s="34"/>
    </row>
    <row r="54" spans="1:2" ht="12.75">
      <c r="A54" s="33"/>
      <c r="B54" s="34"/>
    </row>
    <row r="55" spans="1:2" ht="12.75">
      <c r="A55" s="33"/>
      <c r="B55" s="34"/>
    </row>
  </sheetData>
  <sheetProtection/>
  <mergeCells count="7">
    <mergeCell ref="D3:D4"/>
    <mergeCell ref="A1:H1"/>
    <mergeCell ref="A3:A4"/>
    <mergeCell ref="B3:B4"/>
    <mergeCell ref="E3:G3"/>
    <mergeCell ref="H3:H4"/>
    <mergeCell ref="C3:C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B5" sqref="B5:H13"/>
    </sheetView>
  </sheetViews>
  <sheetFormatPr defaultColWidth="9.00390625" defaultRowHeight="12.75"/>
  <cols>
    <col min="1" max="1" width="21.125" style="6" customWidth="1"/>
    <col min="2" max="2" width="14.25390625" style="6" customWidth="1"/>
    <col min="3" max="3" width="14.125" style="6" customWidth="1"/>
    <col min="4" max="4" width="15.625" style="6" customWidth="1"/>
    <col min="5" max="5" width="16.75390625" style="6" customWidth="1"/>
    <col min="6" max="6" width="20.625" style="6" customWidth="1"/>
    <col min="7" max="7" width="14.875" style="6" customWidth="1"/>
    <col min="8" max="8" width="19.125" style="6" customWidth="1"/>
    <col min="9" max="16384" width="9.125" style="6" customWidth="1"/>
  </cols>
  <sheetData>
    <row r="1" spans="1:8" ht="12.75">
      <c r="A1" s="196" t="s">
        <v>143</v>
      </c>
      <c r="B1" s="196"/>
      <c r="C1" s="196"/>
      <c r="D1" s="196"/>
      <c r="E1" s="196"/>
      <c r="F1" s="196"/>
      <c r="G1" s="196"/>
      <c r="H1" s="196"/>
    </row>
    <row r="2" spans="2:8" s="68" customFormat="1" ht="11.25">
      <c r="B2" s="107"/>
      <c r="C2" s="107"/>
      <c r="D2" s="107"/>
      <c r="E2" s="107"/>
      <c r="F2" s="107"/>
      <c r="G2" s="107"/>
      <c r="H2" s="71" t="s">
        <v>138</v>
      </c>
    </row>
    <row r="3" spans="1:8" s="68" customFormat="1" ht="11.25">
      <c r="A3" s="197"/>
      <c r="B3" s="194" t="s">
        <v>91</v>
      </c>
      <c r="C3" s="194" t="s">
        <v>65</v>
      </c>
      <c r="D3" s="194" t="s">
        <v>197</v>
      </c>
      <c r="E3" s="202" t="s">
        <v>152</v>
      </c>
      <c r="F3" s="204"/>
      <c r="G3" s="204"/>
      <c r="H3" s="202" t="s">
        <v>166</v>
      </c>
    </row>
    <row r="4" spans="1:8" s="68" customFormat="1" ht="56.25">
      <c r="A4" s="198"/>
      <c r="B4" s="195"/>
      <c r="C4" s="195"/>
      <c r="D4" s="195"/>
      <c r="E4" s="62" t="s">
        <v>92</v>
      </c>
      <c r="F4" s="62" t="s">
        <v>93</v>
      </c>
      <c r="G4" s="73" t="s">
        <v>94</v>
      </c>
      <c r="H4" s="203"/>
    </row>
    <row r="5" spans="1:8" s="68" customFormat="1" ht="11.25">
      <c r="A5" s="147" t="s">
        <v>63</v>
      </c>
      <c r="B5" s="154">
        <v>21258135</v>
      </c>
      <c r="C5" s="154">
        <v>58766399</v>
      </c>
      <c r="D5" s="155">
        <v>178.5</v>
      </c>
      <c r="E5" s="154">
        <v>39670131</v>
      </c>
      <c r="F5" s="154">
        <v>17816771</v>
      </c>
      <c r="G5" s="154">
        <v>1279497</v>
      </c>
      <c r="H5" s="155">
        <v>100</v>
      </c>
    </row>
    <row r="6" spans="1:9" s="68" customFormat="1" ht="11.25">
      <c r="A6" s="66" t="s">
        <v>90</v>
      </c>
      <c r="I6" s="109"/>
    </row>
    <row r="7" spans="1:9" s="68" customFormat="1" ht="11.25">
      <c r="A7" s="66" t="s">
        <v>73</v>
      </c>
      <c r="B7" s="154">
        <v>3441177</v>
      </c>
      <c r="C7" s="154">
        <v>6957440</v>
      </c>
      <c r="D7" s="155">
        <v>475.2</v>
      </c>
      <c r="E7" s="154">
        <v>1190880</v>
      </c>
      <c r="F7" s="154">
        <v>5687262</v>
      </c>
      <c r="G7" s="154">
        <v>79298</v>
      </c>
      <c r="H7" s="155">
        <f>C7/58766399*100</f>
        <v>11.839146380229968</v>
      </c>
      <c r="I7" s="109"/>
    </row>
    <row r="8" spans="1:9" s="68" customFormat="1" ht="11.25">
      <c r="A8" s="66" t="s">
        <v>74</v>
      </c>
      <c r="B8" s="154">
        <v>5083684</v>
      </c>
      <c r="C8" s="154">
        <v>14963704</v>
      </c>
      <c r="D8" s="155">
        <v>224.1</v>
      </c>
      <c r="E8" s="154">
        <v>13849984</v>
      </c>
      <c r="F8" s="154">
        <v>396383</v>
      </c>
      <c r="G8" s="154">
        <v>717337</v>
      </c>
      <c r="H8" s="155">
        <f aca="true" t="shared" si="0" ref="H8:H13">C8/58766399*100</f>
        <v>25.463026924620653</v>
      </c>
      <c r="I8" s="109"/>
    </row>
    <row r="9" spans="1:9" s="68" customFormat="1" ht="11.25">
      <c r="A9" s="66" t="s">
        <v>75</v>
      </c>
      <c r="B9" s="154">
        <v>2396352</v>
      </c>
      <c r="C9" s="154">
        <v>15102309</v>
      </c>
      <c r="D9" s="155">
        <v>221.5</v>
      </c>
      <c r="E9" s="154">
        <v>10736927</v>
      </c>
      <c r="F9" s="154">
        <v>4229783</v>
      </c>
      <c r="G9" s="154">
        <v>135599</v>
      </c>
      <c r="H9" s="155">
        <f t="shared" si="0"/>
        <v>25.698884493501122</v>
      </c>
      <c r="I9" s="109"/>
    </row>
    <row r="10" spans="1:9" s="68" customFormat="1" ht="11.25">
      <c r="A10" s="66" t="s">
        <v>76</v>
      </c>
      <c r="B10" s="154">
        <v>609172</v>
      </c>
      <c r="C10" s="154">
        <v>742402</v>
      </c>
      <c r="D10" s="155">
        <v>31.6</v>
      </c>
      <c r="E10" s="154">
        <v>165819</v>
      </c>
      <c r="F10" s="154">
        <v>315025</v>
      </c>
      <c r="G10" s="154">
        <v>261558</v>
      </c>
      <c r="H10" s="155">
        <f t="shared" si="0"/>
        <v>1.2633103484867263</v>
      </c>
      <c r="I10" s="109"/>
    </row>
    <row r="11" spans="1:9" s="68" customFormat="1" ht="11.25">
      <c r="A11" s="66" t="s">
        <v>77</v>
      </c>
      <c r="B11" s="154">
        <v>4168410</v>
      </c>
      <c r="C11" s="154">
        <v>4996929</v>
      </c>
      <c r="D11" s="155">
        <v>61.8</v>
      </c>
      <c r="E11" s="154">
        <v>1573343</v>
      </c>
      <c r="F11" s="154">
        <v>3422945</v>
      </c>
      <c r="G11" s="154">
        <v>641</v>
      </c>
      <c r="H11" s="155">
        <f t="shared" si="0"/>
        <v>8.503037594663576</v>
      </c>
      <c r="I11" s="109"/>
    </row>
    <row r="12" spans="1:9" s="68" customFormat="1" ht="11.25">
      <c r="A12" s="66" t="s">
        <v>78</v>
      </c>
      <c r="B12" s="154">
        <v>2562603</v>
      </c>
      <c r="C12" s="154">
        <v>3795458</v>
      </c>
      <c r="D12" s="155">
        <v>182.5</v>
      </c>
      <c r="E12" s="154">
        <v>1876600</v>
      </c>
      <c r="F12" s="154">
        <v>1917369</v>
      </c>
      <c r="G12" s="154">
        <v>1489</v>
      </c>
      <c r="H12" s="155">
        <f t="shared" si="0"/>
        <v>6.458551254774007</v>
      </c>
      <c r="I12" s="109"/>
    </row>
    <row r="13" spans="1:9" s="68" customFormat="1" ht="11.25">
      <c r="A13" s="69" t="s">
        <v>79</v>
      </c>
      <c r="B13" s="157">
        <v>2996737</v>
      </c>
      <c r="C13" s="157">
        <v>12208157</v>
      </c>
      <c r="D13" s="158">
        <v>226.2</v>
      </c>
      <c r="E13" s="157">
        <v>10276578</v>
      </c>
      <c r="F13" s="157">
        <v>1848004</v>
      </c>
      <c r="G13" s="157">
        <v>83575</v>
      </c>
      <c r="H13" s="158">
        <f t="shared" si="0"/>
        <v>20.774043003723946</v>
      </c>
      <c r="I13" s="109"/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90" zoomScalePageLayoutView="85" workbookViewId="0" topLeftCell="A27">
      <selection activeCell="C27" sqref="C27"/>
    </sheetView>
  </sheetViews>
  <sheetFormatPr defaultColWidth="9.00390625" defaultRowHeight="12.75"/>
  <cols>
    <col min="1" max="1" width="33.375" style="6" customWidth="1"/>
    <col min="2" max="2" width="11.875" style="6" customWidth="1"/>
    <col min="3" max="3" width="12.375" style="6" customWidth="1"/>
    <col min="4" max="4" width="15.625" style="6" customWidth="1"/>
    <col min="5" max="5" width="13.375" style="6" customWidth="1"/>
    <col min="6" max="6" width="10.75390625" style="6" customWidth="1"/>
    <col min="7" max="7" width="16.00390625" style="6" customWidth="1"/>
    <col min="8" max="8" width="9.75390625" style="6" customWidth="1"/>
    <col min="9" max="9" width="12.875" style="6" customWidth="1"/>
    <col min="10" max="10" width="9.625" style="6" customWidth="1"/>
    <col min="11" max="11" width="12.625" style="6" customWidth="1"/>
    <col min="12" max="16384" width="9.125" style="6" customWidth="1"/>
  </cols>
  <sheetData>
    <row r="1" spans="1:11" ht="12.75">
      <c r="A1" s="196" t="s">
        <v>144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5:11" s="68" customFormat="1" ht="11.25">
      <c r="E2" s="111"/>
      <c r="F2" s="111"/>
      <c r="G2" s="111"/>
      <c r="H2" s="111"/>
      <c r="K2" s="71" t="s">
        <v>138</v>
      </c>
    </row>
    <row r="3" spans="1:11" s="68" customFormat="1" ht="11.25">
      <c r="A3" s="205"/>
      <c r="B3" s="194" t="s">
        <v>91</v>
      </c>
      <c r="C3" s="194" t="s">
        <v>26</v>
      </c>
      <c r="D3" s="202" t="s">
        <v>197</v>
      </c>
      <c r="E3" s="210" t="s">
        <v>152</v>
      </c>
      <c r="F3" s="211"/>
      <c r="G3" s="211"/>
      <c r="H3" s="211"/>
      <c r="I3" s="211"/>
      <c r="J3" s="211"/>
      <c r="K3" s="211"/>
    </row>
    <row r="4" spans="1:11" s="68" customFormat="1" ht="11.25">
      <c r="A4" s="206"/>
      <c r="B4" s="199"/>
      <c r="C4" s="208"/>
      <c r="D4" s="199"/>
      <c r="E4" s="203" t="s">
        <v>98</v>
      </c>
      <c r="F4" s="212"/>
      <c r="G4" s="199" t="s">
        <v>97</v>
      </c>
      <c r="H4" s="203" t="s">
        <v>103</v>
      </c>
      <c r="I4" s="213"/>
      <c r="J4" s="214" t="s">
        <v>104</v>
      </c>
      <c r="K4" s="215"/>
    </row>
    <row r="5" spans="1:11" s="68" customFormat="1" ht="33.75">
      <c r="A5" s="207"/>
      <c r="B5" s="195"/>
      <c r="C5" s="209"/>
      <c r="D5" s="195"/>
      <c r="E5" s="62" t="s">
        <v>95</v>
      </c>
      <c r="F5" s="62" t="s">
        <v>96</v>
      </c>
      <c r="G5" s="195"/>
      <c r="H5" s="62" t="s">
        <v>102</v>
      </c>
      <c r="I5" s="62" t="s">
        <v>101</v>
      </c>
      <c r="J5" s="72" t="s">
        <v>100</v>
      </c>
      <c r="K5" s="73" t="s">
        <v>99</v>
      </c>
    </row>
    <row r="6" spans="1:12" s="68" customFormat="1" ht="11.25">
      <c r="A6" s="112" t="s">
        <v>30</v>
      </c>
      <c r="B6" s="154">
        <v>80395393</v>
      </c>
      <c r="C6" s="154">
        <v>166515123</v>
      </c>
      <c r="D6" s="155">
        <v>119.4</v>
      </c>
      <c r="E6" s="154">
        <v>4609637</v>
      </c>
      <c r="F6" s="154">
        <v>14207322</v>
      </c>
      <c r="G6" s="154">
        <v>102000291</v>
      </c>
      <c r="H6" s="154">
        <v>1689405</v>
      </c>
      <c r="I6" s="164" t="s">
        <v>165</v>
      </c>
      <c r="J6" s="154">
        <v>44008468</v>
      </c>
      <c r="K6" s="154">
        <v>24506346</v>
      </c>
      <c r="L6" s="161"/>
    </row>
    <row r="7" spans="1:12" s="68" customFormat="1" ht="11.25">
      <c r="A7" s="113" t="s">
        <v>14</v>
      </c>
      <c r="B7" s="156" t="s">
        <v>195</v>
      </c>
      <c r="C7" s="156" t="s">
        <v>195</v>
      </c>
      <c r="D7" s="156" t="s">
        <v>195</v>
      </c>
      <c r="E7" s="156" t="s">
        <v>195</v>
      </c>
      <c r="F7" s="156" t="s">
        <v>195</v>
      </c>
      <c r="G7" s="156" t="s">
        <v>195</v>
      </c>
      <c r="H7" s="156" t="s">
        <v>195</v>
      </c>
      <c r="I7" s="156" t="s">
        <v>195</v>
      </c>
      <c r="J7" s="156" t="s">
        <v>195</v>
      </c>
      <c r="K7" s="156" t="s">
        <v>195</v>
      </c>
      <c r="L7" s="162"/>
    </row>
    <row r="8" spans="1:12" s="68" customFormat="1" ht="11.25">
      <c r="A8" s="112" t="s">
        <v>31</v>
      </c>
      <c r="B8" s="154">
        <v>4184545</v>
      </c>
      <c r="C8" s="154">
        <v>4349828</v>
      </c>
      <c r="D8" s="155">
        <v>138.6</v>
      </c>
      <c r="E8" s="164" t="s">
        <v>165</v>
      </c>
      <c r="F8" s="164" t="s">
        <v>165</v>
      </c>
      <c r="G8" s="154">
        <v>3448650</v>
      </c>
      <c r="H8" s="154">
        <v>168300</v>
      </c>
      <c r="I8" s="164" t="s">
        <v>165</v>
      </c>
      <c r="J8" s="154">
        <v>732878</v>
      </c>
      <c r="K8" s="164" t="s">
        <v>165</v>
      </c>
      <c r="L8" s="161"/>
    </row>
    <row r="9" spans="1:12" s="68" customFormat="1" ht="33.75">
      <c r="A9" s="114" t="s">
        <v>7</v>
      </c>
      <c r="B9" s="154">
        <v>4184545</v>
      </c>
      <c r="C9" s="154">
        <v>4349828</v>
      </c>
      <c r="D9" s="155">
        <v>138.6</v>
      </c>
      <c r="E9" s="164" t="s">
        <v>165</v>
      </c>
      <c r="F9" s="164" t="s">
        <v>165</v>
      </c>
      <c r="G9" s="154">
        <v>3448650</v>
      </c>
      <c r="H9" s="154">
        <v>168300</v>
      </c>
      <c r="I9" s="164" t="s">
        <v>165</v>
      </c>
      <c r="J9" s="154">
        <v>732878</v>
      </c>
      <c r="K9" s="164" t="s">
        <v>165</v>
      </c>
      <c r="L9" s="161"/>
    </row>
    <row r="10" spans="1:12" s="68" customFormat="1" ht="22.5">
      <c r="A10" s="115" t="s">
        <v>8</v>
      </c>
      <c r="B10" s="154">
        <v>3143842</v>
      </c>
      <c r="C10" s="154">
        <v>3167631</v>
      </c>
      <c r="D10" s="155">
        <v>135</v>
      </c>
      <c r="E10" s="164" t="s">
        <v>165</v>
      </c>
      <c r="F10" s="164" t="s">
        <v>165</v>
      </c>
      <c r="G10" s="169">
        <v>2460294</v>
      </c>
      <c r="H10" s="167" t="s">
        <v>196</v>
      </c>
      <c r="I10" s="167" t="s">
        <v>165</v>
      </c>
      <c r="J10" s="169" t="s">
        <v>242</v>
      </c>
      <c r="K10" s="167" t="s">
        <v>165</v>
      </c>
      <c r="L10" s="161"/>
    </row>
    <row r="11" spans="1:12" s="68" customFormat="1" ht="11.25">
      <c r="A11" s="115" t="s">
        <v>9</v>
      </c>
      <c r="B11" s="154">
        <v>693306</v>
      </c>
      <c r="C11" s="154">
        <v>830815</v>
      </c>
      <c r="D11" s="155">
        <v>170.6</v>
      </c>
      <c r="E11" s="164" t="s">
        <v>165</v>
      </c>
      <c r="F11" s="164" t="s">
        <v>165</v>
      </c>
      <c r="G11" s="169">
        <v>636974</v>
      </c>
      <c r="H11" s="169" t="s">
        <v>242</v>
      </c>
      <c r="I11" s="167" t="s">
        <v>165</v>
      </c>
      <c r="J11" s="169" t="s">
        <v>242</v>
      </c>
      <c r="K11" s="167" t="s">
        <v>165</v>
      </c>
      <c r="L11" s="161"/>
    </row>
    <row r="12" spans="1:12" s="68" customFormat="1" ht="11.25">
      <c r="A12" s="115" t="s">
        <v>10</v>
      </c>
      <c r="B12" s="154">
        <v>313274</v>
      </c>
      <c r="C12" s="154">
        <v>316852</v>
      </c>
      <c r="D12" s="155">
        <v>103.4</v>
      </c>
      <c r="E12" s="164" t="s">
        <v>165</v>
      </c>
      <c r="F12" s="164" t="s">
        <v>165</v>
      </c>
      <c r="G12" s="169">
        <v>316852</v>
      </c>
      <c r="H12" s="167" t="s">
        <v>165</v>
      </c>
      <c r="I12" s="167" t="s">
        <v>165</v>
      </c>
      <c r="J12" s="167" t="s">
        <v>165</v>
      </c>
      <c r="K12" s="167" t="s">
        <v>165</v>
      </c>
      <c r="L12" s="161"/>
    </row>
    <row r="13" spans="1:12" s="68" customFormat="1" ht="45">
      <c r="A13" s="115" t="s">
        <v>59</v>
      </c>
      <c r="B13" s="154">
        <v>34123</v>
      </c>
      <c r="C13" s="154">
        <v>34530</v>
      </c>
      <c r="D13" s="155">
        <v>7493.5</v>
      </c>
      <c r="E13" s="164" t="s">
        <v>165</v>
      </c>
      <c r="F13" s="164" t="s">
        <v>165</v>
      </c>
      <c r="G13" s="169">
        <v>34530</v>
      </c>
      <c r="H13" s="167" t="s">
        <v>165</v>
      </c>
      <c r="I13" s="167" t="s">
        <v>165</v>
      </c>
      <c r="J13" s="167" t="s">
        <v>165</v>
      </c>
      <c r="K13" s="167" t="s">
        <v>165</v>
      </c>
      <c r="L13" s="110"/>
    </row>
    <row r="14" spans="1:12" s="68" customFormat="1" ht="11.25">
      <c r="A14" s="112" t="s">
        <v>32</v>
      </c>
      <c r="B14" s="154">
        <v>22728635</v>
      </c>
      <c r="C14" s="154">
        <v>87145260</v>
      </c>
      <c r="D14" s="155">
        <v>93.8</v>
      </c>
      <c r="E14" s="154">
        <v>2539038</v>
      </c>
      <c r="F14" s="154">
        <v>9808321</v>
      </c>
      <c r="G14" s="169">
        <v>52489002</v>
      </c>
      <c r="H14" s="169">
        <v>984542</v>
      </c>
      <c r="I14" s="167" t="s">
        <v>165</v>
      </c>
      <c r="J14" s="169">
        <v>21324357</v>
      </c>
      <c r="K14" s="169">
        <v>13475124</v>
      </c>
      <c r="L14" s="110"/>
    </row>
    <row r="15" spans="1:12" s="68" customFormat="1" ht="22.5">
      <c r="A15" s="114" t="s">
        <v>23</v>
      </c>
      <c r="B15" s="154">
        <v>8223985</v>
      </c>
      <c r="C15" s="154">
        <v>19735591</v>
      </c>
      <c r="D15" s="155">
        <v>66.6</v>
      </c>
      <c r="E15" s="164" t="s">
        <v>165</v>
      </c>
      <c r="F15" s="164" t="s">
        <v>165</v>
      </c>
      <c r="G15" s="169">
        <v>19735591</v>
      </c>
      <c r="H15" s="167" t="s">
        <v>165</v>
      </c>
      <c r="I15" s="167" t="s">
        <v>165</v>
      </c>
      <c r="J15" s="167" t="s">
        <v>165</v>
      </c>
      <c r="K15" s="167" t="s">
        <v>165</v>
      </c>
      <c r="L15" s="110"/>
    </row>
    <row r="16" spans="1:12" s="68" customFormat="1" ht="11.25">
      <c r="A16" s="114" t="s">
        <v>24</v>
      </c>
      <c r="B16" s="154">
        <v>10371305</v>
      </c>
      <c r="C16" s="154">
        <v>46140331</v>
      </c>
      <c r="D16" s="155">
        <v>79.1</v>
      </c>
      <c r="E16" s="164" t="s">
        <v>165</v>
      </c>
      <c r="F16" s="164" t="s">
        <v>165</v>
      </c>
      <c r="G16" s="169">
        <v>25039545</v>
      </c>
      <c r="H16" s="169">
        <v>984542</v>
      </c>
      <c r="I16" s="167" t="s">
        <v>165</v>
      </c>
      <c r="J16" s="169">
        <v>20116244</v>
      </c>
      <c r="K16" s="169">
        <v>13475124</v>
      </c>
      <c r="L16" s="110"/>
    </row>
    <row r="17" spans="1:13" s="68" customFormat="1" ht="33.75">
      <c r="A17" s="114" t="s">
        <v>52</v>
      </c>
      <c r="B17" s="154">
        <v>4085267</v>
      </c>
      <c r="C17" s="154">
        <v>18971908</v>
      </c>
      <c r="D17" s="155">
        <v>682.1</v>
      </c>
      <c r="E17" s="154">
        <v>2391430</v>
      </c>
      <c r="F17" s="154">
        <v>7760994</v>
      </c>
      <c r="G17" s="169">
        <v>7611371</v>
      </c>
      <c r="H17" s="167" t="s">
        <v>165</v>
      </c>
      <c r="I17" s="167" t="s">
        <v>165</v>
      </c>
      <c r="J17" s="169">
        <v>1208113</v>
      </c>
      <c r="K17" s="167" t="s">
        <v>165</v>
      </c>
      <c r="L17" s="165"/>
      <c r="M17" s="165"/>
    </row>
    <row r="18" spans="1:12" s="68" customFormat="1" ht="33.75">
      <c r="A18" s="114" t="s">
        <v>53</v>
      </c>
      <c r="B18" s="154">
        <v>48078</v>
      </c>
      <c r="C18" s="154">
        <v>2297430</v>
      </c>
      <c r="D18" s="155">
        <v>105.8</v>
      </c>
      <c r="E18" s="154">
        <v>147608</v>
      </c>
      <c r="F18" s="154">
        <v>2047327</v>
      </c>
      <c r="G18" s="169">
        <v>102495</v>
      </c>
      <c r="H18" s="167" t="s">
        <v>165</v>
      </c>
      <c r="I18" s="167" t="s">
        <v>165</v>
      </c>
      <c r="J18" s="167" t="s">
        <v>165</v>
      </c>
      <c r="K18" s="167" t="s">
        <v>165</v>
      </c>
      <c r="L18" s="110"/>
    </row>
    <row r="19" spans="1:13" s="68" customFormat="1" ht="12.75">
      <c r="A19" s="112" t="s">
        <v>33</v>
      </c>
      <c r="B19" s="154">
        <v>1594249</v>
      </c>
      <c r="C19" s="154">
        <v>1487448</v>
      </c>
      <c r="D19" s="155">
        <v>174.8</v>
      </c>
      <c r="E19" s="164" t="s">
        <v>165</v>
      </c>
      <c r="F19" s="164" t="s">
        <v>165</v>
      </c>
      <c r="G19" s="169" t="s">
        <v>242</v>
      </c>
      <c r="H19" s="167" t="s">
        <v>196</v>
      </c>
      <c r="I19" s="167" t="s">
        <v>165</v>
      </c>
      <c r="J19" s="167" t="s">
        <v>165</v>
      </c>
      <c r="K19" s="167" t="s">
        <v>165</v>
      </c>
      <c r="L19" s="165"/>
      <c r="M19" s="165"/>
    </row>
    <row r="20" spans="1:12" s="68" customFormat="1" ht="22.5">
      <c r="A20" s="101" t="s">
        <v>34</v>
      </c>
      <c r="B20" s="154">
        <v>571480</v>
      </c>
      <c r="C20" s="154">
        <v>982448</v>
      </c>
      <c r="D20" s="155">
        <v>40.7</v>
      </c>
      <c r="E20" s="164" t="s">
        <v>165</v>
      </c>
      <c r="F20" s="164" t="s">
        <v>165</v>
      </c>
      <c r="G20" s="169">
        <v>911129</v>
      </c>
      <c r="H20" s="169">
        <v>65796</v>
      </c>
      <c r="I20" s="167" t="s">
        <v>165</v>
      </c>
      <c r="J20" s="169">
        <v>5523</v>
      </c>
      <c r="K20" s="167" t="s">
        <v>165</v>
      </c>
      <c r="L20" s="110"/>
    </row>
    <row r="21" spans="1:12" s="68" customFormat="1" ht="11.25">
      <c r="A21" s="101" t="s">
        <v>35</v>
      </c>
      <c r="B21" s="154">
        <v>11985837</v>
      </c>
      <c r="C21" s="154">
        <v>28759698</v>
      </c>
      <c r="D21" s="155">
        <v>276.3</v>
      </c>
      <c r="E21" s="154">
        <v>1257980</v>
      </c>
      <c r="F21" s="154">
        <v>151952</v>
      </c>
      <c r="G21" s="169" t="s">
        <v>242</v>
      </c>
      <c r="H21" s="167" t="s">
        <v>196</v>
      </c>
      <c r="I21" s="167" t="s">
        <v>165</v>
      </c>
      <c r="J21" s="169">
        <v>21676491</v>
      </c>
      <c r="K21" s="169">
        <v>11031222</v>
      </c>
      <c r="L21" s="110"/>
    </row>
    <row r="22" spans="1:12" s="68" customFormat="1" ht="22.5">
      <c r="A22" s="101" t="s">
        <v>54</v>
      </c>
      <c r="B22" s="154">
        <v>410547</v>
      </c>
      <c r="C22" s="154">
        <v>33245</v>
      </c>
      <c r="D22" s="155">
        <v>1.3</v>
      </c>
      <c r="E22" s="164" t="s">
        <v>165</v>
      </c>
      <c r="F22" s="164" t="s">
        <v>165</v>
      </c>
      <c r="G22" s="169">
        <v>33245</v>
      </c>
      <c r="H22" s="167" t="s">
        <v>165</v>
      </c>
      <c r="I22" s="167" t="s">
        <v>165</v>
      </c>
      <c r="J22" s="167" t="s">
        <v>165</v>
      </c>
      <c r="K22" s="167" t="s">
        <v>165</v>
      </c>
      <c r="L22" s="110"/>
    </row>
    <row r="23" spans="1:12" s="68" customFormat="1" ht="11.25">
      <c r="A23" s="101" t="s">
        <v>36</v>
      </c>
      <c r="B23" s="154">
        <v>587113</v>
      </c>
      <c r="C23" s="154">
        <v>690243</v>
      </c>
      <c r="D23" s="155">
        <v>17.3</v>
      </c>
      <c r="E23" s="164" t="s">
        <v>165</v>
      </c>
      <c r="F23" s="164" t="s">
        <v>165</v>
      </c>
      <c r="G23" s="154">
        <v>684247</v>
      </c>
      <c r="H23" s="154">
        <v>5996</v>
      </c>
      <c r="I23" s="164" t="s">
        <v>165</v>
      </c>
      <c r="J23" s="164" t="s">
        <v>165</v>
      </c>
      <c r="K23" s="164" t="s">
        <v>165</v>
      </c>
      <c r="L23" s="110"/>
    </row>
    <row r="24" spans="1:12" s="68" customFormat="1" ht="11.25">
      <c r="A24" s="101" t="s">
        <v>37</v>
      </c>
      <c r="B24" s="154">
        <v>736967</v>
      </c>
      <c r="C24" s="154">
        <v>745411</v>
      </c>
      <c r="D24" s="155">
        <v>881.7</v>
      </c>
      <c r="E24" s="164" t="s">
        <v>165</v>
      </c>
      <c r="F24" s="164" t="s">
        <v>165</v>
      </c>
      <c r="G24" s="154">
        <v>745411</v>
      </c>
      <c r="H24" s="164" t="s">
        <v>165</v>
      </c>
      <c r="I24" s="164" t="s">
        <v>165</v>
      </c>
      <c r="J24" s="164" t="s">
        <v>165</v>
      </c>
      <c r="K24" s="164" t="s">
        <v>165</v>
      </c>
      <c r="L24" s="110"/>
    </row>
    <row r="25" spans="1:12" s="68" customFormat="1" ht="11.25">
      <c r="A25" s="101" t="s">
        <v>38</v>
      </c>
      <c r="B25" s="154">
        <v>34061167</v>
      </c>
      <c r="C25" s="154">
        <v>37784548</v>
      </c>
      <c r="D25" s="155">
        <v>232.9</v>
      </c>
      <c r="E25" s="164" t="s">
        <v>165</v>
      </c>
      <c r="F25" s="154">
        <v>2306567</v>
      </c>
      <c r="G25" s="154">
        <v>35100922</v>
      </c>
      <c r="H25" s="154">
        <v>138701</v>
      </c>
      <c r="I25" s="164" t="s">
        <v>165</v>
      </c>
      <c r="J25" s="154">
        <v>238358</v>
      </c>
      <c r="K25" s="164" t="s">
        <v>165</v>
      </c>
      <c r="L25" s="110"/>
    </row>
    <row r="26" spans="1:12" s="68" customFormat="1" ht="22.5">
      <c r="A26" s="101" t="s">
        <v>39</v>
      </c>
      <c r="B26" s="154">
        <v>937565</v>
      </c>
      <c r="C26" s="154">
        <v>943587</v>
      </c>
      <c r="D26" s="155">
        <v>653.9</v>
      </c>
      <c r="E26" s="164" t="s">
        <v>165</v>
      </c>
      <c r="F26" s="164" t="s">
        <v>165</v>
      </c>
      <c r="G26" s="154">
        <v>912726</v>
      </c>
      <c r="H26" s="164" t="s">
        <v>165</v>
      </c>
      <c r="I26" s="164" t="s">
        <v>165</v>
      </c>
      <c r="J26" s="154">
        <v>30861</v>
      </c>
      <c r="K26" s="164" t="s">
        <v>165</v>
      </c>
      <c r="L26" s="110"/>
    </row>
    <row r="27" spans="1:13" s="68" customFormat="1" ht="33.75">
      <c r="A27" s="116" t="s">
        <v>40</v>
      </c>
      <c r="B27" s="154">
        <v>2662</v>
      </c>
      <c r="C27" s="154">
        <v>821528</v>
      </c>
      <c r="D27" s="155">
        <v>23.9</v>
      </c>
      <c r="E27" s="154">
        <v>812619</v>
      </c>
      <c r="F27" s="164" t="s">
        <v>165</v>
      </c>
      <c r="G27" s="154">
        <v>8909</v>
      </c>
      <c r="H27" s="164" t="s">
        <v>165</v>
      </c>
      <c r="I27" s="164" t="s">
        <v>165</v>
      </c>
      <c r="J27" s="164" t="s">
        <v>165</v>
      </c>
      <c r="K27" s="164" t="s">
        <v>165</v>
      </c>
      <c r="L27" s="165"/>
      <c r="M27" s="165"/>
    </row>
    <row r="28" spans="1:12" s="68" customFormat="1" ht="22.5">
      <c r="A28" s="116" t="s">
        <v>41</v>
      </c>
      <c r="B28" s="154">
        <v>830</v>
      </c>
      <c r="C28" s="154">
        <v>840</v>
      </c>
      <c r="D28" s="155">
        <v>6.7</v>
      </c>
      <c r="E28" s="164" t="s">
        <v>165</v>
      </c>
      <c r="F28" s="154">
        <v>830</v>
      </c>
      <c r="G28" s="154">
        <v>10</v>
      </c>
      <c r="H28" s="164" t="s">
        <v>165</v>
      </c>
      <c r="I28" s="164" t="s">
        <v>165</v>
      </c>
      <c r="J28" s="164" t="s">
        <v>165</v>
      </c>
      <c r="K28" s="164" t="s">
        <v>165</v>
      </c>
      <c r="L28" s="110"/>
    </row>
    <row r="29" spans="1:12" s="68" customFormat="1" ht="11.25">
      <c r="A29" s="101" t="s">
        <v>42</v>
      </c>
      <c r="B29" s="154">
        <v>348221</v>
      </c>
      <c r="C29" s="154">
        <v>1325408</v>
      </c>
      <c r="D29" s="155">
        <v>134.6</v>
      </c>
      <c r="E29" s="164" t="s">
        <v>165</v>
      </c>
      <c r="F29" s="154">
        <v>974850</v>
      </c>
      <c r="G29" s="154">
        <v>350558</v>
      </c>
      <c r="H29" s="164" t="s">
        <v>165</v>
      </c>
      <c r="I29" s="164" t="s">
        <v>165</v>
      </c>
      <c r="J29" s="164" t="s">
        <v>165</v>
      </c>
      <c r="K29" s="164" t="s">
        <v>165</v>
      </c>
      <c r="L29" s="110"/>
    </row>
    <row r="30" spans="1:12" s="68" customFormat="1" ht="22.5">
      <c r="A30" s="101" t="s">
        <v>55</v>
      </c>
      <c r="B30" s="154">
        <v>2228202</v>
      </c>
      <c r="C30" s="154">
        <v>1062018</v>
      </c>
      <c r="D30" s="155">
        <v>106.7</v>
      </c>
      <c r="E30" s="164" t="s">
        <v>165</v>
      </c>
      <c r="F30" s="154">
        <v>595013</v>
      </c>
      <c r="G30" s="154">
        <v>467005</v>
      </c>
      <c r="H30" s="164" t="s">
        <v>165</v>
      </c>
      <c r="I30" s="164" t="s">
        <v>165</v>
      </c>
      <c r="J30" s="164" t="s">
        <v>165</v>
      </c>
      <c r="K30" s="164" t="s">
        <v>165</v>
      </c>
      <c r="L30" s="110"/>
    </row>
    <row r="31" spans="1:12" s="68" customFormat="1" ht="11.25">
      <c r="A31" s="101" t="s">
        <v>43</v>
      </c>
      <c r="B31" s="154">
        <v>16323</v>
      </c>
      <c r="C31" s="154">
        <v>382558</v>
      </c>
      <c r="D31" s="155">
        <v>28.7</v>
      </c>
      <c r="E31" s="164" t="s">
        <v>165</v>
      </c>
      <c r="F31" s="154">
        <v>369789</v>
      </c>
      <c r="G31" s="154">
        <v>12769</v>
      </c>
      <c r="H31" s="164" t="s">
        <v>165</v>
      </c>
      <c r="I31" s="164" t="s">
        <v>165</v>
      </c>
      <c r="J31" s="164" t="s">
        <v>165</v>
      </c>
      <c r="K31" s="164" t="s">
        <v>165</v>
      </c>
      <c r="L31" s="110"/>
    </row>
    <row r="32" spans="1:12" s="68" customFormat="1" ht="11.25">
      <c r="A32" s="117" t="s">
        <v>44</v>
      </c>
      <c r="B32" s="157">
        <v>1050</v>
      </c>
      <c r="C32" s="157">
        <v>1055</v>
      </c>
      <c r="D32" s="159" t="s">
        <v>165</v>
      </c>
      <c r="E32" s="159" t="s">
        <v>165</v>
      </c>
      <c r="F32" s="159" t="s">
        <v>165</v>
      </c>
      <c r="G32" s="157">
        <v>1055</v>
      </c>
      <c r="H32" s="159" t="s">
        <v>165</v>
      </c>
      <c r="I32" s="159" t="s">
        <v>165</v>
      </c>
      <c r="J32" s="159" t="s">
        <v>165</v>
      </c>
      <c r="K32" s="159" t="s">
        <v>165</v>
      </c>
      <c r="L32" s="110"/>
    </row>
  </sheetData>
  <sheetProtection/>
  <mergeCells count="10">
    <mergeCell ref="A1:K1"/>
    <mergeCell ref="A3:A5"/>
    <mergeCell ref="B3:B5"/>
    <mergeCell ref="C3:C5"/>
    <mergeCell ref="D3:D5"/>
    <mergeCell ref="E3:K3"/>
    <mergeCell ref="E4:F4"/>
    <mergeCell ref="G4:G5"/>
    <mergeCell ref="H4:I4"/>
    <mergeCell ref="J4:K4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7"/>
  <sheetViews>
    <sheetView workbookViewId="0" topLeftCell="A22">
      <selection activeCell="B21" sqref="B21"/>
    </sheetView>
  </sheetViews>
  <sheetFormatPr defaultColWidth="9.00390625" defaultRowHeight="12.75"/>
  <cols>
    <col min="1" max="1" width="27.75390625" style="6" customWidth="1"/>
    <col min="2" max="2" width="13.875" style="6" customWidth="1"/>
    <col min="3" max="3" width="10.625" style="6" customWidth="1"/>
    <col min="4" max="4" width="9.75390625" style="6" customWidth="1"/>
    <col min="5" max="5" width="10.125" style="6" customWidth="1"/>
    <col min="6" max="6" width="10.75390625" style="6" customWidth="1"/>
    <col min="7" max="7" width="9.875" style="6" customWidth="1"/>
    <col min="8" max="8" width="10.25390625" style="6" customWidth="1"/>
    <col min="9" max="9" width="10.75390625" style="6" customWidth="1"/>
    <col min="10" max="10" width="10.625" style="6" customWidth="1"/>
    <col min="11" max="11" width="10.875" style="6" customWidth="1"/>
    <col min="12" max="12" width="13.625" style="6" customWidth="1"/>
    <col min="13" max="13" width="10.625" style="6" customWidth="1"/>
    <col min="14" max="14" width="12.125" style="6" customWidth="1"/>
    <col min="15" max="15" width="10.125" style="6" customWidth="1"/>
    <col min="16" max="16384" width="9.125" style="6" customWidth="1"/>
  </cols>
  <sheetData>
    <row r="1" spans="1:15" ht="25.5" customHeight="1">
      <c r="A1" s="196" t="s">
        <v>145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5" s="68" customFormat="1" ht="14.25" customHeight="1">
      <c r="B2" s="118"/>
      <c r="C2" s="118"/>
      <c r="D2" s="118"/>
      <c r="E2" s="118"/>
      <c r="F2" s="118"/>
      <c r="G2" s="118"/>
      <c r="O2" s="71" t="s">
        <v>138</v>
      </c>
    </row>
    <row r="3" spans="1:15" s="68" customFormat="1" ht="13.5" customHeight="1">
      <c r="A3" s="205"/>
      <c r="B3" s="216" t="s">
        <v>69</v>
      </c>
      <c r="C3" s="214" t="s">
        <v>153</v>
      </c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s="68" customFormat="1" ht="11.25">
      <c r="A4" s="206"/>
      <c r="B4" s="216"/>
      <c r="C4" s="216" t="s">
        <v>66</v>
      </c>
      <c r="D4" s="216" t="s">
        <v>67</v>
      </c>
      <c r="E4" s="216" t="s">
        <v>68</v>
      </c>
      <c r="F4" s="216" t="s">
        <v>70</v>
      </c>
      <c r="G4" s="216" t="s">
        <v>71</v>
      </c>
      <c r="H4" s="216" t="s">
        <v>72</v>
      </c>
      <c r="I4" s="216" t="s">
        <v>73</v>
      </c>
      <c r="J4" s="216" t="s">
        <v>74</v>
      </c>
      <c r="K4" s="217" t="s">
        <v>75</v>
      </c>
      <c r="L4" s="216" t="s">
        <v>76</v>
      </c>
      <c r="M4" s="216" t="s">
        <v>77</v>
      </c>
      <c r="N4" s="216" t="s">
        <v>78</v>
      </c>
      <c r="O4" s="214" t="s">
        <v>79</v>
      </c>
    </row>
    <row r="5" spans="1:15" s="68" customFormat="1" ht="22.5" customHeight="1">
      <c r="A5" s="207"/>
      <c r="B5" s="216"/>
      <c r="C5" s="216"/>
      <c r="D5" s="216"/>
      <c r="E5" s="216"/>
      <c r="F5" s="216"/>
      <c r="G5" s="216"/>
      <c r="H5" s="216"/>
      <c r="I5" s="216"/>
      <c r="J5" s="216"/>
      <c r="K5" s="218"/>
      <c r="L5" s="216"/>
      <c r="M5" s="216"/>
      <c r="N5" s="216"/>
      <c r="O5" s="214"/>
    </row>
    <row r="6" spans="1:15" s="68" customFormat="1" ht="11.25">
      <c r="A6" s="119" t="s">
        <v>30</v>
      </c>
      <c r="B6" s="154">
        <v>166515123</v>
      </c>
      <c r="C6" s="154">
        <v>60105745</v>
      </c>
      <c r="D6" s="154">
        <v>8995066</v>
      </c>
      <c r="E6" s="154">
        <v>2835193</v>
      </c>
      <c r="F6" s="154">
        <v>15506916</v>
      </c>
      <c r="G6" s="154">
        <v>10896190</v>
      </c>
      <c r="H6" s="154">
        <v>5866399</v>
      </c>
      <c r="I6" s="154">
        <v>9440869</v>
      </c>
      <c r="J6" s="154">
        <v>15041082</v>
      </c>
      <c r="K6" s="154">
        <v>15223759</v>
      </c>
      <c r="L6" s="154">
        <v>1474406</v>
      </c>
      <c r="M6" s="154">
        <v>5033523</v>
      </c>
      <c r="N6" s="154">
        <v>3824634</v>
      </c>
      <c r="O6" s="154">
        <v>12271344</v>
      </c>
    </row>
    <row r="7" spans="1:15" s="68" customFormat="1" ht="11.25">
      <c r="A7" s="101" t="s">
        <v>14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s="68" customFormat="1" ht="22.5">
      <c r="A8" s="119" t="s">
        <v>31</v>
      </c>
      <c r="B8" s="154">
        <v>4349828</v>
      </c>
      <c r="C8" s="154">
        <v>34530</v>
      </c>
      <c r="D8" s="164" t="s">
        <v>165</v>
      </c>
      <c r="E8" s="164" t="s">
        <v>165</v>
      </c>
      <c r="F8" s="164" t="s">
        <v>165</v>
      </c>
      <c r="G8" s="164" t="s">
        <v>165</v>
      </c>
      <c r="H8" s="154">
        <v>5970</v>
      </c>
      <c r="I8" s="154">
        <v>263991</v>
      </c>
      <c r="J8" s="154">
        <v>23595</v>
      </c>
      <c r="K8" s="154">
        <v>686310</v>
      </c>
      <c r="L8" s="154">
        <v>289444</v>
      </c>
      <c r="M8" s="154">
        <v>593363</v>
      </c>
      <c r="N8" s="154">
        <v>1904960</v>
      </c>
      <c r="O8" s="154">
        <v>547665</v>
      </c>
    </row>
    <row r="9" spans="1:15" s="68" customFormat="1" ht="11.25">
      <c r="A9" s="101" t="s">
        <v>32</v>
      </c>
      <c r="B9" s="154">
        <v>87145260</v>
      </c>
      <c r="C9" s="154">
        <v>15352304</v>
      </c>
      <c r="D9" s="154">
        <v>6441894</v>
      </c>
      <c r="E9" s="154">
        <v>635561</v>
      </c>
      <c r="F9" s="154">
        <v>15086308</v>
      </c>
      <c r="G9" s="154">
        <v>9493658</v>
      </c>
      <c r="H9" s="154">
        <v>5772528</v>
      </c>
      <c r="I9" s="154">
        <v>8581710</v>
      </c>
      <c r="J9" s="154">
        <v>559707</v>
      </c>
      <c r="K9" s="154">
        <v>14006960</v>
      </c>
      <c r="L9" s="154">
        <v>404931</v>
      </c>
      <c r="M9" s="154">
        <v>4007885</v>
      </c>
      <c r="N9" s="154">
        <v>1639684</v>
      </c>
      <c r="O9" s="154">
        <v>5162132</v>
      </c>
    </row>
    <row r="10" spans="1:15" s="68" customFormat="1" ht="33.75">
      <c r="A10" s="120" t="s">
        <v>23</v>
      </c>
      <c r="B10" s="154">
        <v>19735591</v>
      </c>
      <c r="C10" s="154">
        <v>2265312</v>
      </c>
      <c r="D10" s="154">
        <v>123945</v>
      </c>
      <c r="E10" s="154">
        <v>44834</v>
      </c>
      <c r="F10" s="154">
        <v>2073696</v>
      </c>
      <c r="G10" s="154">
        <v>47105</v>
      </c>
      <c r="H10" s="154">
        <v>5723326</v>
      </c>
      <c r="I10" s="154">
        <v>2072712</v>
      </c>
      <c r="J10" s="154">
        <v>454879</v>
      </c>
      <c r="K10" s="154">
        <v>568</v>
      </c>
      <c r="L10" s="154">
        <v>246971</v>
      </c>
      <c r="M10" s="154">
        <v>2108713</v>
      </c>
      <c r="N10" s="164" t="s">
        <v>165</v>
      </c>
      <c r="O10" s="154">
        <v>4573531</v>
      </c>
    </row>
    <row r="11" spans="1:15" s="68" customFormat="1" ht="22.5">
      <c r="A11" s="120" t="s">
        <v>24</v>
      </c>
      <c r="B11" s="154">
        <v>46140331</v>
      </c>
      <c r="C11" s="154">
        <v>3830931</v>
      </c>
      <c r="D11" s="154">
        <v>4869980</v>
      </c>
      <c r="E11" s="164" t="s">
        <v>165</v>
      </c>
      <c r="F11" s="154">
        <v>11812763</v>
      </c>
      <c r="G11" s="154">
        <v>8974616</v>
      </c>
      <c r="H11" s="154">
        <v>48765</v>
      </c>
      <c r="I11" s="154">
        <v>491389</v>
      </c>
      <c r="J11" s="154">
        <v>94797</v>
      </c>
      <c r="K11" s="154">
        <v>13062172</v>
      </c>
      <c r="L11" s="154">
        <v>147387</v>
      </c>
      <c r="M11" s="154">
        <v>1841831</v>
      </c>
      <c r="N11" s="154">
        <v>409737</v>
      </c>
      <c r="O11" s="154">
        <v>555963</v>
      </c>
    </row>
    <row r="12" spans="1:15" s="68" customFormat="1" ht="45">
      <c r="A12" s="120" t="s">
        <v>52</v>
      </c>
      <c r="B12" s="154">
        <v>18971908</v>
      </c>
      <c r="C12" s="154">
        <v>9216946</v>
      </c>
      <c r="D12" s="154">
        <v>1242345</v>
      </c>
      <c r="E12" s="154">
        <v>590727</v>
      </c>
      <c r="F12" s="154">
        <v>166235</v>
      </c>
      <c r="G12" s="154">
        <v>304668</v>
      </c>
      <c r="H12" s="164" t="s">
        <v>165</v>
      </c>
      <c r="I12" s="154">
        <v>5250217</v>
      </c>
      <c r="J12" s="154">
        <v>2950</v>
      </c>
      <c r="K12" s="154">
        <v>944220</v>
      </c>
      <c r="L12" s="164" t="s">
        <v>165</v>
      </c>
      <c r="M12" s="164" t="s">
        <v>165</v>
      </c>
      <c r="N12" s="154">
        <v>1220962</v>
      </c>
      <c r="O12" s="154">
        <v>32638</v>
      </c>
    </row>
    <row r="13" spans="1:15" s="68" customFormat="1" ht="45">
      <c r="A13" s="120" t="s">
        <v>53</v>
      </c>
      <c r="B13" s="154">
        <v>2297430</v>
      </c>
      <c r="C13" s="154">
        <v>39115</v>
      </c>
      <c r="D13" s="154">
        <v>205624</v>
      </c>
      <c r="E13" s="164" t="s">
        <v>165</v>
      </c>
      <c r="F13" s="154">
        <v>1033614</v>
      </c>
      <c r="G13" s="154">
        <v>167269</v>
      </c>
      <c r="H13" s="154">
        <v>436</v>
      </c>
      <c r="I13" s="154">
        <v>767392</v>
      </c>
      <c r="J13" s="154">
        <v>7080</v>
      </c>
      <c r="K13" s="164" t="s">
        <v>165</v>
      </c>
      <c r="L13" s="154">
        <v>10573</v>
      </c>
      <c r="M13" s="154">
        <v>57341</v>
      </c>
      <c r="N13" s="154">
        <v>8985</v>
      </c>
      <c r="O13" s="164" t="s">
        <v>165</v>
      </c>
    </row>
    <row r="14" spans="1:15" s="68" customFormat="1" ht="11.25">
      <c r="A14" s="101" t="s">
        <v>33</v>
      </c>
      <c r="B14" s="154">
        <v>1487448</v>
      </c>
      <c r="C14" s="154">
        <v>1256901</v>
      </c>
      <c r="D14" s="164" t="s">
        <v>165</v>
      </c>
      <c r="E14" s="164" t="s">
        <v>165</v>
      </c>
      <c r="F14" s="164" t="s">
        <v>165</v>
      </c>
      <c r="G14" s="154">
        <v>191477</v>
      </c>
      <c r="H14" s="164" t="s">
        <v>165</v>
      </c>
      <c r="I14" s="164" t="s">
        <v>165</v>
      </c>
      <c r="J14" s="164" t="s">
        <v>165</v>
      </c>
      <c r="K14" s="154">
        <v>288</v>
      </c>
      <c r="L14" s="164" t="s">
        <v>165</v>
      </c>
      <c r="M14" s="164" t="s">
        <v>165</v>
      </c>
      <c r="N14" s="164" t="s">
        <v>165</v>
      </c>
      <c r="O14" s="154">
        <v>38781</v>
      </c>
    </row>
    <row r="15" spans="1:15" s="68" customFormat="1" ht="33.75">
      <c r="A15" s="101" t="s">
        <v>34</v>
      </c>
      <c r="B15" s="154">
        <v>982448</v>
      </c>
      <c r="C15" s="154">
        <v>617312</v>
      </c>
      <c r="D15" s="154">
        <v>106</v>
      </c>
      <c r="E15" s="164" t="s">
        <v>165</v>
      </c>
      <c r="F15" s="154">
        <v>171</v>
      </c>
      <c r="G15" s="154">
        <v>24944</v>
      </c>
      <c r="H15" s="164" t="s">
        <v>165</v>
      </c>
      <c r="I15" s="164" t="s">
        <v>165</v>
      </c>
      <c r="J15" s="164" t="s">
        <v>165</v>
      </c>
      <c r="K15" s="164" t="s">
        <v>165</v>
      </c>
      <c r="L15" s="164" t="s">
        <v>165</v>
      </c>
      <c r="M15" s="154">
        <v>339916</v>
      </c>
      <c r="N15" s="164" t="s">
        <v>165</v>
      </c>
      <c r="O15" s="164" t="s">
        <v>165</v>
      </c>
    </row>
    <row r="16" spans="1:15" s="68" customFormat="1" ht="11.25">
      <c r="A16" s="101" t="s">
        <v>35</v>
      </c>
      <c r="B16" s="154">
        <v>28759698</v>
      </c>
      <c r="C16" s="154">
        <v>4493952</v>
      </c>
      <c r="D16" s="154">
        <v>1265781</v>
      </c>
      <c r="E16" s="154">
        <v>1973851</v>
      </c>
      <c r="F16" s="154">
        <v>50000</v>
      </c>
      <c r="G16" s="154">
        <v>635</v>
      </c>
      <c r="H16" s="164" t="s">
        <v>165</v>
      </c>
      <c r="I16" s="154">
        <v>464567</v>
      </c>
      <c r="J16" s="154">
        <v>13906337</v>
      </c>
      <c r="K16" s="154">
        <v>244661</v>
      </c>
      <c r="L16" s="164" t="s">
        <v>165</v>
      </c>
      <c r="M16" s="164" t="s">
        <v>165</v>
      </c>
      <c r="N16" s="154">
        <v>5163</v>
      </c>
      <c r="O16" s="154">
        <v>6354750</v>
      </c>
    </row>
    <row r="17" spans="1:15" s="68" customFormat="1" ht="22.5">
      <c r="A17" s="101" t="s">
        <v>54</v>
      </c>
      <c r="B17" s="154">
        <v>33245</v>
      </c>
      <c r="C17" s="154">
        <v>33245</v>
      </c>
      <c r="D17" s="164" t="s">
        <v>165</v>
      </c>
      <c r="E17" s="164" t="s">
        <v>165</v>
      </c>
      <c r="F17" s="164" t="s">
        <v>165</v>
      </c>
      <c r="G17" s="164" t="s">
        <v>165</v>
      </c>
      <c r="H17" s="164" t="s">
        <v>165</v>
      </c>
      <c r="I17" s="154"/>
      <c r="J17" s="164" t="s">
        <v>165</v>
      </c>
      <c r="K17" s="164" t="s">
        <v>165</v>
      </c>
      <c r="L17" s="164" t="s">
        <v>165</v>
      </c>
      <c r="M17" s="164" t="s">
        <v>165</v>
      </c>
      <c r="N17" s="164" t="s">
        <v>165</v>
      </c>
      <c r="O17" s="164" t="s">
        <v>165</v>
      </c>
    </row>
    <row r="18" spans="1:15" s="68" customFormat="1" ht="11.25">
      <c r="A18" s="101" t="s">
        <v>36</v>
      </c>
      <c r="B18" s="154">
        <v>690243</v>
      </c>
      <c r="C18" s="154">
        <v>677229</v>
      </c>
      <c r="D18" s="164" t="s">
        <v>165</v>
      </c>
      <c r="E18" s="164" t="s">
        <v>165</v>
      </c>
      <c r="F18" s="164" t="s">
        <v>165</v>
      </c>
      <c r="G18" s="164" t="s">
        <v>165</v>
      </c>
      <c r="H18" s="164" t="s">
        <v>165</v>
      </c>
      <c r="I18" s="164" t="s">
        <v>165</v>
      </c>
      <c r="J18" s="164" t="s">
        <v>165</v>
      </c>
      <c r="K18" s="164" t="s">
        <v>165</v>
      </c>
      <c r="L18" s="164" t="s">
        <v>165</v>
      </c>
      <c r="M18" s="164" t="s">
        <v>165</v>
      </c>
      <c r="N18" s="154">
        <v>13014</v>
      </c>
      <c r="O18" s="164" t="s">
        <v>165</v>
      </c>
    </row>
    <row r="19" spans="1:15" s="68" customFormat="1" ht="22.5">
      <c r="A19" s="101" t="s">
        <v>37</v>
      </c>
      <c r="B19" s="154">
        <v>745411</v>
      </c>
      <c r="C19" s="154">
        <v>611932</v>
      </c>
      <c r="D19" s="154">
        <v>34911</v>
      </c>
      <c r="E19" s="164" t="s">
        <v>165</v>
      </c>
      <c r="F19" s="164" t="s">
        <v>165</v>
      </c>
      <c r="G19" s="154">
        <v>93863</v>
      </c>
      <c r="H19" s="164" t="s">
        <v>165</v>
      </c>
      <c r="I19" s="164" t="s">
        <v>165</v>
      </c>
      <c r="J19" s="164" t="s">
        <v>165</v>
      </c>
      <c r="K19" s="164" t="s">
        <v>165</v>
      </c>
      <c r="L19" s="154">
        <v>1473</v>
      </c>
      <c r="M19" s="164" t="s">
        <v>165</v>
      </c>
      <c r="N19" s="154">
        <v>3232</v>
      </c>
      <c r="O19" s="164" t="s">
        <v>165</v>
      </c>
    </row>
    <row r="20" spans="1:15" s="68" customFormat="1" ht="22.5">
      <c r="A20" s="101" t="s">
        <v>38</v>
      </c>
      <c r="B20" s="154">
        <v>37784548</v>
      </c>
      <c r="C20" s="154">
        <v>34683674</v>
      </c>
      <c r="D20" s="154">
        <v>406570</v>
      </c>
      <c r="E20" s="154">
        <v>138430</v>
      </c>
      <c r="F20" s="154">
        <v>117192</v>
      </c>
      <c r="G20" s="154">
        <v>1050463</v>
      </c>
      <c r="H20" s="154">
        <v>9880</v>
      </c>
      <c r="I20" s="154">
        <v>87060</v>
      </c>
      <c r="J20" s="164" t="s">
        <v>165</v>
      </c>
      <c r="K20" s="154">
        <v>194433</v>
      </c>
      <c r="L20" s="154">
        <v>725514</v>
      </c>
      <c r="M20" s="154">
        <v>80892</v>
      </c>
      <c r="N20" s="154">
        <v>256494</v>
      </c>
      <c r="O20" s="154">
        <v>33948</v>
      </c>
    </row>
    <row r="21" spans="1:15" s="68" customFormat="1" ht="22.5">
      <c r="A21" s="101" t="s">
        <v>39</v>
      </c>
      <c r="B21" s="154">
        <v>943587</v>
      </c>
      <c r="C21" s="154">
        <v>403545</v>
      </c>
      <c r="D21" s="164" t="s">
        <v>165</v>
      </c>
      <c r="E21" s="164" t="s">
        <v>165</v>
      </c>
      <c r="F21" s="164" t="s">
        <v>165</v>
      </c>
      <c r="G21" s="154">
        <v>233</v>
      </c>
      <c r="H21" s="164" t="s">
        <v>165</v>
      </c>
      <c r="I21" s="164" t="s">
        <v>165</v>
      </c>
      <c r="J21" s="154">
        <v>508798</v>
      </c>
      <c r="K21" s="164" t="s">
        <v>165</v>
      </c>
      <c r="L21" s="164" t="s">
        <v>165</v>
      </c>
      <c r="M21" s="164" t="s">
        <v>165</v>
      </c>
      <c r="N21" s="164" t="s">
        <v>165</v>
      </c>
      <c r="O21" s="154">
        <v>31011</v>
      </c>
    </row>
    <row r="22" spans="1:17" s="68" customFormat="1" ht="33.75">
      <c r="A22" s="116" t="s">
        <v>40</v>
      </c>
      <c r="B22" s="154">
        <v>821528</v>
      </c>
      <c r="C22" s="169" t="s">
        <v>242</v>
      </c>
      <c r="D22" s="169">
        <v>818847</v>
      </c>
      <c r="E22" s="167" t="s">
        <v>165</v>
      </c>
      <c r="F22" s="167" t="s">
        <v>165</v>
      </c>
      <c r="G22" s="167" t="s">
        <v>196</v>
      </c>
      <c r="H22" s="167" t="s">
        <v>165</v>
      </c>
      <c r="I22" s="164" t="s">
        <v>165</v>
      </c>
      <c r="J22" s="164" t="s">
        <v>165</v>
      </c>
      <c r="K22" s="164" t="s">
        <v>165</v>
      </c>
      <c r="L22" s="164" t="s">
        <v>165</v>
      </c>
      <c r="M22" s="164" t="s">
        <v>165</v>
      </c>
      <c r="N22" s="164" t="s">
        <v>165</v>
      </c>
      <c r="O22" s="164" t="s">
        <v>165</v>
      </c>
      <c r="P22" s="165"/>
      <c r="Q22" s="165"/>
    </row>
    <row r="23" spans="1:15" s="68" customFormat="1" ht="33.75">
      <c r="A23" s="116" t="s">
        <v>41</v>
      </c>
      <c r="B23" s="154">
        <v>840</v>
      </c>
      <c r="C23" s="167" t="s">
        <v>165</v>
      </c>
      <c r="D23" s="167" t="s">
        <v>165</v>
      </c>
      <c r="E23" s="167" t="s">
        <v>165</v>
      </c>
      <c r="F23" s="167" t="s">
        <v>165</v>
      </c>
      <c r="G23" s="167" t="s">
        <v>165</v>
      </c>
      <c r="H23" s="167" t="s">
        <v>165</v>
      </c>
      <c r="I23" s="164" t="s">
        <v>165</v>
      </c>
      <c r="J23" s="164" t="s">
        <v>165</v>
      </c>
      <c r="K23" s="164" t="s">
        <v>165</v>
      </c>
      <c r="L23" s="164" t="s">
        <v>165</v>
      </c>
      <c r="M23" s="154">
        <v>164</v>
      </c>
      <c r="N23" s="154">
        <v>676</v>
      </c>
      <c r="O23" s="164" t="s">
        <v>165</v>
      </c>
    </row>
    <row r="24" spans="1:15" s="68" customFormat="1" ht="11.25">
      <c r="A24" s="101" t="s">
        <v>42</v>
      </c>
      <c r="B24" s="154">
        <v>1325408</v>
      </c>
      <c r="C24" s="169">
        <v>1263952</v>
      </c>
      <c r="D24" s="169">
        <v>6372</v>
      </c>
      <c r="E24" s="167" t="s">
        <v>165</v>
      </c>
      <c r="F24" s="169">
        <v>4420</v>
      </c>
      <c r="G24" s="169">
        <v>10935</v>
      </c>
      <c r="H24" s="167" t="s">
        <v>165</v>
      </c>
      <c r="I24" s="164" t="s">
        <v>165</v>
      </c>
      <c r="J24" s="164" t="s">
        <v>165</v>
      </c>
      <c r="K24" s="164" t="s">
        <v>165</v>
      </c>
      <c r="L24" s="154">
        <v>32943</v>
      </c>
      <c r="M24" s="154">
        <v>6787</v>
      </c>
      <c r="N24" s="164" t="s">
        <v>165</v>
      </c>
      <c r="O24" s="164" t="s">
        <v>165</v>
      </c>
    </row>
    <row r="25" spans="1:15" s="68" customFormat="1" ht="22.5">
      <c r="A25" s="101" t="s">
        <v>55</v>
      </c>
      <c r="B25" s="154">
        <v>1062018</v>
      </c>
      <c r="C25" s="169">
        <v>664150</v>
      </c>
      <c r="D25" s="169">
        <v>18199</v>
      </c>
      <c r="E25" s="167" t="s">
        <v>165</v>
      </c>
      <c r="F25" s="169">
        <v>72810</v>
      </c>
      <c r="G25" s="169">
        <v>28626</v>
      </c>
      <c r="H25" s="169">
        <v>78021</v>
      </c>
      <c r="I25" s="154">
        <v>11524</v>
      </c>
      <c r="J25" s="154">
        <v>42644</v>
      </c>
      <c r="K25" s="154">
        <v>66656</v>
      </c>
      <c r="L25" s="154">
        <v>20101</v>
      </c>
      <c r="M25" s="154">
        <v>3869</v>
      </c>
      <c r="N25" s="164" t="s">
        <v>165</v>
      </c>
      <c r="O25" s="154">
        <v>55417</v>
      </c>
    </row>
    <row r="26" spans="1:15" s="68" customFormat="1" ht="11.25">
      <c r="A26" s="101" t="s">
        <v>43</v>
      </c>
      <c r="B26" s="154">
        <v>382558</v>
      </c>
      <c r="C26" s="169">
        <v>10638</v>
      </c>
      <c r="D26" s="169">
        <v>2385</v>
      </c>
      <c r="E26" s="169">
        <v>87350</v>
      </c>
      <c r="F26" s="169">
        <v>176015</v>
      </c>
      <c r="G26" s="167" t="s">
        <v>165</v>
      </c>
      <c r="H26" s="167" t="s">
        <v>165</v>
      </c>
      <c r="I26" s="154">
        <v>32017</v>
      </c>
      <c r="J26" s="164" t="s">
        <v>165</v>
      </c>
      <c r="K26" s="154">
        <v>24451</v>
      </c>
      <c r="L26" s="164" t="s">
        <v>165</v>
      </c>
      <c r="M26" s="154">
        <v>649</v>
      </c>
      <c r="N26" s="154">
        <v>1412</v>
      </c>
      <c r="O26" s="154">
        <v>47642</v>
      </c>
    </row>
    <row r="27" spans="1:15" s="68" customFormat="1" ht="22.5">
      <c r="A27" s="117" t="s">
        <v>44</v>
      </c>
      <c r="B27" s="157">
        <v>1055</v>
      </c>
      <c r="C27" s="170" t="s">
        <v>242</v>
      </c>
      <c r="D27" s="171" t="s">
        <v>165</v>
      </c>
      <c r="E27" s="171" t="s">
        <v>165</v>
      </c>
      <c r="F27" s="171" t="s">
        <v>165</v>
      </c>
      <c r="G27" s="170" t="s">
        <v>242</v>
      </c>
      <c r="H27" s="171" t="s">
        <v>165</v>
      </c>
      <c r="I27" s="159" t="s">
        <v>165</v>
      </c>
      <c r="J27" s="159" t="s">
        <v>165</v>
      </c>
      <c r="K27" s="159" t="s">
        <v>165</v>
      </c>
      <c r="L27" s="159" t="s">
        <v>165</v>
      </c>
      <c r="M27" s="159" t="s">
        <v>165</v>
      </c>
      <c r="N27" s="159" t="s">
        <v>165</v>
      </c>
      <c r="O27" s="159" t="s">
        <v>165</v>
      </c>
    </row>
    <row r="28" spans="1:8" s="68" customFormat="1" ht="11.25">
      <c r="A28" s="121"/>
      <c r="B28" s="122"/>
      <c r="C28" s="122"/>
      <c r="D28" s="122"/>
      <c r="E28" s="122"/>
      <c r="F28" s="122"/>
      <c r="G28" s="122"/>
      <c r="H28" s="122"/>
    </row>
    <row r="29" s="68" customFormat="1" ht="11.25"/>
    <row r="30" s="68" customFormat="1" ht="11.25"/>
    <row r="31" s="68" customFormat="1" ht="11.25"/>
    <row r="32" s="68" customFormat="1" ht="11.25"/>
    <row r="33" s="68" customFormat="1" ht="11.25"/>
    <row r="34" s="68" customFormat="1" ht="11.25"/>
    <row r="35" s="68" customFormat="1" ht="11.25"/>
    <row r="36" s="68" customFormat="1" ht="11.25"/>
    <row r="37" s="68" customFormat="1" ht="11.25"/>
    <row r="38" s="68" customFormat="1" ht="11.25"/>
    <row r="39" s="68" customFormat="1" ht="11.25"/>
    <row r="40" spans="1:10" s="68" customFormat="1" ht="11.25">
      <c r="A40" s="123"/>
      <c r="B40" s="123"/>
      <c r="C40" s="123"/>
      <c r="D40" s="123"/>
      <c r="E40" s="123"/>
      <c r="F40" s="123"/>
      <c r="G40" s="123"/>
      <c r="H40" s="123"/>
      <c r="I40" s="123"/>
      <c r="J40" s="123"/>
    </row>
    <row r="41" spans="1:10" s="68" customFormat="1" ht="11.25">
      <c r="A41" s="124"/>
      <c r="B41" s="124"/>
      <c r="C41" s="124"/>
      <c r="D41" s="124"/>
      <c r="E41" s="124"/>
      <c r="F41" s="124"/>
      <c r="G41" s="124"/>
      <c r="H41" s="124"/>
      <c r="I41" s="123"/>
      <c r="J41" s="123"/>
    </row>
    <row r="42" spans="1:10" s="68" customFormat="1" ht="11.25">
      <c r="A42" s="125"/>
      <c r="B42" s="124"/>
      <c r="C42" s="126"/>
      <c r="D42" s="126"/>
      <c r="E42" s="126"/>
      <c r="F42" s="126"/>
      <c r="G42" s="126"/>
      <c r="H42" s="126"/>
      <c r="I42" s="123"/>
      <c r="J42" s="123"/>
    </row>
    <row r="43" spans="1:10" s="68" customFormat="1" ht="11.25">
      <c r="A43" s="221"/>
      <c r="B43" s="201"/>
      <c r="C43" s="201"/>
      <c r="D43" s="201"/>
      <c r="E43" s="201"/>
      <c r="F43" s="201"/>
      <c r="G43" s="201"/>
      <c r="H43" s="201"/>
      <c r="I43" s="123"/>
      <c r="J43" s="123"/>
    </row>
    <row r="44" spans="1:10" s="68" customFormat="1" ht="11.25">
      <c r="A44" s="222"/>
      <c r="B44" s="201"/>
      <c r="C44" s="201"/>
      <c r="D44" s="219"/>
      <c r="E44" s="201"/>
      <c r="F44" s="201"/>
      <c r="G44" s="201"/>
      <c r="H44" s="201"/>
      <c r="I44" s="123"/>
      <c r="J44" s="123"/>
    </row>
    <row r="45" spans="1:10" s="68" customFormat="1" ht="11.25">
      <c r="A45" s="222"/>
      <c r="B45" s="201"/>
      <c r="C45" s="201"/>
      <c r="D45" s="220"/>
      <c r="E45" s="201"/>
      <c r="F45" s="201"/>
      <c r="G45" s="201"/>
      <c r="H45" s="201"/>
      <c r="I45" s="123"/>
      <c r="J45" s="123"/>
    </row>
    <row r="46" spans="1:10" s="68" customFormat="1" ht="11.25">
      <c r="A46" s="121"/>
      <c r="B46" s="127"/>
      <c r="C46" s="127"/>
      <c r="D46" s="127"/>
      <c r="E46" s="127"/>
      <c r="F46" s="127"/>
      <c r="G46" s="127"/>
      <c r="H46" s="127"/>
      <c r="I46" s="123"/>
      <c r="J46" s="123"/>
    </row>
    <row r="47" spans="1:10" s="68" customFormat="1" ht="11.25">
      <c r="A47" s="116"/>
      <c r="B47" s="124"/>
      <c r="C47" s="124"/>
      <c r="D47" s="124"/>
      <c r="E47" s="124"/>
      <c r="F47" s="124"/>
      <c r="G47" s="124"/>
      <c r="H47" s="124"/>
      <c r="I47" s="123"/>
      <c r="J47" s="123"/>
    </row>
    <row r="48" spans="1:10" s="68" customFormat="1" ht="11.25">
      <c r="A48" s="121"/>
      <c r="B48" s="127"/>
      <c r="C48" s="127"/>
      <c r="D48" s="127"/>
      <c r="E48" s="127"/>
      <c r="F48" s="127"/>
      <c r="G48" s="127"/>
      <c r="H48" s="127"/>
      <c r="I48" s="123"/>
      <c r="J48" s="123"/>
    </row>
    <row r="49" spans="1:10" s="68" customFormat="1" ht="11.25">
      <c r="A49" s="116"/>
      <c r="B49" s="127"/>
      <c r="C49" s="127"/>
      <c r="D49" s="127"/>
      <c r="E49" s="127"/>
      <c r="F49" s="127"/>
      <c r="G49" s="127"/>
      <c r="H49" s="127"/>
      <c r="I49" s="123"/>
      <c r="J49" s="123"/>
    </row>
    <row r="50" spans="1:10" s="68" customFormat="1" ht="11.25">
      <c r="A50" s="105"/>
      <c r="B50" s="127"/>
      <c r="C50" s="127"/>
      <c r="D50" s="127"/>
      <c r="E50" s="127"/>
      <c r="F50" s="127"/>
      <c r="G50" s="127"/>
      <c r="H50" s="127"/>
      <c r="I50" s="123"/>
      <c r="J50" s="123"/>
    </row>
    <row r="51" spans="1:10" s="68" customFormat="1" ht="11.25">
      <c r="A51" s="105"/>
      <c r="B51" s="127"/>
      <c r="C51" s="127"/>
      <c r="D51" s="127"/>
      <c r="E51" s="127"/>
      <c r="F51" s="127"/>
      <c r="G51" s="127"/>
      <c r="H51" s="127"/>
      <c r="I51" s="123"/>
      <c r="J51" s="123"/>
    </row>
    <row r="52" spans="1:8" s="68" customFormat="1" ht="11.25">
      <c r="A52" s="120"/>
      <c r="B52" s="65"/>
      <c r="C52" s="67"/>
      <c r="D52" s="65"/>
      <c r="E52" s="67"/>
      <c r="F52" s="65"/>
      <c r="G52" s="65"/>
      <c r="H52" s="65"/>
    </row>
    <row r="53" spans="1:8" s="68" customFormat="1" ht="11.25">
      <c r="A53" s="120"/>
      <c r="B53" s="65"/>
      <c r="C53" s="65"/>
      <c r="D53" s="67"/>
      <c r="E53" s="65"/>
      <c r="F53" s="65"/>
      <c r="G53" s="65"/>
      <c r="H53" s="67"/>
    </row>
    <row r="54" spans="1:8" s="68" customFormat="1" ht="11.25">
      <c r="A54" s="101"/>
      <c r="B54" s="67"/>
      <c r="C54" s="67"/>
      <c r="D54" s="67"/>
      <c r="E54" s="67"/>
      <c r="F54" s="67"/>
      <c r="G54" s="67"/>
      <c r="H54" s="65"/>
    </row>
    <row r="55" spans="1:8" s="68" customFormat="1" ht="11.25">
      <c r="A55" s="101"/>
      <c r="B55" s="65"/>
      <c r="C55" s="67"/>
      <c r="D55" s="65"/>
      <c r="E55" s="65"/>
      <c r="F55" s="67"/>
      <c r="G55" s="65"/>
      <c r="H55" s="67"/>
    </row>
    <row r="56" spans="1:8" s="68" customFormat="1" ht="11.25">
      <c r="A56" s="101"/>
      <c r="B56" s="65"/>
      <c r="C56" s="65"/>
      <c r="D56" s="65"/>
      <c r="E56" s="67"/>
      <c r="F56" s="65"/>
      <c r="G56" s="65"/>
      <c r="H56" s="65"/>
    </row>
    <row r="57" spans="1:8" s="68" customFormat="1" ht="11.25">
      <c r="A57" s="101"/>
      <c r="B57" s="67"/>
      <c r="C57" s="67"/>
      <c r="D57" s="67"/>
      <c r="E57" s="65"/>
      <c r="F57" s="65"/>
      <c r="G57" s="65"/>
      <c r="H57" s="67"/>
    </row>
    <row r="58" spans="1:8" s="68" customFormat="1" ht="11.25">
      <c r="A58" s="101"/>
      <c r="B58" s="67"/>
      <c r="C58" s="67"/>
      <c r="D58" s="67"/>
      <c r="E58" s="67"/>
      <c r="F58" s="67"/>
      <c r="G58" s="67"/>
      <c r="H58" s="65"/>
    </row>
    <row r="59" spans="1:8" s="68" customFormat="1" ht="11.25">
      <c r="A59" s="101"/>
      <c r="B59" s="67"/>
      <c r="C59" s="67"/>
      <c r="D59" s="67"/>
      <c r="E59" s="67"/>
      <c r="F59" s="67"/>
      <c r="G59" s="65"/>
      <c r="H59" s="67"/>
    </row>
    <row r="60" spans="1:8" ht="12.75">
      <c r="A60" s="3"/>
      <c r="B60" s="35"/>
      <c r="C60" s="35"/>
      <c r="D60" s="35"/>
      <c r="E60" s="35"/>
      <c r="F60" s="35"/>
      <c r="G60" s="35"/>
      <c r="H60" s="35"/>
    </row>
    <row r="61" spans="1:8" ht="12.75">
      <c r="A61" s="3"/>
      <c r="B61" s="44"/>
      <c r="C61" s="35"/>
      <c r="D61" s="35"/>
      <c r="E61" s="35"/>
      <c r="F61" s="35"/>
      <c r="G61" s="44"/>
      <c r="H61" s="35"/>
    </row>
    <row r="62" spans="1:8" ht="12.75">
      <c r="A62" s="5"/>
      <c r="B62" s="35"/>
      <c r="C62" s="44"/>
      <c r="D62" s="44"/>
      <c r="E62" s="44"/>
      <c r="F62" s="44"/>
      <c r="G62" s="44"/>
      <c r="H62" s="44"/>
    </row>
    <row r="63" spans="1:8" ht="12.75">
      <c r="A63" s="5"/>
      <c r="B63" s="35"/>
      <c r="C63" s="35"/>
      <c r="D63" s="35"/>
      <c r="E63" s="44"/>
      <c r="F63" s="35"/>
      <c r="G63" s="44"/>
      <c r="H63" s="44"/>
    </row>
    <row r="64" spans="1:8" ht="12.75">
      <c r="A64" s="3"/>
      <c r="B64" s="35"/>
      <c r="C64" s="44"/>
      <c r="D64" s="35"/>
      <c r="E64" s="44"/>
      <c r="F64" s="35"/>
      <c r="G64" s="35"/>
      <c r="H64" s="44"/>
    </row>
    <row r="65" spans="1:8" ht="12.75">
      <c r="A65" s="3"/>
      <c r="B65" s="35"/>
      <c r="C65" s="44"/>
      <c r="D65" s="35"/>
      <c r="E65" s="44"/>
      <c r="F65" s="35"/>
      <c r="G65" s="35"/>
      <c r="H65" s="35"/>
    </row>
    <row r="66" spans="1:8" ht="12.75">
      <c r="A66" s="3"/>
      <c r="B66" s="14"/>
      <c r="C66" s="42"/>
      <c r="D66" s="42"/>
      <c r="E66" s="14"/>
      <c r="F66" s="14"/>
      <c r="G66" s="14"/>
      <c r="H66" s="14"/>
    </row>
    <row r="67" spans="1:8" ht="12.75">
      <c r="A67" s="8"/>
      <c r="B67" s="43"/>
      <c r="C67" s="43"/>
      <c r="D67" s="43"/>
      <c r="E67" s="43"/>
      <c r="F67" s="43"/>
      <c r="G67" s="43"/>
      <c r="H67" s="43"/>
    </row>
  </sheetData>
  <sheetProtection/>
  <mergeCells count="26">
    <mergeCell ref="H4:H5"/>
    <mergeCell ref="A3:A5"/>
    <mergeCell ref="B3:B5"/>
    <mergeCell ref="F44:F45"/>
    <mergeCell ref="H44:H45"/>
    <mergeCell ref="E4:E5"/>
    <mergeCell ref="A43:A45"/>
    <mergeCell ref="B43:H43"/>
    <mergeCell ref="B44:B45"/>
    <mergeCell ref="C44:C45"/>
    <mergeCell ref="D44:D45"/>
    <mergeCell ref="E44:E45"/>
    <mergeCell ref="D4:D5"/>
    <mergeCell ref="G44:G45"/>
    <mergeCell ref="F4:F5"/>
    <mergeCell ref="G4:G5"/>
    <mergeCell ref="A1:O1"/>
    <mergeCell ref="C3:O3"/>
    <mergeCell ref="I4:I5"/>
    <mergeCell ref="J4:J5"/>
    <mergeCell ref="K4:K5"/>
    <mergeCell ref="L4:L5"/>
    <mergeCell ref="M4:M5"/>
    <mergeCell ref="N4:N5"/>
    <mergeCell ref="O4:O5"/>
    <mergeCell ref="C4:C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nurhanova</dc:creator>
  <cp:keywords/>
  <dc:description/>
  <cp:lastModifiedBy>a.seitkazina</cp:lastModifiedBy>
  <cp:lastPrinted>2024-03-18T04:09:27Z</cp:lastPrinted>
  <dcterms:created xsi:type="dcterms:W3CDTF">2009-03-11T05:00:38Z</dcterms:created>
  <dcterms:modified xsi:type="dcterms:W3CDTF">2024-04-17T04:25:49Z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