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9600" windowHeight="3270" tabRatio="878" activeTab="0"/>
  </bookViews>
  <sheets>
    <sheet name="3.7.2" sheetId="1" r:id="rId1"/>
  </sheets>
  <definedNames/>
  <calcPr fullCalcOnLoad="1"/>
</workbook>
</file>

<file path=xl/sharedStrings.xml><?xml version="1.0" encoding="utf-8"?>
<sst xmlns="http://schemas.openxmlformats.org/spreadsheetml/2006/main" count="229" uniqueCount="39">
  <si>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</si>
  <si>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</si>
  <si>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</si>
  <si>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</si>
  <si>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</si>
  <si>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</si>
  <si>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</si>
  <si>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</si>
  <si>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</si>
  <si>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</si>
  <si>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</si>
  <si>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</si>
  <si>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</si>
  <si>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Түркістан</t>
  </si>
  <si>
    <t>Шығыс Қазақстан</t>
  </si>
  <si>
    <t>Нұр-Сұлтан қаласы</t>
  </si>
  <si>
    <t>Алматы қаласы</t>
  </si>
  <si>
    <t>Шымкент қаласы</t>
  </si>
  <si>
    <t>Қазақстан Республикасы</t>
  </si>
  <si>
    <t>Ұлттық индикатор</t>
  </si>
  <si>
    <t>Жылдар</t>
  </si>
  <si>
    <t>Көрсеткішті құрастыруға жауапты мемлекеттік орган (бірге орындаушы)</t>
  </si>
  <si>
    <t>Саясатты жүзеге асыратын жауапты мемлекеттік орган (бірге орындаушы)</t>
  </si>
  <si>
    <t>Жаһандық өзгеріссіз - 1, жаһандық шағын өзгерістермен-2, альтернативті ұлттық-3, қосымша ұлттық-4</t>
  </si>
  <si>
    <t>Жаһандық көрсеткіштің атауы</t>
  </si>
  <si>
    <t xml:space="preserve">Өлшем бірлігі </t>
  </si>
  <si>
    <t xml:space="preserve"> Берілген жас тобында 1,000 әйел бойынша жасөспірім қыздар арасында туу көрсеткіші (10 бастап -14 дейінгі жаста; 15 бастап - 19 дейінгі жаста)</t>
  </si>
  <si>
    <t>15 бастап - 19 дейінгі жаста</t>
  </si>
  <si>
    <t>3.7.2 Берілген жас тобында 1,000 әйел бойынша жасөспірім қыздар арасында туу көрсеткіші (10 бастап -14 дейінгі жаста; 15 бастап - 19 дейінгі жаста)</t>
  </si>
  <si>
    <t>Қазақстан Республикасы  Денсаулық сақтау министрлігі</t>
  </si>
  <si>
    <t>…</t>
  </si>
  <si>
    <t>1000 әйелге  берілген жас тобында</t>
  </si>
  <si>
    <t>«Тіркеу пункт АХАЖ» Ақпараттық жүйісі жергілікті атқарушы орган (АХАТ), "Тiркелген халық тіркелімі"  Ақпараттық жүйісіҚазақстан Республикасы  Денсаулық сақтау министрлігі,  "Торелик" Соттық органдарының ақпараттық жүйесі Қазақстан Республикасы  Жоғары соты</t>
  </si>
  <si>
    <t>Барлық халық</t>
  </si>
  <si>
    <t>Қала халқы</t>
  </si>
  <si>
    <t>Ауыл халқы</t>
  </si>
  <si>
    <t>1000 әйелге берілген жас тобында</t>
  </si>
  <si>
    <t>Дереккөз</t>
  </si>
  <si>
    <t xml:space="preserve">Қазақстан Республикасы Стратегиялық жоспарлау және реформалар  агенттігінің Ұлттық статистика бюросы
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</si>
</sst>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&quot;₽&quot;* #,##0_-;\-&quot;₽&quot;* #,##0_-;_-&quot;₽&quot;* &quot;-&quot;_-;_-@_-"/>
    <numFmt numFmtId="185" formatCode="_-* #,##0_-;\-* #,##0_-;_-* &quot;-&quot;_-;_-@_-"/>
    <numFmt numFmtId="186" formatCode="_-&quot;₽&quot;* #,##0.00_-;\-&quot;₽&quot;* #,##0.00_-;_-&quot;₽&quot;* &quot;-&quot;??_-;_-@_-"/>
    <numFmt numFmtId="187" formatCode="_-* #,##0.00_-;\-* #,##0.00_-;_-* &quot;-&quot;??_-;_-@_-"/>
    <numFmt numFmtId="188" formatCode="_-* #,##0\ _₸_-;\-* #,##0\ _₸_-;_-* &quot;-&quot;\ _₸_-;_-@_-"/>
    <numFmt numFmtId="189" formatCode="_-* #,##0.00\ _₸_-;\-* #,##0.00\ _₸_-;_-* &quot;-&quot;??\ _₸_-;_-@_-"/>
    <numFmt numFmtId="190" formatCode="#,##0.0"/>
    <numFmt numFmtId="191" formatCode="#"/>
    <numFmt numFmtId="192" formatCode="0.0"/>
    <numFmt numFmtId="193" formatCode="###\ ###\ ##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####\ ###\ ###\ ###\ ##0.0"/>
    <numFmt numFmtId="200" formatCode="###\ ###\ ###\ ###\ ##0"/>
    <numFmt numFmtId="201" formatCode="0.000"/>
    <numFmt numFmtId="202" formatCode="#,##0.000"/>
    <numFmt numFmtId="203" formatCode="0.0%"/>
    <numFmt numFmtId="204" formatCode="#,##0.0_ ;[Red]\-#,##0.0\ "/>
    <numFmt numFmtId="205" formatCode="0.0000000"/>
    <numFmt numFmtId="206" formatCode="0.000000"/>
    <numFmt numFmtId="207" formatCode="0.00000"/>
    <numFmt numFmtId="208" formatCode="0.0000"/>
    <numFmt numFmtId="209" formatCode="0.00000000"/>
    <numFmt numFmtId="210" formatCode="0.0000000000"/>
    <numFmt numFmtId="211" formatCode="0.00000000000"/>
    <numFmt numFmtId="212" formatCode="0.000000000"/>
    <numFmt numFmtId="213" formatCode="0.0E+00"/>
    <numFmt numFmtId="214" formatCode="0E+00"/>
    <numFmt numFmtId="215" formatCode="###\ ###\ ###\ ##0.0"/>
    <numFmt numFmtId="216" formatCode="0.00;[Red]0.00"/>
    <numFmt numFmtId="217" formatCode="0;[Red]0"/>
    <numFmt numFmtId="218" formatCode="#,##0.0_ ;\-#,##0.0\ "/>
    <numFmt numFmtId="219" formatCode="#,##0.0;\-#,##0.0;0.0"/>
    <numFmt numFmtId="220" formatCode="#,##0.0;[Red]#,##0.0"/>
  </numFmts>
  <fonts count="53"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8"/>
      <color indexed="17"/>
      <name val="Calibri"/>
      <family val="2"/>
    </font>
    <font>
      <b/>
      <sz val="8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7030A0"/>
      <name val="Calibri"/>
      <family val="2"/>
    </font>
    <font>
      <sz val="8"/>
      <color rgb="FF00B05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2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49" fillId="0" borderId="10" xfId="33" applyFont="1" applyFill="1" applyBorder="1" applyAlignment="1">
      <alignment wrapText="1"/>
      <protection/>
    </xf>
    <xf numFmtId="0" fontId="48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0" fontId="51" fillId="0" borderId="10" xfId="33" applyFont="1" applyFill="1" applyBorder="1" applyAlignment="1">
      <alignment vertical="top" wrapText="1"/>
      <protection/>
    </xf>
    <xf numFmtId="0" fontId="26" fillId="33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vertical="top" wrapText="1"/>
    </xf>
    <xf numFmtId="0" fontId="49" fillId="34" borderId="10" xfId="33" applyFont="1" applyFill="1" applyBorder="1" applyAlignment="1">
      <alignment horizontal="left" vertical="top" wrapText="1"/>
      <protection/>
    </xf>
    <xf numFmtId="0" fontId="22" fillId="34" borderId="10" xfId="0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wrapText="1"/>
    </xf>
    <xf numFmtId="0" fontId="26" fillId="33" borderId="11" xfId="0" applyFont="1" applyFill="1" applyBorder="1" applyAlignment="1">
      <alignment horizontal="center" vertical="center" wrapText="1"/>
    </xf>
    <xf numFmtId="49" fontId="26" fillId="33" borderId="11" xfId="0" applyNumberFormat="1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/>
    </xf>
    <xf numFmtId="2" fontId="49" fillId="0" borderId="10" xfId="0" applyNumberFormat="1" applyFont="1" applyFill="1" applyBorder="1" applyAlignment="1">
      <alignment horizontal="right"/>
    </xf>
    <xf numFmtId="2" fontId="49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right"/>
    </xf>
    <xf numFmtId="2" fontId="49" fillId="0" borderId="10" xfId="0" applyNumberFormat="1" applyFont="1" applyFill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20"/>
  <sheetViews>
    <sheetView tabSelected="1" workbookViewId="0" topLeftCell="A37">
      <selection activeCell="P22" sqref="P22"/>
    </sheetView>
  </sheetViews>
  <sheetFormatPr defaultColWidth="9.140625" defaultRowHeight="12.75"/>
  <cols>
    <col min="1" max="1" width="29.140625" style="0" customWidth="1"/>
    <col min="2" max="2" width="32.7109375" style="0" customWidth="1"/>
    <col min="3" max="3" width="15.57421875" style="0" customWidth="1"/>
    <col min="4" max="7" width="9.140625" style="0" customWidth="1"/>
    <col min="8" max="8" width="9.140625" style="7" customWidth="1"/>
    <col min="9" max="11" width="9.140625" style="0" customWidth="1"/>
    <col min="12" max="14" width="9.421875" style="0" customWidth="1"/>
    <col min="15" max="15" width="31.8515625" style="0" customWidth="1"/>
    <col min="16" max="16" width="25.140625" style="0" customWidth="1"/>
    <col min="17" max="17" width="26.140625" style="0" customWidth="1"/>
    <col min="18" max="18" width="29.421875" style="0" customWidth="1"/>
    <col min="19" max="46" width="9.140625" style="8" customWidth="1"/>
  </cols>
  <sheetData>
    <row r="1" ht="15" customHeight="1"/>
    <row r="2" spans="1:47" ht="30" customHeight="1">
      <c r="A2" s="27" t="s">
        <v>24</v>
      </c>
      <c r="B2" s="27" t="s">
        <v>19</v>
      </c>
      <c r="C2" s="27" t="s">
        <v>25</v>
      </c>
      <c r="D2" s="30" t="s">
        <v>20</v>
      </c>
      <c r="E2" s="31"/>
      <c r="F2" s="31"/>
      <c r="G2" s="31"/>
      <c r="H2" s="31"/>
      <c r="I2" s="31"/>
      <c r="J2" s="31"/>
      <c r="K2" s="31"/>
      <c r="L2" s="31"/>
      <c r="M2" s="31"/>
      <c r="N2" s="32"/>
      <c r="O2" s="27" t="s">
        <v>37</v>
      </c>
      <c r="P2" s="27" t="s">
        <v>21</v>
      </c>
      <c r="Q2" s="27" t="s">
        <v>22</v>
      </c>
      <c r="R2" s="25" t="s">
        <v>23</v>
      </c>
      <c r="AU2" s="8"/>
    </row>
    <row r="3" spans="1:47" ht="29.25" customHeight="1">
      <c r="A3" s="28"/>
      <c r="B3" s="28"/>
      <c r="C3" s="28"/>
      <c r="D3" s="16">
        <v>2010</v>
      </c>
      <c r="E3" s="16">
        <v>2011</v>
      </c>
      <c r="F3" s="16">
        <v>2012</v>
      </c>
      <c r="G3" s="16">
        <v>2013</v>
      </c>
      <c r="H3" s="16">
        <v>2014</v>
      </c>
      <c r="I3" s="16">
        <v>2015</v>
      </c>
      <c r="J3" s="16">
        <v>2016</v>
      </c>
      <c r="K3" s="16">
        <v>2017</v>
      </c>
      <c r="L3" s="24">
        <v>2018</v>
      </c>
      <c r="M3" s="24">
        <v>2019</v>
      </c>
      <c r="N3" s="24">
        <v>2020</v>
      </c>
      <c r="O3" s="29"/>
      <c r="P3" s="28"/>
      <c r="Q3" s="28"/>
      <c r="R3" s="26"/>
      <c r="AU3" s="8"/>
    </row>
    <row r="4" spans="1:46" s="7" customFormat="1" ht="79.5" customHeight="1">
      <c r="A4" s="12" t="s">
        <v>28</v>
      </c>
      <c r="B4" s="12" t="s">
        <v>26</v>
      </c>
      <c r="C4" s="4" t="s">
        <v>31</v>
      </c>
      <c r="D4" s="9"/>
      <c r="E4" s="9"/>
      <c r="F4" s="9"/>
      <c r="G4" s="9"/>
      <c r="H4" s="9"/>
      <c r="I4" s="9"/>
      <c r="J4" s="9"/>
      <c r="K4" s="9"/>
      <c r="L4" s="15"/>
      <c r="M4" s="15"/>
      <c r="N4" s="15"/>
      <c r="O4" s="17" t="s">
        <v>32</v>
      </c>
      <c r="P4" s="18" t="s">
        <v>38</v>
      </c>
      <c r="Q4" s="19" t="s">
        <v>29</v>
      </c>
      <c r="R4" s="20">
        <v>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7" customFormat="1" ht="12.75">
      <c r="A5" s="13"/>
      <c r="B5" s="14" t="s">
        <v>27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7" customFormat="1" ht="12.75">
      <c r="A6" s="13"/>
      <c r="B6" s="1" t="s">
        <v>33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7" customFormat="1" ht="12.75">
      <c r="A7" s="13"/>
      <c r="B7" s="22" t="s">
        <v>18</v>
      </c>
      <c r="D7" s="33">
        <v>0.044364509457182476</v>
      </c>
      <c r="E7" s="33">
        <v>0.021110054631062213</v>
      </c>
      <c r="F7" s="33">
        <v>0.030106239606706255</v>
      </c>
      <c r="G7" s="33">
        <v>0.0379838532448611</v>
      </c>
      <c r="H7" s="33">
        <v>0.03691051923433522</v>
      </c>
      <c r="I7" s="11">
        <v>0.0321787648943224</v>
      </c>
      <c r="J7" s="11">
        <v>0.016224850467721878</v>
      </c>
      <c r="K7" s="11">
        <v>0.020045070570212868</v>
      </c>
      <c r="L7" s="11">
        <v>0.0217718829195224</v>
      </c>
      <c r="M7" s="11">
        <v>0.024606669227583</v>
      </c>
      <c r="N7" s="34">
        <f>16/772156.5*1000</f>
        <v>0.020721187997510868</v>
      </c>
      <c r="O7" s="9"/>
      <c r="P7" s="9"/>
      <c r="Q7" s="9"/>
      <c r="R7" s="9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s="7" customFormat="1" ht="12.75">
      <c r="A8" s="13"/>
      <c r="B8" s="22" t="s">
        <v>0</v>
      </c>
      <c r="C8" s="9"/>
      <c r="D8" s="33">
        <v>0.1219586560156107</v>
      </c>
      <c r="E8" s="33">
        <v>0</v>
      </c>
      <c r="F8" s="33">
        <v>0</v>
      </c>
      <c r="G8" s="33">
        <v>0.0876577840112202</v>
      </c>
      <c r="H8" s="33">
        <v>0.08646965995806222</v>
      </c>
      <c r="I8" s="11">
        <v>0.04215851602023609</v>
      </c>
      <c r="J8" s="11">
        <v>0.041443905673670685</v>
      </c>
      <c r="K8" s="11">
        <v>0</v>
      </c>
      <c r="L8" s="11">
        <v>0.07781041492403758</v>
      </c>
      <c r="M8" s="11">
        <v>0.03750093752343808</v>
      </c>
      <c r="N8" s="34">
        <f>2/27225.5*1000</f>
        <v>0.07346054250610641</v>
      </c>
      <c r="O8" s="9"/>
      <c r="P8" s="9"/>
      <c r="Q8" s="9"/>
      <c r="R8" s="9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s="7" customFormat="1" ht="12.75">
      <c r="A9" s="13"/>
      <c r="B9" s="22" t="s">
        <v>1</v>
      </c>
      <c r="C9" s="9"/>
      <c r="D9" s="33">
        <v>0</v>
      </c>
      <c r="E9" s="33">
        <v>0.0781188969611749</v>
      </c>
      <c r="F9" s="33">
        <v>0.04039506372321302</v>
      </c>
      <c r="G9" s="33">
        <v>0.08223515141547254</v>
      </c>
      <c r="H9" s="33">
        <v>0.08087179798224864</v>
      </c>
      <c r="I9" s="11">
        <v>0</v>
      </c>
      <c r="J9" s="11">
        <v>0</v>
      </c>
      <c r="K9" s="11">
        <v>0</v>
      </c>
      <c r="L9" s="11">
        <v>0.06464437513130888</v>
      </c>
      <c r="M9" s="11">
        <v>0.030241173357526272</v>
      </c>
      <c r="N9" s="34">
        <f>1/35133.5*1000</f>
        <v>0.028462863079397157</v>
      </c>
      <c r="O9" s="9"/>
      <c r="P9" s="9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s="7" customFormat="1" ht="12.75">
      <c r="A10" s="13"/>
      <c r="B10" s="22" t="s">
        <v>2</v>
      </c>
      <c r="C10" s="9"/>
      <c r="D10" s="33">
        <v>0.04647056089967006</v>
      </c>
      <c r="E10" s="33">
        <v>0</v>
      </c>
      <c r="F10" s="33">
        <v>0.02985275130419207</v>
      </c>
      <c r="G10" s="33">
        <v>0.030632797004112453</v>
      </c>
      <c r="H10" s="33">
        <v>0.04518140333438756</v>
      </c>
      <c r="I10" s="11">
        <v>0.05903928326310119</v>
      </c>
      <c r="J10" s="11">
        <v>0.0141013889868152</v>
      </c>
      <c r="K10" s="11">
        <v>0.040006934535319456</v>
      </c>
      <c r="L10" s="11">
        <v>0.025023929132232697</v>
      </c>
      <c r="M10" s="11">
        <v>0.046981994150741724</v>
      </c>
      <c r="N10" s="34">
        <f>3/89861.5*1000</f>
        <v>0.033384708690596086</v>
      </c>
      <c r="O10" s="9"/>
      <c r="P10" s="9"/>
      <c r="Q10" s="9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s="7" customFormat="1" ht="12.75">
      <c r="A11" s="13"/>
      <c r="B11" s="22" t="s">
        <v>3</v>
      </c>
      <c r="C11" s="9"/>
      <c r="D11" s="33">
        <v>0</v>
      </c>
      <c r="E11" s="33">
        <v>0.04826487764853516</v>
      </c>
      <c r="F11" s="33">
        <v>0.14594279042615294</v>
      </c>
      <c r="G11" s="33">
        <v>0.049633949621541135</v>
      </c>
      <c r="H11" s="33">
        <v>0</v>
      </c>
      <c r="I11" s="11">
        <v>0.09280527133941208</v>
      </c>
      <c r="J11" s="11">
        <v>0</v>
      </c>
      <c r="K11" s="11">
        <v>0</v>
      </c>
      <c r="L11" s="11">
        <v>0.03865854837150865</v>
      </c>
      <c r="M11" s="11">
        <v>0.036040581694988555</v>
      </c>
      <c r="N11" s="34">
        <v>0</v>
      </c>
      <c r="O11" s="9"/>
      <c r="P11" s="9"/>
      <c r="Q11" s="9"/>
      <c r="R11" s="9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s="7" customFormat="1" ht="12.75">
      <c r="A12" s="13"/>
      <c r="B12" s="22" t="s">
        <v>4</v>
      </c>
      <c r="C12" s="9"/>
      <c r="D12" s="33">
        <v>0</v>
      </c>
      <c r="E12" s="33">
        <v>0.051717004551096395</v>
      </c>
      <c r="F12" s="33">
        <v>0.05276487969607429</v>
      </c>
      <c r="G12" s="33">
        <v>0.05410230746341332</v>
      </c>
      <c r="H12" s="33">
        <v>0</v>
      </c>
      <c r="I12" s="11">
        <v>0</v>
      </c>
      <c r="J12" s="11">
        <v>0</v>
      </c>
      <c r="K12" s="11">
        <v>0.09436187780136825</v>
      </c>
      <c r="L12" s="11">
        <v>0.04524272723159752</v>
      </c>
      <c r="M12" s="11">
        <v>0</v>
      </c>
      <c r="N12" s="34">
        <v>0</v>
      </c>
      <c r="O12" s="9"/>
      <c r="P12" s="9"/>
      <c r="Q12" s="9"/>
      <c r="R12" s="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s="7" customFormat="1" ht="12.75">
      <c r="A13" s="13"/>
      <c r="B13" s="22" t="s">
        <v>5</v>
      </c>
      <c r="C13" s="9"/>
      <c r="D13" s="33">
        <v>0.02418379685610641</v>
      </c>
      <c r="E13" s="33">
        <v>0.047963931123794906</v>
      </c>
      <c r="F13" s="33">
        <v>0</v>
      </c>
      <c r="G13" s="33">
        <v>0</v>
      </c>
      <c r="H13" s="33">
        <v>0.0719165767709457</v>
      </c>
      <c r="I13" s="11">
        <v>0.023064858381769537</v>
      </c>
      <c r="J13" s="11">
        <v>0.044069365180794566</v>
      </c>
      <c r="K13" s="11">
        <v>0</v>
      </c>
      <c r="L13" s="11">
        <v>0.019564685742235265</v>
      </c>
      <c r="M13" s="11">
        <v>0.05513439007580979</v>
      </c>
      <c r="N13" s="34">
        <f>1/57193.5*1000</f>
        <v>0.01748450435801271</v>
      </c>
      <c r="O13" s="9"/>
      <c r="P13" s="9"/>
      <c r="Q13" s="9"/>
      <c r="R13" s="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s="7" customFormat="1" ht="12.75">
      <c r="A14" s="13"/>
      <c r="B14" s="22" t="s">
        <v>6</v>
      </c>
      <c r="C14" s="9"/>
      <c r="D14" s="33">
        <v>0.07157513002815288</v>
      </c>
      <c r="E14" s="33">
        <v>0.024278916189181314</v>
      </c>
      <c r="F14" s="33">
        <v>0.024758297124323786</v>
      </c>
      <c r="G14" s="33">
        <v>0.025284769718959783</v>
      </c>
      <c r="H14" s="33">
        <v>0.07431536965703457</v>
      </c>
      <c r="I14" s="11">
        <v>0</v>
      </c>
      <c r="J14" s="11">
        <v>0.022939199651324165</v>
      </c>
      <c r="K14" s="11">
        <v>0.02205801257306717</v>
      </c>
      <c r="L14" s="11">
        <v>0</v>
      </c>
      <c r="M14" s="11">
        <v>0.041271151465125874</v>
      </c>
      <c r="N14" s="34">
        <f>1/49848.5*1000</f>
        <v>0.02006078417605344</v>
      </c>
      <c r="O14" s="9"/>
      <c r="P14" s="9"/>
      <c r="Q14" s="9"/>
      <c r="R14" s="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7" customFormat="1" ht="12.75">
      <c r="A15" s="13"/>
      <c r="B15" s="22" t="s">
        <v>7</v>
      </c>
      <c r="C15" s="9"/>
      <c r="D15" s="33">
        <v>0.11716232840600652</v>
      </c>
      <c r="E15" s="33">
        <v>0</v>
      </c>
      <c r="F15" s="33">
        <v>0.03987479314951054</v>
      </c>
      <c r="G15" s="33">
        <v>0.12152883271556177</v>
      </c>
      <c r="H15" s="33">
        <v>0.1195266743694968</v>
      </c>
      <c r="I15" s="11">
        <v>0.07862716961846165</v>
      </c>
      <c r="J15" s="11">
        <v>0.03892413685726519</v>
      </c>
      <c r="K15" s="11">
        <v>0.03843419105636374</v>
      </c>
      <c r="L15" s="11">
        <v>0</v>
      </c>
      <c r="M15" s="11">
        <v>0</v>
      </c>
      <c r="N15" s="34">
        <f>2/27532*1000</f>
        <v>0.0726427429899753</v>
      </c>
      <c r="O15" s="9"/>
      <c r="P15" s="9"/>
      <c r="Q15" s="9"/>
      <c r="R15" s="9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7" customFormat="1" ht="12.75">
      <c r="A16" s="13"/>
      <c r="B16" s="22" t="s">
        <v>8</v>
      </c>
      <c r="C16" s="9"/>
      <c r="D16" s="33">
        <v>0.03258390355164549</v>
      </c>
      <c r="E16" s="33">
        <v>0</v>
      </c>
      <c r="F16" s="33">
        <v>0.03386157388595422</v>
      </c>
      <c r="G16" s="33">
        <v>0.034355406682126596</v>
      </c>
      <c r="H16" s="33">
        <v>0.03396393030601501</v>
      </c>
      <c r="I16" s="11">
        <v>0</v>
      </c>
      <c r="J16" s="11">
        <v>0.09556879360326208</v>
      </c>
      <c r="K16" s="11">
        <v>0</v>
      </c>
      <c r="L16" s="11">
        <v>0.028483130865744763</v>
      </c>
      <c r="M16" s="11">
        <v>0</v>
      </c>
      <c r="N16" s="34">
        <v>0</v>
      </c>
      <c r="O16" s="9"/>
      <c r="P16" s="9"/>
      <c r="Q16" s="9"/>
      <c r="R16" s="9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s="7" customFormat="1" ht="12.75">
      <c r="A17" s="13"/>
      <c r="B17" s="22" t="s">
        <v>9</v>
      </c>
      <c r="C17" s="9"/>
      <c r="D17" s="33">
        <v>0</v>
      </c>
      <c r="E17" s="33">
        <v>0</v>
      </c>
      <c r="F17" s="33">
        <v>0.04510294747761766</v>
      </c>
      <c r="G17" s="33">
        <v>0.04595799439312469</v>
      </c>
      <c r="H17" s="33">
        <v>0</v>
      </c>
      <c r="I17" s="11">
        <v>0.041869910189042646</v>
      </c>
      <c r="J17" s="11">
        <v>0</v>
      </c>
      <c r="K17" s="11">
        <v>0</v>
      </c>
      <c r="L17" s="11">
        <v>0</v>
      </c>
      <c r="M17" s="11">
        <v>0</v>
      </c>
      <c r="N17" s="34">
        <v>0</v>
      </c>
      <c r="O17" s="9"/>
      <c r="P17" s="9"/>
      <c r="Q17" s="9"/>
      <c r="R17" s="9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s="7" customFormat="1" ht="12.75">
      <c r="A18" s="13"/>
      <c r="B18" s="22" t="s">
        <v>10</v>
      </c>
      <c r="C18" s="9"/>
      <c r="D18" s="33">
        <v>0.008484066922319882</v>
      </c>
      <c r="E18" s="33">
        <v>0</v>
      </c>
      <c r="F18" s="33">
        <v>0.008294212298657996</v>
      </c>
      <c r="G18" s="33">
        <v>0.008469157445871497</v>
      </c>
      <c r="H18" s="33">
        <v>0</v>
      </c>
      <c r="I18" s="11">
        <v>0.023944448878601643</v>
      </c>
      <c r="J18" s="11">
        <v>0.007710219124427517</v>
      </c>
      <c r="K18" s="11">
        <v>0.01474518477559672</v>
      </c>
      <c r="L18" s="21" t="s">
        <v>30</v>
      </c>
      <c r="M18" s="21" t="s">
        <v>30</v>
      </c>
      <c r="N18" s="34" t="s">
        <v>30</v>
      </c>
      <c r="O18" s="9"/>
      <c r="P18" s="9"/>
      <c r="Q18" s="9"/>
      <c r="R18" s="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s="7" customFormat="1" ht="12.75">
      <c r="A19" s="13"/>
      <c r="B19" s="22" t="s">
        <v>11</v>
      </c>
      <c r="C19" s="9"/>
      <c r="D19" s="33">
        <v>0.09388349058818007</v>
      </c>
      <c r="E19" s="33">
        <v>0</v>
      </c>
      <c r="F19" s="33">
        <v>0.09644364074743822</v>
      </c>
      <c r="G19" s="33">
        <v>0.09851974089308145</v>
      </c>
      <c r="H19" s="33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34">
        <f>2/25961*1000</f>
        <v>0.07703863487539</v>
      </c>
      <c r="O19" s="9"/>
      <c r="P19" s="9"/>
      <c r="Q19" s="9"/>
      <c r="R19" s="9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s="7" customFormat="1" ht="12.75">
      <c r="A20" s="13"/>
      <c r="B20" s="22" t="s">
        <v>12</v>
      </c>
      <c r="C20" s="9"/>
      <c r="D20" s="33">
        <v>0.057520851308599366</v>
      </c>
      <c r="E20" s="33">
        <v>0.11716804827323589</v>
      </c>
      <c r="F20" s="33">
        <v>0</v>
      </c>
      <c r="G20" s="33">
        <v>0.06056018168054504</v>
      </c>
      <c r="H20" s="33">
        <v>0</v>
      </c>
      <c r="I20" s="11">
        <v>0.17846519928613921</v>
      </c>
      <c r="J20" s="11">
        <v>0</v>
      </c>
      <c r="K20" s="11">
        <v>0</v>
      </c>
      <c r="L20" s="11">
        <v>0.05700116852395474</v>
      </c>
      <c r="M20" s="11">
        <v>0</v>
      </c>
      <c r="N20" s="34">
        <v>0</v>
      </c>
      <c r="O20" s="9"/>
      <c r="P20" s="9"/>
      <c r="Q20" s="9"/>
      <c r="R20" s="9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s="7" customFormat="1" ht="12.75">
      <c r="A21" s="13"/>
      <c r="B21" s="22" t="s">
        <v>13</v>
      </c>
      <c r="C21" s="9"/>
      <c r="D21" s="35" t="s">
        <v>30</v>
      </c>
      <c r="E21" s="35" t="s">
        <v>30</v>
      </c>
      <c r="F21" s="35" t="s">
        <v>30</v>
      </c>
      <c r="G21" s="35" t="s">
        <v>30</v>
      </c>
      <c r="H21" s="35" t="s">
        <v>30</v>
      </c>
      <c r="I21" s="21" t="s">
        <v>30</v>
      </c>
      <c r="J21" s="21" t="s">
        <v>30</v>
      </c>
      <c r="K21" s="21" t="s">
        <v>30</v>
      </c>
      <c r="L21" s="11">
        <v>0</v>
      </c>
      <c r="M21" s="11">
        <v>0</v>
      </c>
      <c r="N21" s="34">
        <f>1/112757*1000</f>
        <v>0.0088686289986431</v>
      </c>
      <c r="O21" s="9"/>
      <c r="P21" s="9"/>
      <c r="Q21" s="9"/>
      <c r="R21" s="9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s="7" customFormat="1" ht="12.75">
      <c r="A22" s="13"/>
      <c r="B22" s="22" t="s">
        <v>14</v>
      </c>
      <c r="C22" s="9"/>
      <c r="D22" s="33">
        <v>0.07491852610286315</v>
      </c>
      <c r="E22" s="33">
        <v>0.025402309069894453</v>
      </c>
      <c r="F22" s="33">
        <v>0.0780365991650084</v>
      </c>
      <c r="G22" s="33">
        <v>0.05335609860207022</v>
      </c>
      <c r="H22" s="33">
        <v>0.05210300764611637</v>
      </c>
      <c r="I22" s="11">
        <v>0.025135101168782203</v>
      </c>
      <c r="J22" s="11">
        <v>0</v>
      </c>
      <c r="K22" s="11">
        <v>0.06900676266274096</v>
      </c>
      <c r="L22" s="11">
        <v>0</v>
      </c>
      <c r="M22" s="11">
        <v>0.04194982800570518</v>
      </c>
      <c r="N22" s="34">
        <f>1/49249*1000</f>
        <v>0.020304980811793133</v>
      </c>
      <c r="O22" s="9"/>
      <c r="P22" s="9"/>
      <c r="Q22" s="9"/>
      <c r="R22" s="9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s="7" customFormat="1" ht="12.75">
      <c r="A23" s="13"/>
      <c r="B23" s="22" t="s">
        <v>15</v>
      </c>
      <c r="C23" s="9"/>
      <c r="D23" s="33">
        <v>0.11965300628178284</v>
      </c>
      <c r="E23" s="33">
        <v>0.05382276164590005</v>
      </c>
      <c r="F23" s="33">
        <v>0</v>
      </c>
      <c r="G23" s="33">
        <v>0</v>
      </c>
      <c r="H23" s="33">
        <v>0.09537434430138292</v>
      </c>
      <c r="I23" s="11">
        <v>0.044166685069452115</v>
      </c>
      <c r="J23" s="11">
        <v>0</v>
      </c>
      <c r="K23" s="11">
        <v>0</v>
      </c>
      <c r="L23" s="11">
        <v>0.06269592476489029</v>
      </c>
      <c r="M23" s="11">
        <v>0.02776119817331316</v>
      </c>
      <c r="N23" s="34">
        <v>0</v>
      </c>
      <c r="O23" s="9"/>
      <c r="P23" s="9"/>
      <c r="Q23" s="9"/>
      <c r="R23" s="9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s="7" customFormat="1" ht="12.75">
      <c r="A24" s="13"/>
      <c r="B24" s="22" t="s">
        <v>16</v>
      </c>
      <c r="C24" s="9"/>
      <c r="D24" s="33">
        <v>0.05917947655752985</v>
      </c>
      <c r="E24" s="33">
        <v>0.02831778215130191</v>
      </c>
      <c r="F24" s="33">
        <v>0</v>
      </c>
      <c r="G24" s="33">
        <v>0.028897140627934866</v>
      </c>
      <c r="H24" s="33">
        <v>0</v>
      </c>
      <c r="I24" s="11">
        <v>0</v>
      </c>
      <c r="J24" s="11">
        <v>0</v>
      </c>
      <c r="K24" s="11">
        <v>0.020930573288402372</v>
      </c>
      <c r="L24" s="11">
        <v>0.01900002850004275</v>
      </c>
      <c r="M24" s="11">
        <v>0</v>
      </c>
      <c r="N24" s="34">
        <v>0</v>
      </c>
      <c r="O24" s="9"/>
      <c r="P24" s="9"/>
      <c r="Q24" s="9"/>
      <c r="R24" s="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s="7" customFormat="1" ht="12.75">
      <c r="A25" s="13"/>
      <c r="B25" s="22" t="s">
        <v>17</v>
      </c>
      <c r="D25" s="35" t="s">
        <v>30</v>
      </c>
      <c r="E25" s="35" t="s">
        <v>30</v>
      </c>
      <c r="F25" s="35" t="s">
        <v>30</v>
      </c>
      <c r="G25" s="35" t="s">
        <v>30</v>
      </c>
      <c r="H25" s="35" t="s">
        <v>30</v>
      </c>
      <c r="I25" s="21" t="s">
        <v>30</v>
      </c>
      <c r="J25" s="21" t="s">
        <v>30</v>
      </c>
      <c r="K25" s="21" t="s">
        <v>30</v>
      </c>
      <c r="L25" s="11">
        <v>0.02</v>
      </c>
      <c r="M25" s="11">
        <v>0.06613465014770072</v>
      </c>
      <c r="N25" s="34">
        <f>2/48631.5*1000</f>
        <v>0.04112560788789159</v>
      </c>
      <c r="O25" s="9"/>
      <c r="P25" s="9"/>
      <c r="Q25" s="9"/>
      <c r="R25" s="9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s="7" customFormat="1" ht="12.75">
      <c r="A26" s="13"/>
      <c r="B26" s="23" t="s">
        <v>34</v>
      </c>
      <c r="C26" s="9"/>
      <c r="D26" s="36"/>
      <c r="E26" s="36"/>
      <c r="F26" s="36"/>
      <c r="G26" s="36"/>
      <c r="H26" s="36"/>
      <c r="I26" s="37"/>
      <c r="J26" s="37"/>
      <c r="K26" s="37"/>
      <c r="L26" s="37"/>
      <c r="M26" s="37"/>
      <c r="N26" s="38"/>
      <c r="O26" s="9"/>
      <c r="P26" s="9"/>
      <c r="Q26" s="9"/>
      <c r="R26" s="9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s="7" customFormat="1" ht="12.75">
      <c r="A27" s="13"/>
      <c r="B27" s="22" t="s">
        <v>18</v>
      </c>
      <c r="D27" s="33">
        <v>0.06078265263093913</v>
      </c>
      <c r="E27" s="33">
        <v>0.02243409983174425</v>
      </c>
      <c r="F27" s="33">
        <v>0.03758091641064667</v>
      </c>
      <c r="G27" s="33">
        <v>0.030767574053704796</v>
      </c>
      <c r="H27" s="33">
        <v>0.03652907988727126</v>
      </c>
      <c r="I27" s="11">
        <v>0.03775858192496683</v>
      </c>
      <c r="J27" s="11">
        <v>0.012974838544352864</v>
      </c>
      <c r="K27" s="11">
        <v>0.018259003971333364</v>
      </c>
      <c r="L27" s="11">
        <v>0.028134420634909472</v>
      </c>
      <c r="M27" s="11">
        <v>0.01821818356902024</v>
      </c>
      <c r="N27" s="34">
        <v>0.02175531554876575</v>
      </c>
      <c r="O27" s="9"/>
      <c r="P27" s="9"/>
      <c r="Q27" s="9"/>
      <c r="R27" s="9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s="7" customFormat="1" ht="12.75">
      <c r="A28" s="13"/>
      <c r="B28" s="22" t="s">
        <v>0</v>
      </c>
      <c r="C28" s="9"/>
      <c r="D28" s="33">
        <v>0.29804778699518153</v>
      </c>
      <c r="E28" s="33">
        <v>0</v>
      </c>
      <c r="F28" s="33">
        <v>0</v>
      </c>
      <c r="G28" s="33">
        <v>0.10660980810234541</v>
      </c>
      <c r="H28" s="33">
        <v>0.20838760093774422</v>
      </c>
      <c r="I28" s="11">
        <v>0.10084203095850351</v>
      </c>
      <c r="J28" s="11">
        <v>0.09801999607920016</v>
      </c>
      <c r="K28" s="11">
        <v>0</v>
      </c>
      <c r="L28" s="11">
        <v>0.1840434342504831</v>
      </c>
      <c r="M28" s="11">
        <v>0</v>
      </c>
      <c r="N28" s="34">
        <v>0</v>
      </c>
      <c r="O28" s="9"/>
      <c r="P28" s="9"/>
      <c r="Q28" s="9"/>
      <c r="R28" s="9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s="7" customFormat="1" ht="12.75">
      <c r="A29" s="13"/>
      <c r="B29" s="22" t="s">
        <v>1</v>
      </c>
      <c r="C29" s="9"/>
      <c r="D29" s="33">
        <v>0</v>
      </c>
      <c r="E29" s="33">
        <v>0.07179008578915251</v>
      </c>
      <c r="F29" s="33">
        <v>0.07370554634236226</v>
      </c>
      <c r="G29" s="33">
        <v>0.07558293337364423</v>
      </c>
      <c r="H29" s="33">
        <v>0.07313149041977475</v>
      </c>
      <c r="I29" s="11">
        <v>0</v>
      </c>
      <c r="J29" s="11">
        <v>0</v>
      </c>
      <c r="K29" s="11">
        <v>0</v>
      </c>
      <c r="L29" s="11">
        <v>0.04959702417854928</v>
      </c>
      <c r="M29" s="11">
        <v>0.045626682483916596</v>
      </c>
      <c r="N29" s="34">
        <v>0.042130985233089675</v>
      </c>
      <c r="O29" s="9"/>
      <c r="P29" s="9"/>
      <c r="Q29" s="9"/>
      <c r="R29" s="9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s="7" customFormat="1" ht="12.75">
      <c r="A30" s="13"/>
      <c r="B30" s="22" t="s">
        <v>2</v>
      </c>
      <c r="C30" s="9"/>
      <c r="D30" s="33">
        <v>0.20984890878567433</v>
      </c>
      <c r="E30" s="33">
        <v>0</v>
      </c>
      <c r="F30" s="33">
        <v>0</v>
      </c>
      <c r="G30" s="33">
        <v>0</v>
      </c>
      <c r="H30" s="33">
        <v>0.06840179212695373</v>
      </c>
      <c r="I30" s="11">
        <v>0.0660022440762986</v>
      </c>
      <c r="J30" s="11">
        <v>0</v>
      </c>
      <c r="K30" s="11">
        <v>0.12179526216430181</v>
      </c>
      <c r="L30" s="11">
        <v>0</v>
      </c>
      <c r="M30" s="11">
        <v>0</v>
      </c>
      <c r="N30" s="34">
        <v>0.1052133200063128</v>
      </c>
      <c r="O30" s="9"/>
      <c r="P30" s="9"/>
      <c r="Q30" s="9"/>
      <c r="R30" s="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s="7" customFormat="1" ht="12.75">
      <c r="A31" s="13"/>
      <c r="B31" s="22" t="s">
        <v>3</v>
      </c>
      <c r="C31" s="9"/>
      <c r="D31" s="33">
        <v>0</v>
      </c>
      <c r="E31" s="33">
        <v>0.10779346771585642</v>
      </c>
      <c r="F31" s="33">
        <v>0.21600604816934876</v>
      </c>
      <c r="G31" s="33">
        <v>0.11289867344058707</v>
      </c>
      <c r="H31" s="33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0.06922810661128419</v>
      </c>
      <c r="N31" s="34">
        <v>0</v>
      </c>
      <c r="O31" s="9"/>
      <c r="P31" s="9"/>
      <c r="Q31" s="9"/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s="7" customFormat="1" ht="12.75">
      <c r="A32" s="13"/>
      <c r="B32" s="22" t="s">
        <v>4</v>
      </c>
      <c r="C32" s="9"/>
      <c r="D32" s="33">
        <v>0</v>
      </c>
      <c r="E32" s="33">
        <v>0</v>
      </c>
      <c r="F32" s="33">
        <v>0.13100150651732495</v>
      </c>
      <c r="G32" s="33">
        <v>0</v>
      </c>
      <c r="H32" s="33">
        <v>0</v>
      </c>
      <c r="I32" s="11">
        <v>0</v>
      </c>
      <c r="J32" s="11">
        <v>0</v>
      </c>
      <c r="K32" s="11">
        <v>0.10813148788927336</v>
      </c>
      <c r="L32" s="11">
        <v>0.10083186286866651</v>
      </c>
      <c r="M32" s="11">
        <v>0</v>
      </c>
      <c r="N32" s="34">
        <v>0</v>
      </c>
      <c r="O32" s="9"/>
      <c r="P32" s="9"/>
      <c r="Q32" s="9"/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s="7" customFormat="1" ht="12.75">
      <c r="A33" s="13"/>
      <c r="B33" s="22" t="s">
        <v>5</v>
      </c>
      <c r="C33" s="9"/>
      <c r="D33" s="33">
        <v>0.06430454633142563</v>
      </c>
      <c r="E33" s="33">
        <v>0.13025921583952066</v>
      </c>
      <c r="F33" s="33">
        <v>0</v>
      </c>
      <c r="G33" s="33">
        <v>0</v>
      </c>
      <c r="H33" s="33">
        <v>0</v>
      </c>
      <c r="I33" s="11">
        <v>0</v>
      </c>
      <c r="J33" s="11">
        <v>0.0599970001499925</v>
      </c>
      <c r="K33" s="11">
        <v>0</v>
      </c>
      <c r="L33" s="11">
        <v>0.05373310765428118</v>
      </c>
      <c r="M33" s="11">
        <v>0</v>
      </c>
      <c r="N33" s="34">
        <v>0</v>
      </c>
      <c r="O33" s="9"/>
      <c r="P33" s="9"/>
      <c r="Q33" s="9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s="7" customFormat="1" ht="12.75">
      <c r="A34" s="13"/>
      <c r="B34" s="22" t="s">
        <v>6</v>
      </c>
      <c r="C34" s="9"/>
      <c r="D34" s="33">
        <v>0.09907693323865982</v>
      </c>
      <c r="E34" s="33">
        <v>0</v>
      </c>
      <c r="F34" s="33">
        <v>0.033937995282618656</v>
      </c>
      <c r="G34" s="33">
        <v>0.03467646854844302</v>
      </c>
      <c r="H34" s="33">
        <v>0.10137532524583516</v>
      </c>
      <c r="I34" s="11">
        <v>0</v>
      </c>
      <c r="J34" s="11">
        <v>0.03084753605305776</v>
      </c>
      <c r="K34" s="11">
        <v>0</v>
      </c>
      <c r="L34" s="11">
        <v>0</v>
      </c>
      <c r="M34" s="11">
        <v>0.02702447065818098</v>
      </c>
      <c r="N34" s="34">
        <v>0.02601693702600393</v>
      </c>
      <c r="O34" s="9"/>
      <c r="P34" s="9"/>
      <c r="Q34" s="9"/>
      <c r="R34" s="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s="7" customFormat="1" ht="12.75">
      <c r="A35" s="13"/>
      <c r="B35" s="22" t="s">
        <v>7</v>
      </c>
      <c r="C35" s="9"/>
      <c r="D35" s="33">
        <v>0.27879745364992337</v>
      </c>
      <c r="E35" s="33">
        <v>0</v>
      </c>
      <c r="F35" s="33">
        <v>0</v>
      </c>
      <c r="G35" s="33">
        <v>0.0950344499881207</v>
      </c>
      <c r="H35" s="33">
        <v>0.09228923446080015</v>
      </c>
      <c r="I35" s="11">
        <v>0.08875477056891808</v>
      </c>
      <c r="J35" s="11">
        <v>0</v>
      </c>
      <c r="K35" s="11">
        <v>0.08145975887911372</v>
      </c>
      <c r="L35" s="11">
        <v>0</v>
      </c>
      <c r="M35" s="11">
        <v>0</v>
      </c>
      <c r="N35" s="34">
        <v>0.1346483993671525</v>
      </c>
      <c r="O35" s="9"/>
      <c r="P35" s="9"/>
      <c r="Q35" s="9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s="7" customFormat="1" ht="12.75">
      <c r="A36" s="13"/>
      <c r="B36" s="22" t="s">
        <v>8</v>
      </c>
      <c r="C36" s="9"/>
      <c r="D36" s="33">
        <v>0.08592172530824418</v>
      </c>
      <c r="E36" s="33">
        <v>0</v>
      </c>
      <c r="F36" s="33">
        <v>0.08964188068665681</v>
      </c>
      <c r="G36" s="33">
        <v>0</v>
      </c>
      <c r="H36" s="33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34">
        <v>0</v>
      </c>
      <c r="O36" s="9"/>
      <c r="P36" s="9"/>
      <c r="Q36" s="9"/>
      <c r="R36" s="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s="7" customFormat="1" ht="12.75">
      <c r="A37" s="13"/>
      <c r="B37" s="22" t="s">
        <v>9</v>
      </c>
      <c r="C37" s="9"/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11">
        <v>0.1065019436604718</v>
      </c>
      <c r="J37" s="11">
        <v>0</v>
      </c>
      <c r="K37" s="11">
        <v>0</v>
      </c>
      <c r="L37" s="11">
        <v>0</v>
      </c>
      <c r="M37" s="11">
        <v>0</v>
      </c>
      <c r="N37" s="34">
        <v>0</v>
      </c>
      <c r="O37" s="9"/>
      <c r="P37" s="9"/>
      <c r="Q37" s="9"/>
      <c r="R37" s="9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s="7" customFormat="1" ht="12.75">
      <c r="A38" s="13"/>
      <c r="B38" s="22" t="s">
        <v>10</v>
      </c>
      <c r="C38" s="9"/>
      <c r="D38" s="33">
        <v>0</v>
      </c>
      <c r="E38" s="33">
        <v>0</v>
      </c>
      <c r="F38" s="33">
        <v>0.02390914524805738</v>
      </c>
      <c r="G38" s="33">
        <v>0</v>
      </c>
      <c r="H38" s="33">
        <v>0</v>
      </c>
      <c r="I38" s="11">
        <v>0.05875555729646095</v>
      </c>
      <c r="J38" s="11">
        <v>0.01865984960161221</v>
      </c>
      <c r="K38" s="11">
        <v>0</v>
      </c>
      <c r="L38" s="21" t="s">
        <v>30</v>
      </c>
      <c r="M38" s="21" t="s">
        <v>30</v>
      </c>
      <c r="N38" s="34" t="s">
        <v>30</v>
      </c>
      <c r="O38" s="9"/>
      <c r="P38" s="9"/>
      <c r="Q38" s="9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s="7" customFormat="1" ht="12.75">
      <c r="A39" s="13"/>
      <c r="B39" s="22" t="s">
        <v>11</v>
      </c>
      <c r="C39" s="9"/>
      <c r="D39" s="33">
        <v>0</v>
      </c>
      <c r="E39" s="33">
        <v>0</v>
      </c>
      <c r="F39" s="33">
        <v>0.07596475235490732</v>
      </c>
      <c r="G39" s="33">
        <v>0.07756748371082842</v>
      </c>
      <c r="H39" s="33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34">
        <v>0.05724917704308</v>
      </c>
      <c r="O39" s="9"/>
      <c r="P39" s="9"/>
      <c r="Q39" s="9"/>
      <c r="R39" s="9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s="7" customFormat="1" ht="12.75">
      <c r="A40" s="13"/>
      <c r="B40" s="22" t="s">
        <v>12</v>
      </c>
      <c r="C40" s="9"/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11">
        <v>0.35014005602240894</v>
      </c>
      <c r="J40" s="11">
        <v>0</v>
      </c>
      <c r="K40" s="11">
        <v>0</v>
      </c>
      <c r="L40" s="11">
        <v>0.15579964166082416</v>
      </c>
      <c r="M40" s="11">
        <v>0</v>
      </c>
      <c r="N40" s="34">
        <v>0</v>
      </c>
      <c r="O40" s="9"/>
      <c r="P40" s="9"/>
      <c r="Q40" s="9"/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s="7" customFormat="1" ht="12.75">
      <c r="A41" s="13"/>
      <c r="B41" s="22" t="s">
        <v>13</v>
      </c>
      <c r="C41" s="9"/>
      <c r="D41" s="35" t="s">
        <v>30</v>
      </c>
      <c r="E41" s="35" t="s">
        <v>30</v>
      </c>
      <c r="F41" s="35" t="s">
        <v>30</v>
      </c>
      <c r="G41" s="35" t="s">
        <v>30</v>
      </c>
      <c r="H41" s="35" t="s">
        <v>30</v>
      </c>
      <c r="I41" s="21" t="s">
        <v>30</v>
      </c>
      <c r="J41" s="21" t="s">
        <v>30</v>
      </c>
      <c r="K41" s="21" t="s">
        <v>30</v>
      </c>
      <c r="L41" s="11">
        <v>0</v>
      </c>
      <c r="M41" s="11">
        <v>0</v>
      </c>
      <c r="N41" s="34">
        <v>0</v>
      </c>
      <c r="O41" s="9"/>
      <c r="P41" s="9"/>
      <c r="Q41" s="9"/>
      <c r="R41" s="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s="7" customFormat="1" ht="12.75">
      <c r="A42" s="13"/>
      <c r="B42" s="22" t="s">
        <v>14</v>
      </c>
      <c r="C42" s="9"/>
      <c r="D42" s="33">
        <v>0.10091071924115139</v>
      </c>
      <c r="E42" s="33">
        <v>0</v>
      </c>
      <c r="F42" s="33">
        <v>0.10393929944912171</v>
      </c>
      <c r="G42" s="33">
        <v>0.053198563638781754</v>
      </c>
      <c r="H42" s="33">
        <v>0</v>
      </c>
      <c r="I42" s="11">
        <v>0.04906771344455348</v>
      </c>
      <c r="J42" s="11">
        <v>0</v>
      </c>
      <c r="K42" s="11">
        <v>0.04350947418800444</v>
      </c>
      <c r="L42" s="11">
        <v>0</v>
      </c>
      <c r="M42" s="11">
        <v>0</v>
      </c>
      <c r="N42" s="34">
        <v>0</v>
      </c>
      <c r="O42" s="9"/>
      <c r="P42" s="9"/>
      <c r="Q42" s="9"/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s="7" customFormat="1" ht="12.75">
      <c r="A43" s="13"/>
      <c r="B43" s="22" t="s">
        <v>15</v>
      </c>
      <c r="C43" s="9"/>
      <c r="D43" s="33">
        <v>0</v>
      </c>
      <c r="E43" s="33">
        <v>0.05382276164590005</v>
      </c>
      <c r="F43" s="33">
        <v>0</v>
      </c>
      <c r="G43" s="33">
        <v>0</v>
      </c>
      <c r="H43" s="33">
        <v>0.09537434430138292</v>
      </c>
      <c r="I43" s="11">
        <v>0.044166685069452115</v>
      </c>
      <c r="J43" s="11">
        <v>0</v>
      </c>
      <c r="K43" s="11">
        <v>0</v>
      </c>
      <c r="L43" s="11">
        <v>0.06269592476489029</v>
      </c>
      <c r="M43" s="11">
        <v>0.02776119817331316</v>
      </c>
      <c r="N43" s="34">
        <v>0</v>
      </c>
      <c r="O43" s="9"/>
      <c r="P43" s="9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s="7" customFormat="1" ht="12.75">
      <c r="A44" s="13"/>
      <c r="B44" s="22" t="s">
        <v>16</v>
      </c>
      <c r="C44" s="9"/>
      <c r="D44" s="33">
        <v>0</v>
      </c>
      <c r="E44" s="33">
        <v>0.02831778215130191</v>
      </c>
      <c r="F44" s="33">
        <v>0</v>
      </c>
      <c r="G44" s="33">
        <v>0.028897140627934866</v>
      </c>
      <c r="H44" s="33">
        <v>0</v>
      </c>
      <c r="I44" s="11">
        <v>0</v>
      </c>
      <c r="J44" s="11">
        <v>0</v>
      </c>
      <c r="K44" s="11">
        <v>0.020930573288402372</v>
      </c>
      <c r="L44" s="11">
        <v>0.01900002850004275</v>
      </c>
      <c r="M44" s="11">
        <v>0</v>
      </c>
      <c r="N44" s="34">
        <v>0</v>
      </c>
      <c r="O44" s="9"/>
      <c r="P44" s="9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s="7" customFormat="1" ht="12.75">
      <c r="A45" s="13"/>
      <c r="B45" s="22" t="s">
        <v>17</v>
      </c>
      <c r="D45" s="35" t="s">
        <v>30</v>
      </c>
      <c r="E45" s="35" t="s">
        <v>30</v>
      </c>
      <c r="F45" s="35" t="s">
        <v>30</v>
      </c>
      <c r="G45" s="35" t="s">
        <v>30</v>
      </c>
      <c r="H45" s="35" t="s">
        <v>30</v>
      </c>
      <c r="I45" s="21" t="s">
        <v>30</v>
      </c>
      <c r="J45" s="21" t="s">
        <v>30</v>
      </c>
      <c r="K45" s="21" t="s">
        <v>30</v>
      </c>
      <c r="L45" s="11">
        <v>0.02</v>
      </c>
      <c r="M45" s="11">
        <v>0.06613465014770072</v>
      </c>
      <c r="N45" s="34">
        <v>0.04112560788789159</v>
      </c>
      <c r="O45" s="9"/>
      <c r="P45" s="9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s="7" customFormat="1" ht="12.75">
      <c r="A46" s="13"/>
      <c r="B46" s="23" t="s">
        <v>35</v>
      </c>
      <c r="C46" s="9"/>
      <c r="D46" s="36"/>
      <c r="E46" s="36"/>
      <c r="F46" s="36"/>
      <c r="G46" s="36"/>
      <c r="H46" s="36"/>
      <c r="I46" s="37"/>
      <c r="J46" s="37"/>
      <c r="K46" s="37"/>
      <c r="L46" s="37"/>
      <c r="M46" s="37"/>
      <c r="N46" s="38"/>
      <c r="O46" s="9"/>
      <c r="P46" s="9"/>
      <c r="Q46" s="9"/>
      <c r="R46" s="9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s="7" customFormat="1" ht="12.75">
      <c r="A47" s="13"/>
      <c r="B47" s="22" t="s">
        <v>18</v>
      </c>
      <c r="C47" s="9"/>
      <c r="D47" s="33">
        <v>0.029971976202250897</v>
      </c>
      <c r="E47" s="33">
        <v>0.019933587929548056</v>
      </c>
      <c r="F47" s="33">
        <v>0.023444734898660134</v>
      </c>
      <c r="G47" s="33">
        <v>0.044390947661365365</v>
      </c>
      <c r="H47" s="33">
        <v>0.037264261202145064</v>
      </c>
      <c r="I47" s="11">
        <v>0.02674449314170904</v>
      </c>
      <c r="J47" s="11">
        <v>0.019477389185828902</v>
      </c>
      <c r="K47" s="11">
        <v>0.02187954684332838</v>
      </c>
      <c r="L47" s="11">
        <v>0.01499135748241139</v>
      </c>
      <c r="M47" s="11">
        <v>0.03167495734679039</v>
      </c>
      <c r="N47" s="34">
        <v>0.01952773566141138</v>
      </c>
      <c r="O47" s="9"/>
      <c r="P47" s="9"/>
      <c r="Q47" s="9"/>
      <c r="R47" s="9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s="7" customFormat="1" ht="12.75">
      <c r="A48" s="13"/>
      <c r="B48" s="22" t="s">
        <v>0</v>
      </c>
      <c r="C48" s="9"/>
      <c r="D48" s="33">
        <v>0</v>
      </c>
      <c r="E48" s="33">
        <v>0</v>
      </c>
      <c r="F48" s="33">
        <v>0</v>
      </c>
      <c r="G48" s="33">
        <v>0.07442691277165824</v>
      </c>
      <c r="H48" s="33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0.06602185323342026</v>
      </c>
      <c r="N48" s="34">
        <v>0.13336445170539793</v>
      </c>
      <c r="O48" s="9"/>
      <c r="P48" s="9"/>
      <c r="Q48" s="9"/>
      <c r="R48" s="9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s="7" customFormat="1" ht="12.75">
      <c r="A49" s="13"/>
      <c r="B49" s="22" t="s">
        <v>1</v>
      </c>
      <c r="C49" s="9"/>
      <c r="D49" s="33">
        <v>0</v>
      </c>
      <c r="E49" s="33">
        <v>0.08567144998929106</v>
      </c>
      <c r="F49" s="33">
        <v>0</v>
      </c>
      <c r="G49" s="33">
        <v>0.09017132551848513</v>
      </c>
      <c r="H49" s="33">
        <v>0.09044453488897933</v>
      </c>
      <c r="I49" s="11">
        <v>0</v>
      </c>
      <c r="J49" s="11">
        <v>0</v>
      </c>
      <c r="K49" s="11">
        <v>0</v>
      </c>
      <c r="L49" s="11">
        <v>0.09279881217520415</v>
      </c>
      <c r="M49" s="11">
        <v>0</v>
      </c>
      <c r="N49" s="34">
        <v>0</v>
      </c>
      <c r="O49" s="9"/>
      <c r="P49" s="9"/>
      <c r="Q49" s="9"/>
      <c r="R49" s="9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s="7" customFormat="1" ht="12.75">
      <c r="A50" s="13"/>
      <c r="B50" s="22" t="s">
        <v>2</v>
      </c>
      <c r="C50" s="9"/>
      <c r="D50" s="33">
        <v>0</v>
      </c>
      <c r="E50" s="33">
        <v>0</v>
      </c>
      <c r="F50" s="33">
        <v>0.038122831763943425</v>
      </c>
      <c r="G50" s="33">
        <v>0.03911712645589055</v>
      </c>
      <c r="H50" s="33">
        <v>0.03862532469413571</v>
      </c>
      <c r="I50" s="11">
        <v>0.057033678387087575</v>
      </c>
      <c r="J50" s="11">
        <v>0.018143551781696785</v>
      </c>
      <c r="K50" s="11">
        <v>0.01707475326981525</v>
      </c>
      <c r="L50" s="11">
        <v>0.03177276121181311</v>
      </c>
      <c r="M50" s="11">
        <v>0.059401823635985625</v>
      </c>
      <c r="N50" s="34">
        <v>0.01411382802300554</v>
      </c>
      <c r="O50" s="9"/>
      <c r="P50" s="9"/>
      <c r="Q50" s="9"/>
      <c r="R50" s="9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 s="7" customFormat="1" ht="12.75">
      <c r="A51" s="13"/>
      <c r="B51" s="22" t="s">
        <v>3</v>
      </c>
      <c r="C51" s="9"/>
      <c r="D51" s="33">
        <v>0</v>
      </c>
      <c r="E51" s="33">
        <v>0</v>
      </c>
      <c r="F51" s="33">
        <v>0.088519075860848</v>
      </c>
      <c r="G51" s="33">
        <v>0</v>
      </c>
      <c r="H51" s="33">
        <v>0</v>
      </c>
      <c r="I51" s="11">
        <v>0.16600954554886904</v>
      </c>
      <c r="J51" s="11">
        <v>0</v>
      </c>
      <c r="K51" s="11">
        <v>0</v>
      </c>
      <c r="L51" s="11">
        <v>0.0759762953958365</v>
      </c>
      <c r="M51" s="11">
        <v>0</v>
      </c>
      <c r="N51" s="34">
        <v>0</v>
      </c>
      <c r="O51" s="9"/>
      <c r="P51" s="9"/>
      <c r="Q51" s="9"/>
      <c r="R51" s="9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s="7" customFormat="1" ht="12.75">
      <c r="A52" s="13"/>
      <c r="B52" s="22" t="s">
        <v>4</v>
      </c>
      <c r="C52" s="9"/>
      <c r="D52" s="33">
        <v>0</v>
      </c>
      <c r="E52" s="33">
        <v>0.08596234849136078</v>
      </c>
      <c r="F52" s="33">
        <v>0</v>
      </c>
      <c r="G52" s="33">
        <v>0.08987148377819719</v>
      </c>
      <c r="H52" s="33">
        <v>0</v>
      </c>
      <c r="I52" s="11">
        <v>0</v>
      </c>
      <c r="J52" s="11">
        <v>0</v>
      </c>
      <c r="K52" s="11">
        <v>0.08370302167908261</v>
      </c>
      <c r="L52" s="11">
        <v>0</v>
      </c>
      <c r="M52" s="11">
        <v>0</v>
      </c>
      <c r="N52" s="34">
        <v>0</v>
      </c>
      <c r="O52" s="9"/>
      <c r="P52" s="9"/>
      <c r="Q52" s="9"/>
      <c r="R52" s="9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s="7" customFormat="1" ht="12.75">
      <c r="A53" s="13"/>
      <c r="B53" s="22" t="s">
        <v>5</v>
      </c>
      <c r="C53" s="9"/>
      <c r="D53" s="33">
        <v>0</v>
      </c>
      <c r="E53" s="33">
        <v>0</v>
      </c>
      <c r="F53" s="33">
        <v>0</v>
      </c>
      <c r="G53" s="33">
        <v>0</v>
      </c>
      <c r="H53" s="33">
        <v>0.11369881184741619</v>
      </c>
      <c r="I53" s="11">
        <v>0.03644049267546097</v>
      </c>
      <c r="J53" s="11">
        <v>0.03482439797322004</v>
      </c>
      <c r="K53" s="11">
        <v>0</v>
      </c>
      <c r="L53" s="11">
        <v>0</v>
      </c>
      <c r="M53" s="11">
        <v>0.08695904229108091</v>
      </c>
      <c r="N53" s="34">
        <v>0.02772425456410541</v>
      </c>
      <c r="O53" s="9"/>
      <c r="P53" s="9"/>
      <c r="Q53" s="9"/>
      <c r="R53" s="9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s="7" customFormat="1" ht="12.75">
      <c r="A54" s="13"/>
      <c r="B54" s="22" t="s">
        <v>6</v>
      </c>
      <c r="C54" s="9"/>
      <c r="D54" s="33">
        <v>0</v>
      </c>
      <c r="E54" s="33">
        <v>0.08908289163066233</v>
      </c>
      <c r="F54" s="33">
        <v>0</v>
      </c>
      <c r="G54" s="33">
        <v>0</v>
      </c>
      <c r="H54" s="33">
        <v>0</v>
      </c>
      <c r="I54" s="11">
        <v>0</v>
      </c>
      <c r="J54" s="11">
        <v>0</v>
      </c>
      <c r="K54" s="11">
        <v>0.08867606632969761</v>
      </c>
      <c r="L54" s="11">
        <v>0</v>
      </c>
      <c r="M54" s="11">
        <v>0.08728669314363025</v>
      </c>
      <c r="N54" s="34">
        <v>0</v>
      </c>
      <c r="O54" s="9"/>
      <c r="P54" s="9"/>
      <c r="Q54" s="9"/>
      <c r="R54" s="9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s="7" customFormat="1" ht="12.75">
      <c r="A55" s="13"/>
      <c r="B55" s="22" t="s">
        <v>7</v>
      </c>
      <c r="C55" s="9"/>
      <c r="D55" s="33">
        <v>0</v>
      </c>
      <c r="E55" s="33">
        <v>0</v>
      </c>
      <c r="F55" s="33">
        <v>0.06948063227375369</v>
      </c>
      <c r="G55" s="33">
        <v>0.1412130198404293</v>
      </c>
      <c r="H55" s="33">
        <v>0.14021803905072386</v>
      </c>
      <c r="I55" s="11">
        <v>0.07057412047002364</v>
      </c>
      <c r="J55" s="11">
        <v>0.07180039490217197</v>
      </c>
      <c r="K55" s="11">
        <v>0</v>
      </c>
      <c r="L55" s="11">
        <v>0</v>
      </c>
      <c r="M55" s="11">
        <v>0</v>
      </c>
      <c r="N55" s="34">
        <v>0</v>
      </c>
      <c r="O55" s="9"/>
      <c r="P55" s="9"/>
      <c r="Q55" s="9"/>
      <c r="R55" s="9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s="7" customFormat="1" ht="12.75">
      <c r="A56" s="13"/>
      <c r="B56" s="22" t="s">
        <v>8</v>
      </c>
      <c r="C56" s="9"/>
      <c r="D56" s="33">
        <v>0</v>
      </c>
      <c r="E56" s="33">
        <v>0</v>
      </c>
      <c r="F56" s="33">
        <v>0</v>
      </c>
      <c r="G56" s="33">
        <v>0.055026687943652675</v>
      </c>
      <c r="H56" s="33">
        <v>0.05486968449931413</v>
      </c>
      <c r="I56" s="11">
        <v>0</v>
      </c>
      <c r="J56" s="11">
        <v>0.15927371187385522</v>
      </c>
      <c r="K56" s="11">
        <v>0</v>
      </c>
      <c r="L56" s="11">
        <v>0.048344210780759005</v>
      </c>
      <c r="M56" s="11">
        <v>0</v>
      </c>
      <c r="N56" s="34">
        <v>0</v>
      </c>
      <c r="O56" s="9"/>
      <c r="P56" s="9"/>
      <c r="Q56" s="9"/>
      <c r="R56" s="9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s="7" customFormat="1" ht="12.75">
      <c r="A57" s="13"/>
      <c r="B57" s="22" t="s">
        <v>9</v>
      </c>
      <c r="C57" s="9"/>
      <c r="D57" s="33">
        <v>0</v>
      </c>
      <c r="E57" s="33">
        <v>0</v>
      </c>
      <c r="F57" s="33">
        <v>0.08562743503018366</v>
      </c>
      <c r="G57" s="33">
        <v>0.0862849993528625</v>
      </c>
      <c r="H57" s="33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34">
        <v>0</v>
      </c>
      <c r="O57" s="9"/>
      <c r="P57" s="9"/>
      <c r="Q57" s="9"/>
      <c r="R57" s="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 s="7" customFormat="1" ht="12.75">
      <c r="A58" s="13"/>
      <c r="B58" s="22" t="s">
        <v>10</v>
      </c>
      <c r="C58" s="9"/>
      <c r="D58" s="33">
        <v>0.013003224799750338</v>
      </c>
      <c r="E58" s="33">
        <v>0</v>
      </c>
      <c r="F58" s="33">
        <v>0</v>
      </c>
      <c r="G58" s="33">
        <v>0.012949593706497458</v>
      </c>
      <c r="H58" s="33">
        <v>0</v>
      </c>
      <c r="I58" s="11">
        <v>0</v>
      </c>
      <c r="J58" s="11">
        <v>0</v>
      </c>
      <c r="K58" s="11">
        <v>0.02542249000578362</v>
      </c>
      <c r="L58" s="21" t="s">
        <v>30</v>
      </c>
      <c r="M58" s="21" t="s">
        <v>30</v>
      </c>
      <c r="N58" s="34" t="s">
        <v>30</v>
      </c>
      <c r="O58" s="9"/>
      <c r="P58" s="9"/>
      <c r="Q58" s="9"/>
      <c r="R58" s="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 s="7" customFormat="1" ht="12.75">
      <c r="A59" s="13"/>
      <c r="B59" s="22" t="s">
        <v>11</v>
      </c>
      <c r="C59" s="9"/>
      <c r="D59" s="33">
        <v>0.24998437597650147</v>
      </c>
      <c r="E59" s="33">
        <v>0</v>
      </c>
      <c r="F59" s="33">
        <v>0.13203934772562223</v>
      </c>
      <c r="G59" s="33">
        <v>0.1349800904366606</v>
      </c>
      <c r="H59" s="33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34">
        <v>0.11773709307117207</v>
      </c>
      <c r="O59" s="9"/>
      <c r="P59" s="9"/>
      <c r="Q59" s="9"/>
      <c r="R59" s="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 s="7" customFormat="1" ht="12.75">
      <c r="A60" s="13"/>
      <c r="B60" s="22" t="s">
        <v>12</v>
      </c>
      <c r="C60" s="9"/>
      <c r="D60" s="33">
        <v>0.08231468905626209</v>
      </c>
      <c r="E60" s="33">
        <v>0.1714310204431492</v>
      </c>
      <c r="F60" s="33">
        <v>0</v>
      </c>
      <c r="G60" s="33">
        <v>0.08893236693494598</v>
      </c>
      <c r="H60" s="33">
        <v>0</v>
      </c>
      <c r="I60" s="11">
        <v>0.09010632546404758</v>
      </c>
      <c r="J60" s="11">
        <v>0</v>
      </c>
      <c r="K60" s="11">
        <v>0</v>
      </c>
      <c r="L60" s="11">
        <v>0</v>
      </c>
      <c r="M60" s="11">
        <v>0</v>
      </c>
      <c r="N60" s="34">
        <v>0</v>
      </c>
      <c r="O60" s="9"/>
      <c r="P60" s="9"/>
      <c r="Q60" s="9"/>
      <c r="R60" s="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 s="7" customFormat="1" ht="12.75">
      <c r="A61" s="13"/>
      <c r="B61" s="22" t="s">
        <v>13</v>
      </c>
      <c r="C61" s="9"/>
      <c r="D61" s="35" t="s">
        <v>30</v>
      </c>
      <c r="E61" s="35" t="s">
        <v>30</v>
      </c>
      <c r="F61" s="35" t="s">
        <v>30</v>
      </c>
      <c r="G61" s="35" t="s">
        <v>30</v>
      </c>
      <c r="H61" s="35" t="s">
        <v>30</v>
      </c>
      <c r="I61" s="21" t="s">
        <v>30</v>
      </c>
      <c r="J61" s="21" t="s">
        <v>30</v>
      </c>
      <c r="K61" s="21" t="s">
        <v>30</v>
      </c>
      <c r="L61" s="21">
        <v>0</v>
      </c>
      <c r="M61" s="21">
        <v>0</v>
      </c>
      <c r="N61" s="34">
        <v>0.01111555733404473</v>
      </c>
      <c r="O61" s="9"/>
      <c r="P61" s="9"/>
      <c r="Q61" s="9"/>
      <c r="R61" s="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6" s="7" customFormat="1" ht="12.75">
      <c r="A62" s="13"/>
      <c r="B62" s="22" t="s">
        <v>14</v>
      </c>
      <c r="C62" s="9"/>
      <c r="D62" s="33">
        <v>0.04944620253164557</v>
      </c>
      <c r="E62" s="33">
        <v>0.0506701122342986</v>
      </c>
      <c r="F62" s="33">
        <v>0.052079264640783274</v>
      </c>
      <c r="G62" s="33">
        <v>0.053514569341503226</v>
      </c>
      <c r="H62" s="33">
        <v>0.10547410610695074</v>
      </c>
      <c r="I62" s="11">
        <v>0</v>
      </c>
      <c r="J62" s="11">
        <v>0</v>
      </c>
      <c r="K62" s="11">
        <v>0.09991257649556637</v>
      </c>
      <c r="L62" s="11">
        <v>0</v>
      </c>
      <c r="M62" s="11">
        <v>0.09206831468949961</v>
      </c>
      <c r="N62" s="34">
        <v>0.045544599549108465</v>
      </c>
      <c r="O62" s="9"/>
      <c r="P62" s="9"/>
      <c r="Q62" s="9"/>
      <c r="R62" s="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 s="7" customFormat="1" ht="21.75" customHeight="1">
      <c r="A63" s="13"/>
      <c r="B63" s="1" t="s">
        <v>27</v>
      </c>
      <c r="C63" s="3" t="s">
        <v>36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"/>
      <c r="P63" s="6"/>
      <c r="Q63" s="5"/>
      <c r="R63" s="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 s="7" customFormat="1" ht="12.75">
      <c r="A64" s="13"/>
      <c r="B64" s="1" t="s">
        <v>33</v>
      </c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9"/>
      <c r="P64" s="9"/>
      <c r="Q64" s="9"/>
      <c r="R64" s="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 s="7" customFormat="1" ht="12.75">
      <c r="A65" s="13"/>
      <c r="B65" s="22" t="s">
        <v>18</v>
      </c>
      <c r="C65" s="9"/>
      <c r="D65" s="33">
        <v>28.26355987484842</v>
      </c>
      <c r="E65" s="33">
        <v>31.68097401793369</v>
      </c>
      <c r="F65" s="33">
        <v>33.820040047206206</v>
      </c>
      <c r="G65" s="33">
        <v>33.61561193920943</v>
      </c>
      <c r="H65" s="33">
        <v>34.4240799755831</v>
      </c>
      <c r="I65" s="11">
        <v>30.947651865577136</v>
      </c>
      <c r="J65" s="11">
        <v>28.104587089004852</v>
      </c>
      <c r="K65" s="11">
        <v>24.904794458158786</v>
      </c>
      <c r="L65" s="11">
        <v>23.93</v>
      </c>
      <c r="M65" s="11">
        <v>23.2</v>
      </c>
      <c r="N65" s="39">
        <v>22.891733986504434</v>
      </c>
      <c r="O65" s="9"/>
      <c r="P65" s="9"/>
      <c r="Q65" s="9"/>
      <c r="R65" s="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1:46" s="7" customFormat="1" ht="12.75">
      <c r="A66" s="13"/>
      <c r="B66" s="22" t="s">
        <v>0</v>
      </c>
      <c r="C66" s="9"/>
      <c r="D66" s="33">
        <v>33.42636895268474</v>
      </c>
      <c r="E66" s="33">
        <v>32.29680542468082</v>
      </c>
      <c r="F66" s="33">
        <v>34.51160438106726</v>
      </c>
      <c r="G66" s="33">
        <v>31.21202916160389</v>
      </c>
      <c r="H66" s="33">
        <v>33.03104918623506</v>
      </c>
      <c r="I66" s="11">
        <v>30.374421539755996</v>
      </c>
      <c r="J66" s="11">
        <v>26.028811201364267</v>
      </c>
      <c r="K66" s="11">
        <v>24.91103202846975</v>
      </c>
      <c r="L66" s="11">
        <v>21.61</v>
      </c>
      <c r="M66" s="11">
        <v>21.6</v>
      </c>
      <c r="N66" s="39">
        <v>18.03981960180398</v>
      </c>
      <c r="O66" s="9"/>
      <c r="P66" s="9"/>
      <c r="Q66" s="9"/>
      <c r="R66" s="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 s="7" customFormat="1" ht="12.75">
      <c r="A67" s="13"/>
      <c r="B67" s="22" t="s">
        <v>1</v>
      </c>
      <c r="C67" s="9"/>
      <c r="D67" s="33">
        <v>21.839371674689637</v>
      </c>
      <c r="E67" s="33">
        <v>26.613500083072786</v>
      </c>
      <c r="F67" s="33">
        <v>29.618242377658213</v>
      </c>
      <c r="G67" s="33">
        <v>30.866878236178387</v>
      </c>
      <c r="H67" s="33">
        <v>31.70599891911367</v>
      </c>
      <c r="I67" s="11">
        <v>30.162059103908483</v>
      </c>
      <c r="J67" s="11">
        <v>25.86516584840139</v>
      </c>
      <c r="K67" s="11">
        <v>21.32996186708538</v>
      </c>
      <c r="L67" s="11">
        <v>17.74</v>
      </c>
      <c r="M67" s="11">
        <v>18.06</v>
      </c>
      <c r="N67" s="39">
        <v>18.338600803776973</v>
      </c>
      <c r="O67" s="9"/>
      <c r="P67" s="9"/>
      <c r="Q67" s="9"/>
      <c r="R67" s="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 s="7" customFormat="1" ht="12.75">
      <c r="A68" s="13"/>
      <c r="B68" s="22" t="s">
        <v>2</v>
      </c>
      <c r="C68" s="9"/>
      <c r="D68" s="33">
        <v>30.749137046366265</v>
      </c>
      <c r="E68" s="33">
        <v>35.26154742823838</v>
      </c>
      <c r="F68" s="33">
        <v>36.44040368376144</v>
      </c>
      <c r="G68" s="33">
        <v>37.16566489998043</v>
      </c>
      <c r="H68" s="33">
        <v>39.749787194164824</v>
      </c>
      <c r="I68" s="11">
        <v>36.08312184335503</v>
      </c>
      <c r="J68" s="11">
        <v>35.01756005024482</v>
      </c>
      <c r="K68" s="11">
        <v>29.718658867555586</v>
      </c>
      <c r="L68" s="11">
        <v>28.76</v>
      </c>
      <c r="M68" s="11">
        <v>27.35</v>
      </c>
      <c r="N68" s="39">
        <v>26.674454828660437</v>
      </c>
      <c r="O68" s="9"/>
      <c r="P68" s="9"/>
      <c r="Q68" s="9"/>
      <c r="R68" s="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 s="7" customFormat="1" ht="12.75">
      <c r="A69" s="13"/>
      <c r="B69" s="22" t="s">
        <v>3</v>
      </c>
      <c r="C69" s="9"/>
      <c r="D69" s="33">
        <v>42.38024950967507</v>
      </c>
      <c r="E69" s="33">
        <v>49.189516400242134</v>
      </c>
      <c r="F69" s="33">
        <v>54.24666526009799</v>
      </c>
      <c r="G69" s="33">
        <v>51.92388219420276</v>
      </c>
      <c r="H69" s="33">
        <v>45.463357890655296</v>
      </c>
      <c r="I69" s="11">
        <v>39.80300542997853</v>
      </c>
      <c r="J69" s="11">
        <v>35.11327281712487</v>
      </c>
      <c r="K69" s="11">
        <v>30.987023200943767</v>
      </c>
      <c r="L69" s="11">
        <v>28.21</v>
      </c>
      <c r="M69" s="11">
        <v>25.96</v>
      </c>
      <c r="N69" s="39">
        <v>24.96166096496402</v>
      </c>
      <c r="O69" s="9"/>
      <c r="P69" s="9"/>
      <c r="Q69" s="9"/>
      <c r="R69" s="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:46" s="7" customFormat="1" ht="12.75">
      <c r="A70" s="13"/>
      <c r="B70" s="22" t="s">
        <v>4</v>
      </c>
      <c r="C70" s="9"/>
      <c r="D70" s="33">
        <v>26.085191949379233</v>
      </c>
      <c r="E70" s="33">
        <v>29.708314441781635</v>
      </c>
      <c r="F70" s="33">
        <v>34.750547298075816</v>
      </c>
      <c r="G70" s="33">
        <v>31.559062118013113</v>
      </c>
      <c r="H70" s="33">
        <v>32.38808461923728</v>
      </c>
      <c r="I70" s="11">
        <v>25.955840064014403</v>
      </c>
      <c r="J70" s="11">
        <v>26.18286774559324</v>
      </c>
      <c r="K70" s="11">
        <v>20.482343264970417</v>
      </c>
      <c r="L70" s="11">
        <v>20.94</v>
      </c>
      <c r="M70" s="11">
        <v>18.71</v>
      </c>
      <c r="N70" s="39">
        <v>15.794618511087103</v>
      </c>
      <c r="O70" s="9"/>
      <c r="P70" s="9"/>
      <c r="Q70" s="9"/>
      <c r="R70" s="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 s="7" customFormat="1" ht="12.75">
      <c r="A71" s="13"/>
      <c r="B71" s="22" t="s">
        <v>5</v>
      </c>
      <c r="C71" s="9"/>
      <c r="D71" s="33">
        <v>36.693411909928926</v>
      </c>
      <c r="E71" s="33">
        <v>41.57690415003554</v>
      </c>
      <c r="F71" s="33">
        <v>45.43415498222892</v>
      </c>
      <c r="G71" s="33">
        <v>46.20394407250535</v>
      </c>
      <c r="H71" s="33">
        <v>50.15628582807352</v>
      </c>
      <c r="I71" s="11">
        <v>46.00266277816522</v>
      </c>
      <c r="J71" s="11">
        <v>41.08942065491184</v>
      </c>
      <c r="K71" s="11">
        <v>35.465970943860995</v>
      </c>
      <c r="L71" s="11">
        <v>36.64</v>
      </c>
      <c r="M71" s="11">
        <v>33.73</v>
      </c>
      <c r="N71" s="39">
        <v>33.22323920488476</v>
      </c>
      <c r="O71" s="9"/>
      <c r="P71" s="9"/>
      <c r="Q71" s="9"/>
      <c r="R71" s="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 s="7" customFormat="1" ht="12.75">
      <c r="A72" s="13"/>
      <c r="B72" s="22" t="s">
        <v>6</v>
      </c>
      <c r="C72" s="9"/>
      <c r="D72" s="33">
        <v>29.27261975162626</v>
      </c>
      <c r="E72" s="33">
        <v>31.144693053142724</v>
      </c>
      <c r="F72" s="33">
        <v>32.020223298925636</v>
      </c>
      <c r="G72" s="33">
        <v>30.561409196520234</v>
      </c>
      <c r="H72" s="33">
        <v>32.00235544583607</v>
      </c>
      <c r="I72" s="11">
        <v>28.304355065052444</v>
      </c>
      <c r="J72" s="11">
        <v>24.049562792575674</v>
      </c>
      <c r="K72" s="11">
        <v>20.458821070234112</v>
      </c>
      <c r="L72" s="11">
        <v>20.41</v>
      </c>
      <c r="M72" s="11">
        <v>19.91</v>
      </c>
      <c r="N72" s="39">
        <v>17.646327824033804</v>
      </c>
      <c r="O72" s="9"/>
      <c r="P72" s="9"/>
      <c r="Q72" s="9"/>
      <c r="R72" s="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1:46" s="7" customFormat="1" ht="12.75">
      <c r="A73" s="13"/>
      <c r="B73" s="22" t="s">
        <v>7</v>
      </c>
      <c r="C73" s="9"/>
      <c r="D73" s="33">
        <v>25.815217391304348</v>
      </c>
      <c r="E73" s="33">
        <v>29.525140135000925</v>
      </c>
      <c r="F73" s="33">
        <v>30.18575851393189</v>
      </c>
      <c r="G73" s="33">
        <v>29.647305529945587</v>
      </c>
      <c r="H73" s="33">
        <v>28.951187838973343</v>
      </c>
      <c r="I73" s="11">
        <v>26.603476771739782</v>
      </c>
      <c r="J73" s="11">
        <v>24.55622514655844</v>
      </c>
      <c r="K73" s="11">
        <v>20.098612736085578</v>
      </c>
      <c r="L73" s="11">
        <v>18.63</v>
      </c>
      <c r="M73" s="11">
        <v>18.48</v>
      </c>
      <c r="N73" s="39">
        <v>18.990687649953237</v>
      </c>
      <c r="O73" s="9"/>
      <c r="P73" s="9"/>
      <c r="Q73" s="9"/>
      <c r="R73" s="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 s="7" customFormat="1" ht="12.75">
      <c r="A74" s="13"/>
      <c r="B74" s="22" t="s">
        <v>8</v>
      </c>
      <c r="C74" s="9"/>
      <c r="D74" s="33">
        <v>23.190213616454276</v>
      </c>
      <c r="E74" s="33">
        <v>26.377580581221604</v>
      </c>
      <c r="F74" s="33">
        <v>29.289885100772274</v>
      </c>
      <c r="G74" s="33">
        <v>28.17602239154097</v>
      </c>
      <c r="H74" s="33">
        <v>28.207179118852125</v>
      </c>
      <c r="I74" s="11">
        <v>24.46757185195396</v>
      </c>
      <c r="J74" s="11">
        <v>21.58428663932657</v>
      </c>
      <c r="K74" s="11">
        <v>19.796525507768024</v>
      </c>
      <c r="L74" s="11">
        <v>20.65</v>
      </c>
      <c r="M74" s="11">
        <v>18.95</v>
      </c>
      <c r="N74" s="39">
        <v>19.822083039386065</v>
      </c>
      <c r="O74" s="9"/>
      <c r="P74" s="9"/>
      <c r="Q74" s="9"/>
      <c r="R74" s="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 s="7" customFormat="1" ht="12.75">
      <c r="A75" s="13"/>
      <c r="B75" s="22" t="s">
        <v>9</v>
      </c>
      <c r="C75" s="9"/>
      <c r="D75" s="33">
        <v>39.68056934789805</v>
      </c>
      <c r="E75" s="33">
        <v>49.60176991150443</v>
      </c>
      <c r="F75" s="33">
        <v>54.89684343150269</v>
      </c>
      <c r="G75" s="33">
        <v>53.41390261115032</v>
      </c>
      <c r="H75" s="33">
        <v>53.81555484431439</v>
      </c>
      <c r="I75" s="11">
        <v>48.40312278211498</v>
      </c>
      <c r="J75" s="11">
        <v>42.24941724941725</v>
      </c>
      <c r="K75" s="11">
        <v>39.81042654028436</v>
      </c>
      <c r="L75" s="11">
        <v>35.04</v>
      </c>
      <c r="M75" s="11">
        <v>33.98</v>
      </c>
      <c r="N75" s="39">
        <v>33.14175441540462</v>
      </c>
      <c r="O75" s="9"/>
      <c r="P75" s="9"/>
      <c r="Q75" s="9"/>
      <c r="R75" s="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 s="7" customFormat="1" ht="12.75">
      <c r="A76" s="13"/>
      <c r="B76" s="22" t="s">
        <v>10</v>
      </c>
      <c r="C76" s="9"/>
      <c r="D76" s="33">
        <v>30.066937342258313</v>
      </c>
      <c r="E76" s="33">
        <v>32.65544544156067</v>
      </c>
      <c r="F76" s="33">
        <v>34.49343188599587</v>
      </c>
      <c r="G76" s="33">
        <v>37.75585696670777</v>
      </c>
      <c r="H76" s="33">
        <v>37.42960681899382</v>
      </c>
      <c r="I76" s="11">
        <v>35.01186581720037</v>
      </c>
      <c r="J76" s="11">
        <v>31.771182664043828</v>
      </c>
      <c r="K76" s="11">
        <v>30.001885217203956</v>
      </c>
      <c r="L76" s="21" t="s">
        <v>30</v>
      </c>
      <c r="M76" s="21" t="s">
        <v>30</v>
      </c>
      <c r="N76" s="34" t="s">
        <v>30</v>
      </c>
      <c r="O76" s="9"/>
      <c r="P76" s="9"/>
      <c r="Q76" s="9"/>
      <c r="R76" s="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 s="7" customFormat="1" ht="12.75">
      <c r="A77" s="13"/>
      <c r="B77" s="22" t="s">
        <v>11</v>
      </c>
      <c r="C77" s="9"/>
      <c r="D77" s="33">
        <v>27.558505064617535</v>
      </c>
      <c r="E77" s="33">
        <v>30.659275953787738</v>
      </c>
      <c r="F77" s="33">
        <v>31.48986419996064</v>
      </c>
      <c r="G77" s="33">
        <v>30.001714383679065</v>
      </c>
      <c r="H77" s="33">
        <v>30.0443837487197</v>
      </c>
      <c r="I77" s="11">
        <v>29.561355333221904</v>
      </c>
      <c r="J77" s="11">
        <v>25.180846537007834</v>
      </c>
      <c r="K77" s="11">
        <v>22.077554486272287</v>
      </c>
      <c r="L77" s="11">
        <v>18.47</v>
      </c>
      <c r="M77" s="11">
        <v>18.24</v>
      </c>
      <c r="N77" s="34">
        <v>17.953060730704088</v>
      </c>
      <c r="O77" s="9"/>
      <c r="P77" s="9"/>
      <c r="Q77" s="9"/>
      <c r="R77" s="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 s="7" customFormat="1" ht="12.75">
      <c r="A78" s="13"/>
      <c r="B78" s="22" t="s">
        <v>12</v>
      </c>
      <c r="C78" s="9"/>
      <c r="D78" s="33">
        <v>31.215057771151695</v>
      </c>
      <c r="E78" s="33">
        <v>31.558592239267753</v>
      </c>
      <c r="F78" s="33">
        <v>28.247507171151483</v>
      </c>
      <c r="G78" s="33">
        <v>27.347947560713518</v>
      </c>
      <c r="H78" s="33">
        <v>29.489927132447495</v>
      </c>
      <c r="I78" s="11">
        <v>26.51594865165499</v>
      </c>
      <c r="J78" s="11">
        <v>26.133217185701394</v>
      </c>
      <c r="K78" s="11">
        <v>20.537024044900825</v>
      </c>
      <c r="L78" s="11">
        <v>19.55</v>
      </c>
      <c r="M78" s="11">
        <v>19.15</v>
      </c>
      <c r="N78" s="39">
        <v>17.953209057925687</v>
      </c>
      <c r="O78" s="9"/>
      <c r="P78" s="9"/>
      <c r="Q78" s="9"/>
      <c r="R78" s="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 s="7" customFormat="1" ht="12.75">
      <c r="A79" s="13"/>
      <c r="B79" s="22" t="s">
        <v>13</v>
      </c>
      <c r="C79" s="9"/>
      <c r="D79" s="35" t="s">
        <v>30</v>
      </c>
      <c r="E79" s="35" t="s">
        <v>30</v>
      </c>
      <c r="F79" s="35" t="s">
        <v>30</v>
      </c>
      <c r="G79" s="35" t="s">
        <v>30</v>
      </c>
      <c r="H79" s="35" t="s">
        <v>30</v>
      </c>
      <c r="I79" s="21" t="s">
        <v>30</v>
      </c>
      <c r="J79" s="21" t="s">
        <v>30</v>
      </c>
      <c r="K79" s="21" t="s">
        <v>30</v>
      </c>
      <c r="L79" s="11">
        <v>30.92</v>
      </c>
      <c r="M79" s="11">
        <v>31.97</v>
      </c>
      <c r="N79" s="39">
        <v>33.37884994689728</v>
      </c>
      <c r="O79" s="9"/>
      <c r="P79" s="9"/>
      <c r="Q79" s="9"/>
      <c r="R79" s="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 s="7" customFormat="1" ht="12.75">
      <c r="A80" s="13"/>
      <c r="B80" s="22" t="s">
        <v>14</v>
      </c>
      <c r="C80" s="9"/>
      <c r="D80" s="33">
        <v>24.93887089352257</v>
      </c>
      <c r="E80" s="33">
        <v>25.40156892043332</v>
      </c>
      <c r="F80" s="33">
        <v>25.687304230370636</v>
      </c>
      <c r="G80" s="33">
        <v>26.450015404452458</v>
      </c>
      <c r="H80" s="33">
        <v>28.74603618161274</v>
      </c>
      <c r="I80" s="11">
        <v>24.069402255058435</v>
      </c>
      <c r="J80" s="11">
        <v>22.963353189879918</v>
      </c>
      <c r="K80" s="11">
        <v>20.39030488228349</v>
      </c>
      <c r="L80" s="11">
        <v>19.52</v>
      </c>
      <c r="M80" s="11">
        <v>17.23</v>
      </c>
      <c r="N80" s="39">
        <v>16.96187528807533</v>
      </c>
      <c r="O80" s="9"/>
      <c r="P80" s="9"/>
      <c r="Q80" s="9"/>
      <c r="R80" s="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 s="7" customFormat="1" ht="12.75">
      <c r="A81" s="13"/>
      <c r="B81" s="22" t="s">
        <v>15</v>
      </c>
      <c r="C81" s="9"/>
      <c r="D81" s="33">
        <v>22.602739726027398</v>
      </c>
      <c r="E81" s="33">
        <v>23.458121973052997</v>
      </c>
      <c r="F81" s="33">
        <v>26.033616692426584</v>
      </c>
      <c r="G81" s="33">
        <v>26.40558442427351</v>
      </c>
      <c r="H81" s="33">
        <v>26.615519405176293</v>
      </c>
      <c r="I81" s="11">
        <v>23.002210795638025</v>
      </c>
      <c r="J81" s="11">
        <v>18.711460769721455</v>
      </c>
      <c r="K81" s="11">
        <v>14.987845223081282</v>
      </c>
      <c r="L81" s="11">
        <v>15.07</v>
      </c>
      <c r="M81" s="11">
        <v>11.69</v>
      </c>
      <c r="N81" s="39">
        <v>10.711607812332632</v>
      </c>
      <c r="O81" s="9"/>
      <c r="P81" s="9"/>
      <c r="Q81" s="9"/>
      <c r="R81" s="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1:46" s="7" customFormat="1" ht="12.75">
      <c r="A82" s="13"/>
      <c r="B82" s="22" t="s">
        <v>16</v>
      </c>
      <c r="C82" s="9"/>
      <c r="D82" s="33">
        <v>13.971177977283899</v>
      </c>
      <c r="E82" s="33">
        <v>16.570703178129392</v>
      </c>
      <c r="F82" s="33">
        <v>19.094380796508457</v>
      </c>
      <c r="G82" s="33">
        <v>14.738082270953974</v>
      </c>
      <c r="H82" s="33">
        <v>15.952255415577568</v>
      </c>
      <c r="I82" s="11">
        <v>12.937644441564613</v>
      </c>
      <c r="J82" s="11">
        <v>13.499080609110228</v>
      </c>
      <c r="K82" s="11">
        <v>12.750264661059342</v>
      </c>
      <c r="L82" s="11">
        <v>12.31</v>
      </c>
      <c r="M82" s="11">
        <v>12.39</v>
      </c>
      <c r="N82" s="39">
        <v>11.817873439329446</v>
      </c>
      <c r="O82" s="9"/>
      <c r="P82" s="9"/>
      <c r="Q82" s="9"/>
      <c r="R82" s="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1:46" s="7" customFormat="1" ht="12.75">
      <c r="A83" s="13"/>
      <c r="B83" s="22" t="s">
        <v>17</v>
      </c>
      <c r="C83" s="9"/>
      <c r="D83" s="35" t="s">
        <v>30</v>
      </c>
      <c r="E83" s="35" t="s">
        <v>30</v>
      </c>
      <c r="F83" s="35" t="s">
        <v>30</v>
      </c>
      <c r="G83" s="35" t="s">
        <v>30</v>
      </c>
      <c r="H83" s="35" t="s">
        <v>30</v>
      </c>
      <c r="I83" s="21" t="s">
        <v>30</v>
      </c>
      <c r="J83" s="21" t="s">
        <v>30</v>
      </c>
      <c r="K83" s="21" t="s">
        <v>30</v>
      </c>
      <c r="L83" s="11">
        <v>24.34</v>
      </c>
      <c r="M83" s="11">
        <v>25.44</v>
      </c>
      <c r="N83" s="39">
        <v>26.9835040664709</v>
      </c>
      <c r="O83" s="9"/>
      <c r="P83" s="9"/>
      <c r="Q83" s="9"/>
      <c r="R83" s="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1:46" s="7" customFormat="1" ht="12.75">
      <c r="A84" s="13"/>
      <c r="B84" s="23" t="s">
        <v>34</v>
      </c>
      <c r="C84" s="9"/>
      <c r="D84" s="33"/>
      <c r="E84" s="33"/>
      <c r="F84" s="33"/>
      <c r="G84" s="33"/>
      <c r="H84" s="33"/>
      <c r="I84" s="11"/>
      <c r="J84" s="11"/>
      <c r="K84" s="11"/>
      <c r="L84" s="11"/>
      <c r="M84" s="37"/>
      <c r="N84" s="39"/>
      <c r="O84" s="9"/>
      <c r="P84" s="9"/>
      <c r="Q84" s="9"/>
      <c r="R84" s="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1:46" s="7" customFormat="1" ht="12.75">
      <c r="A85" s="13"/>
      <c r="B85" s="22" t="s">
        <v>18</v>
      </c>
      <c r="D85" s="33">
        <v>25.759867297653315</v>
      </c>
      <c r="E85" s="33">
        <v>29.92838451785309</v>
      </c>
      <c r="F85" s="33">
        <v>32.79511883381278</v>
      </c>
      <c r="G85" s="33">
        <v>30.784273157448624</v>
      </c>
      <c r="H85" s="33">
        <v>31.917575529974666</v>
      </c>
      <c r="I85" s="11">
        <v>27.55982964303374</v>
      </c>
      <c r="J85" s="11">
        <v>25.184003793226076</v>
      </c>
      <c r="K85" s="11">
        <v>22.376501618855627</v>
      </c>
      <c r="L85" s="11">
        <v>21.09</v>
      </c>
      <c r="M85" s="11">
        <v>20.61</v>
      </c>
      <c r="N85" s="39">
        <v>19.883817155404795</v>
      </c>
      <c r="O85" s="9"/>
      <c r="P85" s="9"/>
      <c r="Q85" s="9"/>
      <c r="R85" s="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1:46" s="7" customFormat="1" ht="12.75">
      <c r="A86" s="13"/>
      <c r="B86" s="22" t="s">
        <v>0</v>
      </c>
      <c r="C86" s="9"/>
      <c r="D86" s="33">
        <v>31.138429828112923</v>
      </c>
      <c r="E86" s="33">
        <v>31.758393907926617</v>
      </c>
      <c r="F86" s="33">
        <v>33.93194706994329</v>
      </c>
      <c r="G86" s="33">
        <v>31.363531846401468</v>
      </c>
      <c r="H86" s="33">
        <v>32.71187265735287</v>
      </c>
      <c r="I86" s="11">
        <v>29.029949913114585</v>
      </c>
      <c r="J86" s="11">
        <v>25.883737098240548</v>
      </c>
      <c r="K86" s="11">
        <v>23.27127659574468</v>
      </c>
      <c r="L86" s="11">
        <v>20.1</v>
      </c>
      <c r="M86" s="11">
        <v>19.76</v>
      </c>
      <c r="N86" s="39">
        <v>17.939069024176504</v>
      </c>
      <c r="O86" s="9"/>
      <c r="P86" s="9"/>
      <c r="Q86" s="9"/>
      <c r="R86" s="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1:46" s="7" customFormat="1" ht="12.75">
      <c r="A87" s="13"/>
      <c r="B87" s="22" t="s">
        <v>1</v>
      </c>
      <c r="C87" s="9"/>
      <c r="D87" s="33">
        <v>20.66295368434129</v>
      </c>
      <c r="E87" s="33">
        <v>26.221630233226254</v>
      </c>
      <c r="F87" s="33">
        <v>33.32384836700496</v>
      </c>
      <c r="G87" s="33">
        <v>32.718822618125486</v>
      </c>
      <c r="H87" s="33">
        <v>33.807949254335654</v>
      </c>
      <c r="I87" s="11">
        <v>34.56196769975615</v>
      </c>
      <c r="J87" s="11">
        <v>30.060483140777226</v>
      </c>
      <c r="K87" s="11">
        <v>25.45857617906819</v>
      </c>
      <c r="L87" s="11">
        <v>18.9</v>
      </c>
      <c r="M87" s="11">
        <v>20.01</v>
      </c>
      <c r="N87" s="39">
        <v>18.47257510088178</v>
      </c>
      <c r="O87" s="9"/>
      <c r="P87" s="9"/>
      <c r="Q87" s="9"/>
      <c r="R87" s="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1:46" s="7" customFormat="1" ht="12.75">
      <c r="A88" s="13"/>
      <c r="B88" s="22" t="s">
        <v>2</v>
      </c>
      <c r="C88" s="9"/>
      <c r="D88" s="33">
        <v>32.142952966113064</v>
      </c>
      <c r="E88" s="33">
        <v>38.32709879192984</v>
      </c>
      <c r="F88" s="33">
        <v>40.69087629038185</v>
      </c>
      <c r="G88" s="33">
        <v>37.698214819986035</v>
      </c>
      <c r="H88" s="33">
        <v>41.21254599614509</v>
      </c>
      <c r="I88" s="11">
        <v>36.72985781990521</v>
      </c>
      <c r="J88" s="11">
        <v>37.002987818892215</v>
      </c>
      <c r="K88" s="11">
        <v>33.22412796299865</v>
      </c>
      <c r="L88" s="11">
        <v>31.06</v>
      </c>
      <c r="M88" s="11">
        <v>30.27</v>
      </c>
      <c r="N88" s="39">
        <v>27.847736921637765</v>
      </c>
      <c r="O88" s="9"/>
      <c r="P88" s="9"/>
      <c r="Q88" s="9"/>
      <c r="R88" s="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1:46" s="7" customFormat="1" ht="12.75">
      <c r="A89" s="13"/>
      <c r="B89" s="22" t="s">
        <v>3</v>
      </c>
      <c r="C89" s="9"/>
      <c r="D89" s="33">
        <v>49.518066785436936</v>
      </c>
      <c r="E89" s="33">
        <v>55.72597137014315</v>
      </c>
      <c r="F89" s="33">
        <v>59.61155646419541</v>
      </c>
      <c r="G89" s="33">
        <v>55.26128979413531</v>
      </c>
      <c r="H89" s="33">
        <v>52.58302583025831</v>
      </c>
      <c r="I89" s="11">
        <v>38.982647967672925</v>
      </c>
      <c r="J89" s="11">
        <v>40.145542753183754</v>
      </c>
      <c r="K89" s="11">
        <v>33.21614741180749</v>
      </c>
      <c r="L89" s="11">
        <v>28.76</v>
      </c>
      <c r="M89" s="11">
        <v>24.43</v>
      </c>
      <c r="N89" s="39">
        <v>24.762346394620913</v>
      </c>
      <c r="O89" s="9"/>
      <c r="P89" s="9"/>
      <c r="Q89" s="9"/>
      <c r="R89" s="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 s="7" customFormat="1" ht="12.75">
      <c r="A90" s="13"/>
      <c r="B90" s="22" t="s">
        <v>4</v>
      </c>
      <c r="C90" s="9"/>
      <c r="D90" s="33">
        <v>30.549045865416804</v>
      </c>
      <c r="E90" s="33">
        <v>34.83370055608015</v>
      </c>
      <c r="F90" s="33">
        <v>42.94788914497723</v>
      </c>
      <c r="G90" s="33">
        <v>34.77985094349596</v>
      </c>
      <c r="H90" s="33">
        <v>34</v>
      </c>
      <c r="I90" s="11">
        <v>25.035260930888576</v>
      </c>
      <c r="J90" s="11">
        <v>25.696418419556565</v>
      </c>
      <c r="K90" s="11">
        <v>19.055047916202362</v>
      </c>
      <c r="L90" s="11">
        <v>20.77</v>
      </c>
      <c r="M90" s="11">
        <v>19.1</v>
      </c>
      <c r="N90" s="39">
        <v>14.90029128388976</v>
      </c>
      <c r="O90" s="9"/>
      <c r="P90" s="9"/>
      <c r="Q90" s="9"/>
      <c r="R90" s="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1:46" s="7" customFormat="1" ht="12.75">
      <c r="A91" s="13"/>
      <c r="B91" s="22" t="s">
        <v>5</v>
      </c>
      <c r="C91" s="9"/>
      <c r="D91" s="33">
        <v>27.976146653905616</v>
      </c>
      <c r="E91" s="33">
        <v>31.532419268560485</v>
      </c>
      <c r="F91" s="33">
        <v>35.640307054953084</v>
      </c>
      <c r="G91" s="33">
        <v>35.296937735962125</v>
      </c>
      <c r="H91" s="33">
        <v>37.45222929936306</v>
      </c>
      <c r="I91" s="11">
        <v>35.83486545211433</v>
      </c>
      <c r="J91" s="11">
        <v>31.9368251860652</v>
      </c>
      <c r="K91" s="11">
        <v>26.831193055455913</v>
      </c>
      <c r="L91" s="11">
        <v>29.45</v>
      </c>
      <c r="M91" s="11">
        <v>27.77</v>
      </c>
      <c r="N91" s="39">
        <v>30.05198725473755</v>
      </c>
      <c r="O91" s="9"/>
      <c r="P91" s="9"/>
      <c r="Q91" s="9"/>
      <c r="R91" s="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46" s="7" customFormat="1" ht="12.75">
      <c r="A92" s="13"/>
      <c r="B92" s="22" t="s">
        <v>6</v>
      </c>
      <c r="C92" s="9"/>
      <c r="D92" s="33">
        <v>29.81473502800517</v>
      </c>
      <c r="E92" s="33">
        <v>32.23099352819856</v>
      </c>
      <c r="F92" s="33">
        <v>33.62265874828689</v>
      </c>
      <c r="G92" s="33">
        <v>31.34268891938554</v>
      </c>
      <c r="H92" s="33">
        <v>33.071301357243755</v>
      </c>
      <c r="I92" s="11">
        <v>29.108356657337065</v>
      </c>
      <c r="J92" s="11">
        <v>23.858675420488</v>
      </c>
      <c r="K92" s="11">
        <v>20.317128419585295</v>
      </c>
      <c r="L92" s="11">
        <v>20.1</v>
      </c>
      <c r="M92" s="11">
        <v>19.23</v>
      </c>
      <c r="N92" s="39">
        <v>16.917293233082706</v>
      </c>
      <c r="O92" s="9"/>
      <c r="P92" s="9"/>
      <c r="Q92" s="9"/>
      <c r="R92" s="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1:46" s="7" customFormat="1" ht="12.75">
      <c r="A93" s="13"/>
      <c r="B93" s="22" t="s">
        <v>7</v>
      </c>
      <c r="C93" s="9"/>
      <c r="D93" s="33">
        <v>21.052010850336124</v>
      </c>
      <c r="E93" s="33">
        <v>28.197608842770133</v>
      </c>
      <c r="F93" s="33">
        <v>31.248665955176094</v>
      </c>
      <c r="G93" s="33">
        <v>28.228476821192054</v>
      </c>
      <c r="H93" s="33">
        <v>28.646288209606986</v>
      </c>
      <c r="I93" s="11">
        <v>25.711331864970557</v>
      </c>
      <c r="J93" s="11">
        <v>22.08927749654855</v>
      </c>
      <c r="K93" s="11">
        <v>16.93425253319761</v>
      </c>
      <c r="L93" s="11">
        <v>14.14</v>
      </c>
      <c r="M93" s="11">
        <v>15.33</v>
      </c>
      <c r="N93" s="39">
        <v>17.194970069503032</v>
      </c>
      <c r="O93" s="9"/>
      <c r="P93" s="9"/>
      <c r="Q93" s="9"/>
      <c r="R93" s="9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1:46" s="7" customFormat="1" ht="12.75">
      <c r="A94" s="13"/>
      <c r="B94" s="22" t="s">
        <v>8</v>
      </c>
      <c r="C94" s="9"/>
      <c r="D94" s="33">
        <v>29.322548028311427</v>
      </c>
      <c r="E94" s="33">
        <v>33.40228300007661</v>
      </c>
      <c r="F94" s="33">
        <v>35.407637582795</v>
      </c>
      <c r="G94" s="33">
        <v>30.1990391214825</v>
      </c>
      <c r="H94" s="33">
        <v>30.126668948990073</v>
      </c>
      <c r="I94" s="11">
        <v>26.1820144855819</v>
      </c>
      <c r="J94" s="11">
        <v>22.544580984939483</v>
      </c>
      <c r="K94" s="11">
        <v>21.29845866417562</v>
      </c>
      <c r="L94" s="11">
        <v>20.81</v>
      </c>
      <c r="M94" s="11">
        <v>19.44</v>
      </c>
      <c r="N94" s="39">
        <v>17.110184428872362</v>
      </c>
      <c r="O94" s="9"/>
      <c r="P94" s="9"/>
      <c r="Q94" s="9"/>
      <c r="R94" s="9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1:46" s="7" customFormat="1" ht="12.75">
      <c r="A95" s="13"/>
      <c r="B95" s="22" t="s">
        <v>9</v>
      </c>
      <c r="C95" s="9"/>
      <c r="D95" s="33">
        <v>35.975267003934796</v>
      </c>
      <c r="E95" s="33">
        <v>44.57772009130377</v>
      </c>
      <c r="F95" s="33">
        <v>50.36814707123763</v>
      </c>
      <c r="G95" s="33">
        <v>45.243834600407936</v>
      </c>
      <c r="H95" s="33">
        <v>52.083333333333336</v>
      </c>
      <c r="I95" s="11">
        <v>41.90067520666372</v>
      </c>
      <c r="J95" s="11">
        <v>40.10125233146815</v>
      </c>
      <c r="K95" s="11">
        <v>41.151704468287384</v>
      </c>
      <c r="L95" s="11">
        <v>36.41</v>
      </c>
      <c r="M95" s="11">
        <v>29.86</v>
      </c>
      <c r="N95" s="39">
        <v>26.527286011352782</v>
      </c>
      <c r="O95" s="9"/>
      <c r="P95" s="9"/>
      <c r="Q95" s="9"/>
      <c r="R95" s="9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1:46" s="7" customFormat="1" ht="12.75">
      <c r="A96" s="13"/>
      <c r="B96" s="22" t="s">
        <v>10</v>
      </c>
      <c r="C96" s="9"/>
      <c r="D96" s="33">
        <v>29.427666640920677</v>
      </c>
      <c r="E96" s="33">
        <v>33.541230502789624</v>
      </c>
      <c r="F96" s="33">
        <v>34.40895815350416</v>
      </c>
      <c r="G96" s="33">
        <v>38.465173424062</v>
      </c>
      <c r="H96" s="33">
        <v>40.73333714089897</v>
      </c>
      <c r="I96" s="11">
        <v>34.447062969407305</v>
      </c>
      <c r="J96" s="11">
        <v>31.73533672472459</v>
      </c>
      <c r="K96" s="11">
        <v>31.088540516670346</v>
      </c>
      <c r="L96" s="21" t="s">
        <v>30</v>
      </c>
      <c r="M96" s="21" t="s">
        <v>30</v>
      </c>
      <c r="N96" s="34" t="s">
        <v>30</v>
      </c>
      <c r="O96" s="9"/>
      <c r="P96" s="9"/>
      <c r="Q96" s="9"/>
      <c r="R96" s="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1:46" s="7" customFormat="1" ht="12.75">
      <c r="A97" s="13"/>
      <c r="B97" s="22" t="s">
        <v>11</v>
      </c>
      <c r="C97" s="9"/>
      <c r="D97" s="33">
        <v>25.58139534883721</v>
      </c>
      <c r="E97" s="33">
        <v>29.41741972697558</v>
      </c>
      <c r="F97" s="33">
        <v>32.16171158655182</v>
      </c>
      <c r="G97" s="33">
        <v>27.79374471682164</v>
      </c>
      <c r="H97" s="33">
        <v>26.812136770421077</v>
      </c>
      <c r="I97" s="11">
        <v>25.68480439462549</v>
      </c>
      <c r="J97" s="11">
        <v>23.254912600286808</v>
      </c>
      <c r="K97" s="11">
        <v>19.34281977089857</v>
      </c>
      <c r="L97" s="11">
        <v>16.43</v>
      </c>
      <c r="M97" s="11">
        <v>16.52</v>
      </c>
      <c r="N97" s="34">
        <v>16.109873793615442</v>
      </c>
      <c r="O97" s="9"/>
      <c r="P97" s="9"/>
      <c r="Q97" s="9"/>
      <c r="R97" s="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1:46" s="7" customFormat="1" ht="12.75">
      <c r="A98" s="13"/>
      <c r="B98" s="22" t="s">
        <v>12</v>
      </c>
      <c r="C98" s="9"/>
      <c r="D98" s="33">
        <v>25.082672989330504</v>
      </c>
      <c r="E98" s="33">
        <v>29.085763697822497</v>
      </c>
      <c r="F98" s="33">
        <v>28.882785505448748</v>
      </c>
      <c r="G98" s="33">
        <v>25.8230012825994</v>
      </c>
      <c r="H98" s="33">
        <v>24.844720496894407</v>
      </c>
      <c r="I98" s="11">
        <v>23.75212072506474</v>
      </c>
      <c r="J98" s="11">
        <v>21.914550242079333</v>
      </c>
      <c r="K98" s="11">
        <v>17.260918838810912</v>
      </c>
      <c r="L98" s="11">
        <v>16.84</v>
      </c>
      <c r="M98" s="11">
        <v>16.43</v>
      </c>
      <c r="N98" s="39">
        <v>17.828338568639104</v>
      </c>
      <c r="O98" s="9"/>
      <c r="P98" s="9"/>
      <c r="Q98" s="9"/>
      <c r="R98" s="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46" s="7" customFormat="1" ht="12.75">
      <c r="A99" s="13"/>
      <c r="B99" s="22" t="s">
        <v>13</v>
      </c>
      <c r="C99" s="9"/>
      <c r="D99" s="35" t="s">
        <v>30</v>
      </c>
      <c r="E99" s="35" t="s">
        <v>30</v>
      </c>
      <c r="F99" s="35" t="s">
        <v>30</v>
      </c>
      <c r="G99" s="35" t="s">
        <v>30</v>
      </c>
      <c r="H99" s="35" t="s">
        <v>30</v>
      </c>
      <c r="I99" s="21" t="s">
        <v>30</v>
      </c>
      <c r="J99" s="21" t="s">
        <v>30</v>
      </c>
      <c r="K99" s="21" t="s">
        <v>30</v>
      </c>
      <c r="L99" s="11">
        <v>38.55</v>
      </c>
      <c r="M99" s="11">
        <v>45.85</v>
      </c>
      <c r="N99" s="39">
        <v>41.66012127305287</v>
      </c>
      <c r="O99" s="9"/>
      <c r="P99" s="9"/>
      <c r="Q99" s="9"/>
      <c r="R99" s="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1:46" s="7" customFormat="1" ht="12.75">
      <c r="A100" s="13"/>
      <c r="B100" s="22" t="s">
        <v>14</v>
      </c>
      <c r="C100" s="9"/>
      <c r="D100" s="33">
        <v>22.304832713754646</v>
      </c>
      <c r="E100" s="33">
        <v>25.789579561456446</v>
      </c>
      <c r="F100" s="33">
        <v>28.342940466154793</v>
      </c>
      <c r="G100" s="33">
        <v>28.709811742532164</v>
      </c>
      <c r="H100" s="33">
        <v>28.569424637037383</v>
      </c>
      <c r="I100" s="11">
        <v>24.666031699514008</v>
      </c>
      <c r="J100" s="11">
        <v>23.7741456166419</v>
      </c>
      <c r="K100" s="11">
        <v>20.179874934602257</v>
      </c>
      <c r="L100" s="11">
        <v>19.48</v>
      </c>
      <c r="M100" s="11">
        <v>16.49</v>
      </c>
      <c r="N100" s="39">
        <v>17.41163001478796</v>
      </c>
      <c r="O100" s="9"/>
      <c r="P100" s="9"/>
      <c r="Q100" s="9"/>
      <c r="R100" s="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1:46" s="7" customFormat="1" ht="12.75">
      <c r="A101" s="13"/>
      <c r="B101" s="22" t="s">
        <v>15</v>
      </c>
      <c r="C101" s="9"/>
      <c r="D101" s="33">
        <v>22.602739726027398</v>
      </c>
      <c r="E101" s="33">
        <v>23.458121973052997</v>
      </c>
      <c r="F101" s="33">
        <v>26.033616692426584</v>
      </c>
      <c r="G101" s="33">
        <v>26.40558442427351</v>
      </c>
      <c r="H101" s="33">
        <v>26.615519405176293</v>
      </c>
      <c r="I101" s="11">
        <v>23.002210795638025</v>
      </c>
      <c r="J101" s="11">
        <v>18.711460769721455</v>
      </c>
      <c r="K101" s="11">
        <v>14.987845223081282</v>
      </c>
      <c r="L101" s="11">
        <v>15.07</v>
      </c>
      <c r="M101" s="11">
        <v>11.69</v>
      </c>
      <c r="N101" s="39">
        <v>10.711607812332632</v>
      </c>
      <c r="O101" s="9"/>
      <c r="P101" s="9"/>
      <c r="Q101" s="9"/>
      <c r="R101" s="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1:46" s="7" customFormat="1" ht="12.75">
      <c r="A102" s="13"/>
      <c r="B102" s="22" t="s">
        <v>16</v>
      </c>
      <c r="C102" s="9"/>
      <c r="D102" s="33">
        <v>13.971177977283899</v>
      </c>
      <c r="E102" s="33">
        <v>16.570703178129392</v>
      </c>
      <c r="F102" s="33">
        <v>19.094380796508457</v>
      </c>
      <c r="G102" s="33">
        <v>14.738082270953974</v>
      </c>
      <c r="H102" s="33">
        <v>15.952255415577568</v>
      </c>
      <c r="I102" s="11">
        <v>12.937644441564613</v>
      </c>
      <c r="J102" s="11">
        <v>13.499080609110228</v>
      </c>
      <c r="K102" s="11">
        <v>12.750264661059342</v>
      </c>
      <c r="L102" s="11">
        <v>12.31</v>
      </c>
      <c r="M102" s="11">
        <v>12.39</v>
      </c>
      <c r="N102" s="39">
        <v>11.817873439329446</v>
      </c>
      <c r="O102" s="9"/>
      <c r="P102" s="9"/>
      <c r="Q102" s="9"/>
      <c r="R102" s="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1:46" s="7" customFormat="1" ht="12.75">
      <c r="A103" s="13"/>
      <c r="B103" s="22" t="s">
        <v>17</v>
      </c>
      <c r="D103" s="35" t="s">
        <v>30</v>
      </c>
      <c r="E103" s="35" t="s">
        <v>30</v>
      </c>
      <c r="F103" s="35" t="s">
        <v>30</v>
      </c>
      <c r="G103" s="35" t="s">
        <v>30</v>
      </c>
      <c r="H103" s="35" t="s">
        <v>30</v>
      </c>
      <c r="I103" s="21" t="s">
        <v>30</v>
      </c>
      <c r="J103" s="21" t="s">
        <v>30</v>
      </c>
      <c r="K103" s="21" t="s">
        <v>30</v>
      </c>
      <c r="L103" s="11">
        <v>24.34</v>
      </c>
      <c r="M103" s="11">
        <v>20.61</v>
      </c>
      <c r="N103" s="39">
        <v>26.9835040664709</v>
      </c>
      <c r="O103" s="9"/>
      <c r="P103" s="9"/>
      <c r="Q103" s="9"/>
      <c r="R103" s="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1:46" s="7" customFormat="1" ht="12.75">
      <c r="A104" s="13"/>
      <c r="B104" s="23" t="s">
        <v>35</v>
      </c>
      <c r="C104" s="9"/>
      <c r="D104" s="33"/>
      <c r="E104" s="33"/>
      <c r="F104" s="33"/>
      <c r="G104" s="33"/>
      <c r="H104" s="33"/>
      <c r="I104" s="11"/>
      <c r="J104" s="11"/>
      <c r="K104" s="11"/>
      <c r="L104" s="11"/>
      <c r="M104" s="37"/>
      <c r="N104" s="39"/>
      <c r="O104" s="9"/>
      <c r="P104" s="9"/>
      <c r="Q104" s="9"/>
      <c r="R104" s="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1:46" s="7" customFormat="1" ht="12.75">
      <c r="A105" s="13"/>
      <c r="B105" s="22" t="s">
        <v>18</v>
      </c>
      <c r="C105" s="9"/>
      <c r="D105" s="33">
        <v>31.026544706337727</v>
      </c>
      <c r="E105" s="33">
        <v>33.39098229810347</v>
      </c>
      <c r="F105" s="33">
        <v>34.76437584972138</v>
      </c>
      <c r="G105" s="33">
        <v>36.29177883652456</v>
      </c>
      <c r="H105" s="33">
        <v>36.83573970079744</v>
      </c>
      <c r="I105" s="11">
        <v>34.3547915612055</v>
      </c>
      <c r="J105" s="11">
        <v>31.119631844965497</v>
      </c>
      <c r="K105" s="11">
        <v>27.55834981793084</v>
      </c>
      <c r="L105" s="11">
        <v>27.01</v>
      </c>
      <c r="M105" s="11">
        <v>26.04</v>
      </c>
      <c r="N105" s="39">
        <v>26.165683892854467</v>
      </c>
      <c r="O105" s="9"/>
      <c r="P105" s="9"/>
      <c r="Q105" s="9"/>
      <c r="R105" s="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1:46" s="7" customFormat="1" ht="12.75">
      <c r="A106" s="13"/>
      <c r="B106" s="22" t="s">
        <v>0</v>
      </c>
      <c r="C106" s="9"/>
      <c r="D106" s="33">
        <v>35.308724222511586</v>
      </c>
      <c r="E106" s="33">
        <v>32.69807487665667</v>
      </c>
      <c r="F106" s="33">
        <v>34.917170915583775</v>
      </c>
      <c r="G106" s="33">
        <v>31.105506515342583</v>
      </c>
      <c r="H106" s="33">
        <v>33.253995239714385</v>
      </c>
      <c r="I106" s="11">
        <v>31.314792307142348</v>
      </c>
      <c r="J106" s="11">
        <v>26.13368384428036</v>
      </c>
      <c r="K106" s="11">
        <v>26.138909634055263</v>
      </c>
      <c r="L106" s="11">
        <v>22.74</v>
      </c>
      <c r="M106" s="11">
        <v>22.95</v>
      </c>
      <c r="N106" s="39">
        <v>18.114829597789377</v>
      </c>
      <c r="O106" s="9"/>
      <c r="P106" s="9"/>
      <c r="Q106" s="9"/>
      <c r="R106" s="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1:46" s="7" customFormat="1" ht="12.75">
      <c r="A107" s="13"/>
      <c r="B107" s="22" t="s">
        <v>1</v>
      </c>
      <c r="C107" s="9"/>
      <c r="D107" s="33">
        <v>23.69374367677295</v>
      </c>
      <c r="E107" s="33">
        <v>27.150942044559066</v>
      </c>
      <c r="F107" s="33">
        <v>25.263783623123793</v>
      </c>
      <c r="G107" s="33">
        <v>28.700851603551367</v>
      </c>
      <c r="H107" s="33">
        <v>29.298082869511443</v>
      </c>
      <c r="I107" s="11">
        <v>25.00724547675237</v>
      </c>
      <c r="J107" s="11">
        <v>20.715714603245164</v>
      </c>
      <c r="K107" s="11">
        <v>15.85041761579347</v>
      </c>
      <c r="L107" s="11">
        <v>15.65</v>
      </c>
      <c r="M107" s="11">
        <v>14.49</v>
      </c>
      <c r="N107" s="39">
        <v>18.086839296747737</v>
      </c>
      <c r="O107" s="9"/>
      <c r="P107" s="9"/>
      <c r="Q107" s="9"/>
      <c r="R107" s="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1:46" s="7" customFormat="1" ht="12.75">
      <c r="A108" s="13"/>
      <c r="B108" s="22" t="s">
        <v>2</v>
      </c>
      <c r="C108" s="9"/>
      <c r="D108" s="33">
        <v>30.32854575189857</v>
      </c>
      <c r="E108" s="33">
        <v>34.364939152893484</v>
      </c>
      <c r="F108" s="33">
        <v>35.2402961845022</v>
      </c>
      <c r="G108" s="33">
        <v>37.017117635058696</v>
      </c>
      <c r="H108" s="33">
        <v>39.33035893725632</v>
      </c>
      <c r="I108" s="11">
        <v>35.89404977106177</v>
      </c>
      <c r="J108" s="11">
        <v>34.44748737915333</v>
      </c>
      <c r="K108" s="11">
        <v>28.737554071692863</v>
      </c>
      <c r="L108" s="11">
        <v>28.14</v>
      </c>
      <c r="M108" s="11">
        <v>26.57</v>
      </c>
      <c r="N108" s="39">
        <v>26.366060789468705</v>
      </c>
      <c r="O108" s="9"/>
      <c r="P108" s="9"/>
      <c r="Q108" s="9"/>
      <c r="R108" s="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1:46" s="7" customFormat="1" ht="12.75">
      <c r="A109" s="13"/>
      <c r="B109" s="22" t="s">
        <v>3</v>
      </c>
      <c r="C109" s="9"/>
      <c r="D109" s="33">
        <v>36.71189146049481</v>
      </c>
      <c r="E109" s="33">
        <v>44.08417521862397</v>
      </c>
      <c r="F109" s="33">
        <v>50.10386373078521</v>
      </c>
      <c r="G109" s="33">
        <v>49.446763668787746</v>
      </c>
      <c r="H109" s="33">
        <v>40.30100334448161</v>
      </c>
      <c r="I109" s="11">
        <v>40.409364430974655</v>
      </c>
      <c r="J109" s="11">
        <v>31.333970943207174</v>
      </c>
      <c r="K109" s="11">
        <v>29.288123065551808</v>
      </c>
      <c r="L109" s="11">
        <v>27.68</v>
      </c>
      <c r="M109" s="11">
        <v>27.53</v>
      </c>
      <c r="N109" s="39">
        <v>25.168107588856866</v>
      </c>
      <c r="O109" s="9"/>
      <c r="P109" s="9"/>
      <c r="Q109" s="9"/>
      <c r="R109" s="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1:46" s="7" customFormat="1" ht="12.75">
      <c r="A110" s="13"/>
      <c r="B110" s="22" t="s">
        <v>4</v>
      </c>
      <c r="C110" s="9"/>
      <c r="D110" s="33">
        <v>22.566065124872157</v>
      </c>
      <c r="E110" s="33">
        <v>26.123647037240872</v>
      </c>
      <c r="F110" s="33">
        <v>29.055690072639226</v>
      </c>
      <c r="G110" s="33">
        <v>29.22227335480902</v>
      </c>
      <c r="H110" s="33">
        <v>31.288860363432146</v>
      </c>
      <c r="I110" s="11">
        <v>26.63764961915125</v>
      </c>
      <c r="J110" s="11">
        <v>26.586216649382486</v>
      </c>
      <c r="K110" s="11">
        <v>21.779871346806466</v>
      </c>
      <c r="L110" s="11">
        <v>21.1</v>
      </c>
      <c r="M110" s="11">
        <v>18.36</v>
      </c>
      <c r="N110" s="39">
        <v>16.554086195414325</v>
      </c>
      <c r="O110" s="9"/>
      <c r="P110" s="9"/>
      <c r="Q110" s="9"/>
      <c r="R110" s="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1:46" s="7" customFormat="1" ht="12.75">
      <c r="A111" s="13"/>
      <c r="B111" s="22" t="s">
        <v>5</v>
      </c>
      <c r="C111" s="9"/>
      <c r="D111" s="33">
        <v>42.64299472405996</v>
      </c>
      <c r="E111" s="33">
        <v>47.95622787254587</v>
      </c>
      <c r="F111" s="33">
        <v>51.3758755151448</v>
      </c>
      <c r="G111" s="33">
        <v>52.88867668123554</v>
      </c>
      <c r="H111" s="33">
        <v>57.90793027729737</v>
      </c>
      <c r="I111" s="11">
        <v>52.21654749744637</v>
      </c>
      <c r="J111" s="11">
        <v>46.59174456464657</v>
      </c>
      <c r="K111" s="11">
        <v>40.51982952278978</v>
      </c>
      <c r="L111" s="11">
        <v>40.8</v>
      </c>
      <c r="M111" s="11">
        <v>37.14</v>
      </c>
      <c r="N111" s="39">
        <v>35.033310360670804</v>
      </c>
      <c r="O111" s="9"/>
      <c r="P111" s="9"/>
      <c r="Q111" s="9"/>
      <c r="R111" s="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1:46" s="7" customFormat="1" ht="12.75">
      <c r="A112" s="13"/>
      <c r="B112" s="22" t="s">
        <v>6</v>
      </c>
      <c r="C112" s="9"/>
      <c r="D112" s="33">
        <v>27.6408907332617</v>
      </c>
      <c r="E112" s="33">
        <v>28.119925541605607</v>
      </c>
      <c r="F112" s="33">
        <v>27.72907066835216</v>
      </c>
      <c r="G112" s="33">
        <v>28.42377260981912</v>
      </c>
      <c r="H112" s="33">
        <v>28.998015016829207</v>
      </c>
      <c r="I112" s="11">
        <v>25.972821297713466</v>
      </c>
      <c r="J112" s="11">
        <v>24.609278094765564</v>
      </c>
      <c r="K112" s="11">
        <v>20.883366398663465</v>
      </c>
      <c r="L112" s="11">
        <v>21.36</v>
      </c>
      <c r="M112" s="11">
        <v>21.96</v>
      </c>
      <c r="N112" s="39">
        <v>19.876904449601454</v>
      </c>
      <c r="O112" s="9"/>
      <c r="P112" s="9"/>
      <c r="Q112" s="9"/>
      <c r="R112" s="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1:46" s="7" customFormat="1" ht="12.75">
      <c r="A113" s="13"/>
      <c r="B113" s="22" t="s">
        <v>7</v>
      </c>
      <c r="C113" s="9"/>
      <c r="D113" s="33">
        <v>30.21230266739249</v>
      </c>
      <c r="E113" s="33">
        <v>30.601359383096103</v>
      </c>
      <c r="F113" s="33">
        <v>29.378384513116508</v>
      </c>
      <c r="G113" s="33">
        <v>30.747504573611067</v>
      </c>
      <c r="H113" s="33">
        <v>29.18816182459951</v>
      </c>
      <c r="I113" s="11">
        <v>27.313027313027312</v>
      </c>
      <c r="J113" s="11">
        <v>26.537551744529864</v>
      </c>
      <c r="K113" s="11">
        <v>22.703896994400214</v>
      </c>
      <c r="L113" s="11">
        <v>22.51</v>
      </c>
      <c r="M113" s="11">
        <v>21.61</v>
      </c>
      <c r="N113" s="39">
        <v>20.830760363920792</v>
      </c>
      <c r="O113" s="9"/>
      <c r="P113" s="9"/>
      <c r="Q113" s="9"/>
      <c r="R113" s="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1:46" s="7" customFormat="1" ht="12.75">
      <c r="A114" s="13"/>
      <c r="B114" s="22" t="s">
        <v>8</v>
      </c>
      <c r="C114" s="9"/>
      <c r="D114" s="33">
        <v>18.739144262054456</v>
      </c>
      <c r="E114" s="33">
        <v>21.732522796352587</v>
      </c>
      <c r="F114" s="33">
        <v>25.477707006369428</v>
      </c>
      <c r="G114" s="33">
        <v>26.908778230191448</v>
      </c>
      <c r="H114" s="33">
        <v>27.023460797508772</v>
      </c>
      <c r="I114" s="11">
        <v>23.403245175524336</v>
      </c>
      <c r="J114" s="11">
        <v>20.9720176730486</v>
      </c>
      <c r="K114" s="11">
        <v>18.823386999152643</v>
      </c>
      <c r="L114" s="11">
        <v>20.54</v>
      </c>
      <c r="M114" s="11">
        <v>18.64</v>
      </c>
      <c r="N114" s="39">
        <v>21.63185678218958</v>
      </c>
      <c r="O114" s="9"/>
      <c r="P114" s="9"/>
      <c r="Q114" s="9"/>
      <c r="R114" s="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1:46" s="7" customFormat="1" ht="12.75">
      <c r="A115" s="13"/>
      <c r="B115" s="22" t="s">
        <v>9</v>
      </c>
      <c r="C115" s="9"/>
      <c r="D115" s="33">
        <v>43.61929150661545</v>
      </c>
      <c r="E115" s="33">
        <v>54.51284070525441</v>
      </c>
      <c r="F115" s="33">
        <v>59.0728247708009</v>
      </c>
      <c r="G115" s="33">
        <v>60.82786471479051</v>
      </c>
      <c r="H115" s="33">
        <v>55.09992833824349</v>
      </c>
      <c r="I115" s="11">
        <v>52.30291791242478</v>
      </c>
      <c r="J115" s="11">
        <v>43.48158337154211</v>
      </c>
      <c r="K115" s="11">
        <v>39.06279571520497</v>
      </c>
      <c r="L115" s="11">
        <v>34.27</v>
      </c>
      <c r="M115" s="11">
        <v>36.34</v>
      </c>
      <c r="N115" s="39">
        <v>37.08041899534822</v>
      </c>
      <c r="O115" s="9"/>
      <c r="P115" s="9"/>
      <c r="Q115" s="9"/>
      <c r="R115" s="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 s="7" customFormat="1" ht="12.75">
      <c r="A116" s="13"/>
      <c r="B116" s="22" t="s">
        <v>10</v>
      </c>
      <c r="C116" s="9"/>
      <c r="D116" s="33">
        <v>30.478964038804985</v>
      </c>
      <c r="E116" s="33">
        <v>32.1462775341499</v>
      </c>
      <c r="F116" s="33">
        <v>34.538722929451744</v>
      </c>
      <c r="G116" s="33">
        <v>37.3774046340418</v>
      </c>
      <c r="H116" s="33">
        <v>35.46959603694693</v>
      </c>
      <c r="I116" s="11">
        <v>35.38810273113405</v>
      </c>
      <c r="J116" s="11">
        <v>31.795164610599393</v>
      </c>
      <c r="K116" s="11">
        <v>29.25737107241729</v>
      </c>
      <c r="L116" s="21" t="s">
        <v>30</v>
      </c>
      <c r="M116" s="21" t="s">
        <v>30</v>
      </c>
      <c r="N116" s="34" t="s">
        <v>30</v>
      </c>
      <c r="O116" s="9"/>
      <c r="P116" s="9"/>
      <c r="Q116" s="9"/>
      <c r="R116" s="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46" s="7" customFormat="1" ht="12.75">
      <c r="A117" s="13"/>
      <c r="B117" s="22" t="s">
        <v>11</v>
      </c>
      <c r="C117" s="9"/>
      <c r="D117" s="33">
        <v>31.16370808678501</v>
      </c>
      <c r="E117" s="33">
        <v>32.80687170961485</v>
      </c>
      <c r="F117" s="33">
        <v>30.347759343449255</v>
      </c>
      <c r="G117" s="33">
        <v>33.82292702908304</v>
      </c>
      <c r="H117" s="33">
        <v>35.750251762336354</v>
      </c>
      <c r="I117" s="11">
        <v>36.55352480417755</v>
      </c>
      <c r="J117" s="11">
        <v>28.69257950530035</v>
      </c>
      <c r="K117" s="11">
        <v>27.138037259791698</v>
      </c>
      <c r="L117" s="11">
        <v>22.26</v>
      </c>
      <c r="M117" s="11">
        <v>21.43</v>
      </c>
      <c r="N117" s="34">
        <v>21.403752605976372</v>
      </c>
      <c r="O117" s="9"/>
      <c r="P117" s="9"/>
      <c r="Q117" s="9"/>
      <c r="R117" s="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 s="7" customFormat="1" ht="12.75">
      <c r="A118" s="13"/>
      <c r="B118" s="22" t="s">
        <v>12</v>
      </c>
      <c r="C118" s="9"/>
      <c r="D118" s="33">
        <v>34.86859224564143</v>
      </c>
      <c r="E118" s="33">
        <v>32.76550030693677</v>
      </c>
      <c r="F118" s="33">
        <v>27.964294178055138</v>
      </c>
      <c r="G118" s="33">
        <v>28.04653531278154</v>
      </c>
      <c r="H118" s="33">
        <v>31.604773984280783</v>
      </c>
      <c r="I118" s="11">
        <v>27.918781725888326</v>
      </c>
      <c r="J118" s="11">
        <v>28.57142857142857</v>
      </c>
      <c r="K118" s="11">
        <v>22.426710916679237</v>
      </c>
      <c r="L118" s="11">
        <v>21.07</v>
      </c>
      <c r="M118" s="11">
        <v>20.7</v>
      </c>
      <c r="N118" s="39">
        <v>18.026048630713614</v>
      </c>
      <c r="O118" s="9"/>
      <c r="P118" s="9"/>
      <c r="Q118" s="9"/>
      <c r="R118" s="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 s="7" customFormat="1" ht="12.75">
      <c r="A119" s="13"/>
      <c r="B119" s="22" t="s">
        <v>13</v>
      </c>
      <c r="C119" s="9"/>
      <c r="D119" s="35" t="s">
        <v>30</v>
      </c>
      <c r="E119" s="35" t="s">
        <v>30</v>
      </c>
      <c r="F119" s="35" t="s">
        <v>30</v>
      </c>
      <c r="G119" s="35" t="s">
        <v>30</v>
      </c>
      <c r="H119" s="35" t="s">
        <v>30</v>
      </c>
      <c r="I119" s="21" t="s">
        <v>30</v>
      </c>
      <c r="J119" s="21" t="s">
        <v>30</v>
      </c>
      <c r="K119" s="21" t="s">
        <v>30</v>
      </c>
      <c r="L119" s="11">
        <v>29.23</v>
      </c>
      <c r="M119" s="11">
        <v>28.85</v>
      </c>
      <c r="N119" s="39">
        <v>31.489855737187987</v>
      </c>
      <c r="O119" s="9"/>
      <c r="P119" s="9"/>
      <c r="Q119" s="9"/>
      <c r="R119" s="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 s="7" customFormat="1" ht="12.75">
      <c r="A120" s="13"/>
      <c r="B120" s="22" t="s">
        <v>14</v>
      </c>
      <c r="C120" s="9"/>
      <c r="D120" s="33">
        <v>28.577567683712935</v>
      </c>
      <c r="E120" s="33">
        <v>24.963055587131976</v>
      </c>
      <c r="F120" s="33">
        <v>22.911307992759834</v>
      </c>
      <c r="G120" s="33">
        <v>23.995429442011044</v>
      </c>
      <c r="H120" s="33">
        <v>28.937117417918753</v>
      </c>
      <c r="I120" s="11">
        <v>23.404544836032116</v>
      </c>
      <c r="J120" s="11">
        <v>22.025404964456357</v>
      </c>
      <c r="K120" s="11">
        <v>20.05975245411865</v>
      </c>
      <c r="L120" s="11">
        <v>19.57</v>
      </c>
      <c r="M120" s="11">
        <v>18.16</v>
      </c>
      <c r="N120" s="39">
        <v>16.407421564879883</v>
      </c>
      <c r="O120" s="9"/>
      <c r="P120" s="9"/>
      <c r="Q120" s="9"/>
      <c r="R120" s="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</sheetData>
  <sheetProtection/>
  <mergeCells count="8">
    <mergeCell ref="R2:R3"/>
    <mergeCell ref="Q2:Q3"/>
    <mergeCell ref="A2:A3"/>
    <mergeCell ref="B2:B3"/>
    <mergeCell ref="C2:C3"/>
    <mergeCell ref="P2:P3"/>
    <mergeCell ref="O2:O3"/>
    <mergeCell ref="D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Досанова</dc:creator>
  <cp:keywords/>
  <dc:description/>
  <cp:lastModifiedBy>sh.iskakova</cp:lastModifiedBy>
  <cp:lastPrinted>2019-05-02T11:33:43Z</cp:lastPrinted>
  <dcterms:created xsi:type="dcterms:W3CDTF">2018-05-14T10:11:55Z</dcterms:created>
  <dcterms:modified xsi:type="dcterms:W3CDTF">2021-10-20T10:22:56Z</dcterms:modified>
  <cp:category/>
  <cp:version/>
  <cp:contentType/>
  <cp:contentStatus/>
</cp:coreProperties>
</file>