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65" i="1"/>
  <c r="K65"/>
  <c r="J65"/>
  <c r="I65"/>
</calcChain>
</file>

<file path=xl/sharedStrings.xml><?xml version="1.0" encoding="utf-8"?>
<sst xmlns="http://schemas.openxmlformats.org/spreadsheetml/2006/main" count="136" uniqueCount="42">
  <si>
    <t>Global indicator</t>
  </si>
  <si>
    <t>National indicator</t>
  </si>
  <si>
    <t>Measurement unit</t>
  </si>
  <si>
    <t>Years</t>
  </si>
  <si>
    <t>Data source</t>
  </si>
  <si>
    <t>Agency responsible for compilation of indicator (co-implementing agencies)</t>
  </si>
  <si>
    <t>Agency responsible for policy implementation (co-implementing agencies)</t>
  </si>
  <si>
    <t>Global without changes - 1, global with minor changes-2, alternative national-3, additional national-4</t>
  </si>
  <si>
    <t>7.b.1 Investments in energy efficiency as a proportion of GDP and the amount of foreign direct investment in financial transfer for infrastructure and technology to sustainable development services</t>
  </si>
  <si>
    <t>Investments in fixed capital by ownership</t>
  </si>
  <si>
    <t>thousand tenge</t>
  </si>
  <si>
    <t xml:space="preserve">
Form 1-invest "Report on investments in fixed capital"</t>
  </si>
  <si>
    <t>By state enterprises and organizations</t>
  </si>
  <si>
    <t>Republic of Kazakhstan</t>
  </si>
  <si>
    <t>Akmola</t>
  </si>
  <si>
    <t>Aktobe</t>
  </si>
  <si>
    <t>Almaty</t>
  </si>
  <si>
    <t>Atyrau</t>
  </si>
  <si>
    <t>West Kazakhstan</t>
  </si>
  <si>
    <t>Zhambyl</t>
  </si>
  <si>
    <t>Karaganda</t>
  </si>
  <si>
    <t>Kostanai</t>
  </si>
  <si>
    <t>Kyzylorda</t>
  </si>
  <si>
    <t>Mangistau</t>
  </si>
  <si>
    <t>South Kazakhstan</t>
  </si>
  <si>
    <t>…</t>
  </si>
  <si>
    <t>Pavlodar</t>
  </si>
  <si>
    <t>North-Kazakhstan</t>
  </si>
  <si>
    <t>Turkistan</t>
  </si>
  <si>
    <t>East Kazakhstan</t>
  </si>
  <si>
    <t>Nur-Sultan city</t>
  </si>
  <si>
    <t>Almaty city</t>
  </si>
  <si>
    <t>Shymkent city</t>
  </si>
  <si>
    <t>For enterprises and organizations of private property</t>
  </si>
  <si>
    <t>By enterprises and organizations of foreign property</t>
  </si>
  <si>
    <t>Proportion of enterprises implementing energy efficiency system</t>
  </si>
  <si>
    <t>percent</t>
  </si>
  <si>
    <t>2018*</t>
  </si>
  <si>
    <t>Ministry of National economy of the Republic of Kazakhstan, Ministry of Foreign Affairs of the Republic of Kazakhstan</t>
  </si>
  <si>
    <t xml:space="preserve">Committee on Statistics of the Ministry of National economy of the Republic of Kazakhstan </t>
  </si>
  <si>
    <t>*Preliminary data</t>
  </si>
  <si>
    <t>Ministry of Industry and Infrastructure Development of Republic of Kazakhstan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</si>
</sst>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00B05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rgb="FF007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14F87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top" wrapText="1"/>
    </xf>
    <xf numFmtId="0" fontId="5" fillId="5" borderId="8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8" xfId="0" applyFill="1" applyBorder="1"/>
    <xf numFmtId="0" fontId="8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horizontal="left" vertical="top" wrapText="1"/>
    </xf>
    <xf numFmtId="1" fontId="10" fillId="0" borderId="8" xfId="0" applyNumberFormat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right" vertical="top" wrapText="1"/>
    </xf>
    <xf numFmtId="0" fontId="5" fillId="0" borderId="8" xfId="1" applyFont="1" applyFill="1" applyBorder="1" applyAlignment="1">
      <alignment horizontal="center" wrapText="1"/>
    </xf>
    <xf numFmtId="0" fontId="9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left" vertical="top" wrapText="1"/>
    </xf>
    <xf numFmtId="3" fontId="11" fillId="0" borderId="8" xfId="0" applyNumberFormat="1" applyFont="1" applyFill="1" applyBorder="1" applyAlignment="1">
      <alignment horizontal="right" wrapText="1"/>
    </xf>
    <xf numFmtId="0" fontId="10" fillId="0" borderId="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0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right"/>
    </xf>
    <xf numFmtId="0" fontId="5" fillId="0" borderId="8" xfId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1" fontId="10" fillId="0" borderId="8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/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"/>
  <sheetViews>
    <sheetView tabSelected="1" workbookViewId="0">
      <selection activeCell="O69" sqref="O69"/>
    </sheetView>
  </sheetViews>
  <sheetFormatPr defaultRowHeight="15"/>
  <cols>
    <col min="1" max="1" width="27.28515625" customWidth="1"/>
    <col min="2" max="2" width="19.140625" customWidth="1"/>
    <col min="3" max="3" width="20.28515625" customWidth="1"/>
    <col min="4" max="4" width="15" customWidth="1"/>
    <col min="5" max="5" width="11.42578125" customWidth="1"/>
    <col min="6" max="6" width="11.5703125" customWidth="1"/>
    <col min="7" max="7" width="12.28515625" customWidth="1"/>
    <col min="8" max="8" width="11.7109375" customWidth="1"/>
    <col min="9" max="9" width="12.7109375" customWidth="1"/>
    <col min="10" max="10" width="11.140625" customWidth="1"/>
    <col min="11" max="11" width="12.140625" customWidth="1"/>
    <col min="12" max="12" width="13.140625" customWidth="1"/>
    <col min="13" max="13" width="14.7109375" customWidth="1"/>
    <col min="14" max="14" width="24.140625" customWidth="1"/>
    <col min="15" max="15" width="23.85546875" customWidth="1"/>
    <col min="16" max="16" width="19.140625" customWidth="1"/>
  </cols>
  <sheetData>
    <row r="2" spans="1:16">
      <c r="A2" s="35" t="s">
        <v>0</v>
      </c>
      <c r="B2" s="35" t="s">
        <v>1</v>
      </c>
      <c r="C2" s="35" t="s">
        <v>2</v>
      </c>
      <c r="D2" s="39" t="s">
        <v>3</v>
      </c>
      <c r="E2" s="40"/>
      <c r="F2" s="40"/>
      <c r="G2" s="40"/>
      <c r="H2" s="40"/>
      <c r="I2" s="40"/>
      <c r="J2" s="40"/>
      <c r="K2" s="40"/>
      <c r="L2" s="41"/>
      <c r="M2" s="35" t="s">
        <v>4</v>
      </c>
      <c r="N2" s="33" t="s">
        <v>5</v>
      </c>
      <c r="O2" s="35" t="s">
        <v>6</v>
      </c>
      <c r="P2" s="37" t="s">
        <v>7</v>
      </c>
    </row>
    <row r="3" spans="1:16" ht="82.5" customHeight="1">
      <c r="A3" s="36"/>
      <c r="B3" s="36"/>
      <c r="C3" s="36"/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 t="s">
        <v>37</v>
      </c>
      <c r="M3" s="36"/>
      <c r="N3" s="34"/>
      <c r="O3" s="36"/>
      <c r="P3" s="38"/>
    </row>
    <row r="4" spans="1:16" ht="67.5">
      <c r="A4" s="2" t="s">
        <v>8</v>
      </c>
      <c r="B4" s="3" t="s">
        <v>9</v>
      </c>
      <c r="C4" s="4" t="s">
        <v>10</v>
      </c>
      <c r="D4" s="5"/>
      <c r="E4" s="6"/>
      <c r="F4" s="7"/>
      <c r="G4" s="7"/>
      <c r="H4" s="8"/>
      <c r="I4" s="9"/>
      <c r="J4" s="9"/>
      <c r="K4" s="9"/>
      <c r="L4" s="10"/>
      <c r="M4" s="11" t="s">
        <v>11</v>
      </c>
      <c r="N4" s="12" t="s">
        <v>39</v>
      </c>
      <c r="O4" s="42" t="s">
        <v>38</v>
      </c>
      <c r="P4" s="13">
        <v>4</v>
      </c>
    </row>
    <row r="5" spans="1:16" ht="22.5">
      <c r="A5" s="2"/>
      <c r="B5" s="14" t="s">
        <v>12</v>
      </c>
      <c r="C5" s="15"/>
      <c r="D5" s="5"/>
      <c r="E5" s="6"/>
      <c r="F5" s="7"/>
      <c r="G5" s="7"/>
      <c r="H5" s="8"/>
      <c r="I5" s="9"/>
      <c r="J5" s="9"/>
      <c r="K5" s="9"/>
      <c r="L5" s="9"/>
      <c r="M5" s="11"/>
      <c r="N5" s="16"/>
      <c r="O5" s="17"/>
      <c r="P5" s="13"/>
    </row>
    <row r="6" spans="1:16">
      <c r="A6" s="2"/>
      <c r="B6" s="18" t="s">
        <v>13</v>
      </c>
      <c r="C6" s="15"/>
      <c r="D6" s="19">
        <v>1036774219</v>
      </c>
      <c r="E6" s="19">
        <v>1068226069</v>
      </c>
      <c r="F6" s="19">
        <v>1178397242</v>
      </c>
      <c r="G6" s="19">
        <v>1079560956</v>
      </c>
      <c r="H6" s="19">
        <v>1266723255</v>
      </c>
      <c r="I6" s="19">
        <v>1062565765</v>
      </c>
      <c r="J6" s="19">
        <v>1098257401</v>
      </c>
      <c r="K6" s="19">
        <v>1319919996</v>
      </c>
      <c r="L6" s="19">
        <v>1345594203</v>
      </c>
      <c r="M6" s="9"/>
      <c r="N6" s="16"/>
      <c r="O6" s="17"/>
      <c r="P6" s="13"/>
    </row>
    <row r="7" spans="1:16">
      <c r="A7" s="2"/>
      <c r="B7" s="20" t="s">
        <v>14</v>
      </c>
      <c r="C7" s="15"/>
      <c r="D7" s="19">
        <v>47296971</v>
      </c>
      <c r="E7" s="19">
        <v>57739832</v>
      </c>
      <c r="F7" s="19">
        <v>59799493</v>
      </c>
      <c r="G7" s="19">
        <v>47226460</v>
      </c>
      <c r="H7" s="19">
        <v>42151668</v>
      </c>
      <c r="I7" s="19">
        <v>36150293</v>
      </c>
      <c r="J7" s="19">
        <v>32312951</v>
      </c>
      <c r="K7" s="19">
        <v>66853652</v>
      </c>
      <c r="L7" s="19">
        <v>48295476</v>
      </c>
      <c r="M7" s="9"/>
      <c r="N7" s="16"/>
      <c r="O7" s="17"/>
      <c r="P7" s="13"/>
    </row>
    <row r="8" spans="1:16">
      <c r="A8" s="2"/>
      <c r="B8" s="20" t="s">
        <v>15</v>
      </c>
      <c r="C8" s="15"/>
      <c r="D8" s="19">
        <v>59033367</v>
      </c>
      <c r="E8" s="19">
        <v>62509079</v>
      </c>
      <c r="F8" s="19">
        <v>68020720</v>
      </c>
      <c r="G8" s="19">
        <v>39996559</v>
      </c>
      <c r="H8" s="19">
        <v>75205032</v>
      </c>
      <c r="I8" s="19">
        <v>32144233</v>
      </c>
      <c r="J8" s="19">
        <v>37371230</v>
      </c>
      <c r="K8" s="19">
        <v>79182241</v>
      </c>
      <c r="L8" s="19">
        <v>84032299</v>
      </c>
      <c r="M8" s="9"/>
      <c r="N8" s="9"/>
      <c r="O8" s="9"/>
      <c r="P8" s="9"/>
    </row>
    <row r="9" spans="1:16">
      <c r="A9" s="2"/>
      <c r="B9" s="20" t="s">
        <v>16</v>
      </c>
      <c r="C9" s="15"/>
      <c r="D9" s="19">
        <v>89980220</v>
      </c>
      <c r="E9" s="19">
        <v>59069553</v>
      </c>
      <c r="F9" s="19">
        <v>91783204</v>
      </c>
      <c r="G9" s="19">
        <v>97770402</v>
      </c>
      <c r="H9" s="19">
        <v>127617723</v>
      </c>
      <c r="I9" s="19">
        <v>119605523</v>
      </c>
      <c r="J9" s="19">
        <v>163436880</v>
      </c>
      <c r="K9" s="19">
        <v>135083761</v>
      </c>
      <c r="L9" s="19">
        <v>130000339</v>
      </c>
      <c r="M9" s="9"/>
      <c r="N9" s="9"/>
      <c r="O9" s="9"/>
      <c r="P9" s="9"/>
    </row>
    <row r="10" spans="1:16">
      <c r="A10" s="2"/>
      <c r="B10" s="20" t="s">
        <v>17</v>
      </c>
      <c r="C10" s="15"/>
      <c r="D10" s="19">
        <v>68303177</v>
      </c>
      <c r="E10" s="19">
        <v>50539151</v>
      </c>
      <c r="F10" s="19">
        <v>49197890</v>
      </c>
      <c r="G10" s="19">
        <v>36658573</v>
      </c>
      <c r="H10" s="19">
        <v>44405799</v>
      </c>
      <c r="I10" s="19">
        <v>26749620</v>
      </c>
      <c r="J10" s="19">
        <v>37945235</v>
      </c>
      <c r="K10" s="19">
        <v>56224173</v>
      </c>
      <c r="L10" s="19">
        <v>50221774</v>
      </c>
      <c r="M10" s="9"/>
      <c r="N10" s="9"/>
      <c r="O10" s="9"/>
      <c r="P10" s="9"/>
    </row>
    <row r="11" spans="1:16">
      <c r="A11" s="2"/>
      <c r="B11" s="20" t="s">
        <v>18</v>
      </c>
      <c r="C11" s="15"/>
      <c r="D11" s="19">
        <v>28465470</v>
      </c>
      <c r="E11" s="19">
        <v>35705246</v>
      </c>
      <c r="F11" s="19">
        <v>22875006</v>
      </c>
      <c r="G11" s="19">
        <v>23878221</v>
      </c>
      <c r="H11" s="19">
        <v>41625941</v>
      </c>
      <c r="I11" s="19">
        <v>29307583</v>
      </c>
      <c r="J11" s="19">
        <v>21236444</v>
      </c>
      <c r="K11" s="19">
        <v>44564693</v>
      </c>
      <c r="L11" s="19">
        <v>43775971</v>
      </c>
      <c r="M11" s="9"/>
      <c r="N11" s="9"/>
      <c r="O11" s="9"/>
      <c r="P11" s="9"/>
    </row>
    <row r="12" spans="1:16">
      <c r="A12" s="2"/>
      <c r="B12" s="20" t="s">
        <v>19</v>
      </c>
      <c r="C12" s="15"/>
      <c r="D12" s="19">
        <v>43667962</v>
      </c>
      <c r="E12" s="19">
        <v>57005525</v>
      </c>
      <c r="F12" s="19">
        <v>95464710</v>
      </c>
      <c r="G12" s="19">
        <v>78401842</v>
      </c>
      <c r="H12" s="19">
        <v>60182873</v>
      </c>
      <c r="I12" s="19">
        <v>44412511</v>
      </c>
      <c r="J12" s="19">
        <v>38833944</v>
      </c>
      <c r="K12" s="19">
        <v>55898656</v>
      </c>
      <c r="L12" s="19">
        <v>51894383</v>
      </c>
      <c r="M12" s="9"/>
      <c r="N12" s="9"/>
      <c r="O12" s="9"/>
      <c r="P12" s="9"/>
    </row>
    <row r="13" spans="1:16">
      <c r="A13" s="2"/>
      <c r="B13" s="20" t="s">
        <v>20</v>
      </c>
      <c r="C13" s="15"/>
      <c r="D13" s="19">
        <v>31935235</v>
      </c>
      <c r="E13" s="19">
        <v>40235371</v>
      </c>
      <c r="F13" s="19">
        <v>43689805</v>
      </c>
      <c r="G13" s="19">
        <v>37544047</v>
      </c>
      <c r="H13" s="19">
        <v>43097480</v>
      </c>
      <c r="I13" s="19">
        <v>27945946</v>
      </c>
      <c r="J13" s="19">
        <v>29440970</v>
      </c>
      <c r="K13" s="19">
        <v>60137730</v>
      </c>
      <c r="L13" s="19">
        <v>56101291</v>
      </c>
      <c r="M13" s="9"/>
      <c r="N13" s="9"/>
      <c r="O13" s="9"/>
      <c r="P13" s="9"/>
    </row>
    <row r="14" spans="1:16">
      <c r="A14" s="2"/>
      <c r="B14" s="20" t="s">
        <v>21</v>
      </c>
      <c r="C14" s="15"/>
      <c r="D14" s="19">
        <v>27434840</v>
      </c>
      <c r="E14" s="19">
        <v>31028357</v>
      </c>
      <c r="F14" s="19">
        <v>31892577</v>
      </c>
      <c r="G14" s="19">
        <v>26932561</v>
      </c>
      <c r="H14" s="19">
        <v>42374195</v>
      </c>
      <c r="I14" s="19">
        <v>21356643</v>
      </c>
      <c r="J14" s="19">
        <v>26585820</v>
      </c>
      <c r="K14" s="19">
        <v>43954677</v>
      </c>
      <c r="L14" s="19">
        <v>59792194</v>
      </c>
      <c r="M14" s="9"/>
      <c r="N14" s="9"/>
      <c r="O14" s="9"/>
      <c r="P14" s="9"/>
    </row>
    <row r="15" spans="1:16">
      <c r="A15" s="2"/>
      <c r="B15" s="20" t="s">
        <v>22</v>
      </c>
      <c r="C15" s="15"/>
      <c r="D15" s="19">
        <v>75611438</v>
      </c>
      <c r="E15" s="19">
        <v>82569194</v>
      </c>
      <c r="F15" s="19">
        <v>69467737</v>
      </c>
      <c r="G15" s="19">
        <v>90719888</v>
      </c>
      <c r="H15" s="19">
        <v>75732198</v>
      </c>
      <c r="I15" s="19">
        <v>54808099</v>
      </c>
      <c r="J15" s="19">
        <v>67675868</v>
      </c>
      <c r="K15" s="19">
        <v>51305208</v>
      </c>
      <c r="L15" s="19">
        <v>60098119</v>
      </c>
      <c r="M15" s="9"/>
      <c r="N15" s="9"/>
      <c r="O15" s="9"/>
      <c r="P15" s="9"/>
    </row>
    <row r="16" spans="1:16">
      <c r="A16" s="2"/>
      <c r="B16" s="20" t="s">
        <v>23</v>
      </c>
      <c r="C16" s="15"/>
      <c r="D16" s="19">
        <v>48847386</v>
      </c>
      <c r="E16" s="19">
        <v>51987752</v>
      </c>
      <c r="F16" s="19">
        <v>40640607</v>
      </c>
      <c r="G16" s="19">
        <v>38402558</v>
      </c>
      <c r="H16" s="19">
        <v>55844915</v>
      </c>
      <c r="I16" s="19">
        <v>41359678</v>
      </c>
      <c r="J16" s="19">
        <v>54275915</v>
      </c>
      <c r="K16" s="19">
        <v>41437482</v>
      </c>
      <c r="L16" s="19">
        <v>45733580</v>
      </c>
      <c r="M16" s="9"/>
      <c r="N16" s="9"/>
      <c r="O16" s="9"/>
      <c r="P16" s="9"/>
    </row>
    <row r="17" spans="1:16">
      <c r="A17" s="2"/>
      <c r="B17" s="21" t="s">
        <v>24</v>
      </c>
      <c r="C17" s="15"/>
      <c r="D17" s="19">
        <v>92816216</v>
      </c>
      <c r="E17" s="19">
        <v>109495938</v>
      </c>
      <c r="F17" s="19">
        <v>148881823</v>
      </c>
      <c r="G17" s="19">
        <v>134510633</v>
      </c>
      <c r="H17" s="19">
        <v>162519894</v>
      </c>
      <c r="I17" s="19">
        <v>129976342</v>
      </c>
      <c r="J17" s="19">
        <v>159055103</v>
      </c>
      <c r="K17" s="19">
        <v>157618965</v>
      </c>
      <c r="L17" s="22" t="s">
        <v>25</v>
      </c>
      <c r="M17" s="9"/>
      <c r="N17" s="9"/>
      <c r="O17" s="9"/>
      <c r="P17" s="9"/>
    </row>
    <row r="18" spans="1:16">
      <c r="A18" s="2"/>
      <c r="B18" s="20" t="s">
        <v>26</v>
      </c>
      <c r="C18" s="15"/>
      <c r="D18" s="19">
        <v>25621279</v>
      </c>
      <c r="E18" s="19">
        <v>22731933</v>
      </c>
      <c r="F18" s="19">
        <v>30319036</v>
      </c>
      <c r="G18" s="19">
        <v>27121531</v>
      </c>
      <c r="H18" s="19">
        <v>32302416</v>
      </c>
      <c r="I18" s="19">
        <v>24815611</v>
      </c>
      <c r="J18" s="19">
        <v>21074158</v>
      </c>
      <c r="K18" s="19">
        <v>51585022</v>
      </c>
      <c r="L18" s="19">
        <v>47150060</v>
      </c>
      <c r="M18" s="9"/>
      <c r="N18" s="9"/>
      <c r="O18" s="9"/>
      <c r="P18" s="9"/>
    </row>
    <row r="19" spans="1:16">
      <c r="A19" s="2"/>
      <c r="B19" s="20" t="s">
        <v>27</v>
      </c>
      <c r="C19" s="15"/>
      <c r="D19" s="19">
        <v>17462545</v>
      </c>
      <c r="E19" s="19">
        <v>18788111</v>
      </c>
      <c r="F19" s="19">
        <v>28019290</v>
      </c>
      <c r="G19" s="19">
        <v>22593248</v>
      </c>
      <c r="H19" s="19">
        <v>20881816</v>
      </c>
      <c r="I19" s="19">
        <v>27155173</v>
      </c>
      <c r="J19" s="19">
        <v>27478383</v>
      </c>
      <c r="K19" s="19">
        <v>34299716</v>
      </c>
      <c r="L19" s="19">
        <v>97586449</v>
      </c>
      <c r="M19" s="9"/>
      <c r="N19" s="9"/>
      <c r="O19" s="9"/>
      <c r="P19" s="9"/>
    </row>
    <row r="20" spans="1:16">
      <c r="A20" s="2"/>
      <c r="B20" s="23" t="s">
        <v>28</v>
      </c>
      <c r="C20" s="15"/>
      <c r="D20" s="24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24" t="s">
        <v>25</v>
      </c>
      <c r="K20" s="24" t="s">
        <v>25</v>
      </c>
      <c r="L20" s="19">
        <v>75517808</v>
      </c>
      <c r="M20" s="9"/>
      <c r="N20" s="9"/>
      <c r="O20" s="9"/>
      <c r="P20" s="9"/>
    </row>
    <row r="21" spans="1:16">
      <c r="A21" s="2"/>
      <c r="B21" s="20" t="s">
        <v>29</v>
      </c>
      <c r="C21" s="15"/>
      <c r="D21" s="19">
        <v>40946358</v>
      </c>
      <c r="E21" s="19">
        <v>69019293</v>
      </c>
      <c r="F21" s="19">
        <v>76237365</v>
      </c>
      <c r="G21" s="19">
        <v>65491567</v>
      </c>
      <c r="H21" s="19">
        <v>53073232</v>
      </c>
      <c r="I21" s="19">
        <v>41241417</v>
      </c>
      <c r="J21" s="19">
        <v>52059145</v>
      </c>
      <c r="K21" s="19">
        <v>88904888</v>
      </c>
      <c r="L21" s="19">
        <v>94234061</v>
      </c>
      <c r="M21" s="9"/>
      <c r="N21" s="9"/>
      <c r="O21" s="9"/>
      <c r="P21" s="9"/>
    </row>
    <row r="22" spans="1:16">
      <c r="A22" s="2"/>
      <c r="B22" s="20" t="s">
        <v>30</v>
      </c>
      <c r="C22" s="15"/>
      <c r="D22" s="19">
        <v>205944085</v>
      </c>
      <c r="E22" s="19">
        <v>192182529</v>
      </c>
      <c r="F22" s="19">
        <v>193395093</v>
      </c>
      <c r="G22" s="19">
        <v>212481905</v>
      </c>
      <c r="H22" s="19">
        <v>236923971</v>
      </c>
      <c r="I22" s="19">
        <v>219770225</v>
      </c>
      <c r="J22" s="19">
        <v>198683876</v>
      </c>
      <c r="K22" s="19">
        <v>220265254</v>
      </c>
      <c r="L22" s="19">
        <v>188312394</v>
      </c>
      <c r="M22" s="9"/>
      <c r="N22" s="9"/>
      <c r="O22" s="9"/>
      <c r="P22" s="9"/>
    </row>
    <row r="23" spans="1:16">
      <c r="A23" s="2"/>
      <c r="B23" s="20" t="s">
        <v>31</v>
      </c>
      <c r="C23" s="15"/>
      <c r="D23" s="19">
        <v>133407670</v>
      </c>
      <c r="E23" s="19">
        <v>127619205</v>
      </c>
      <c r="F23" s="19">
        <v>128712886</v>
      </c>
      <c r="G23" s="19">
        <v>99830961</v>
      </c>
      <c r="H23" s="19">
        <v>152784102</v>
      </c>
      <c r="I23" s="19">
        <v>185766868</v>
      </c>
      <c r="J23" s="19">
        <v>130791479</v>
      </c>
      <c r="K23" s="19">
        <v>132603878</v>
      </c>
      <c r="L23" s="19">
        <v>159551922</v>
      </c>
      <c r="M23" s="9"/>
      <c r="N23" s="9"/>
      <c r="O23" s="9"/>
      <c r="P23" s="9"/>
    </row>
    <row r="24" spans="1:16">
      <c r="A24" s="2"/>
      <c r="B24" s="23" t="s">
        <v>32</v>
      </c>
      <c r="C24" s="15"/>
      <c r="D24" s="24" t="s">
        <v>25</v>
      </c>
      <c r="E24" s="24" t="s">
        <v>25</v>
      </c>
      <c r="F24" s="24" t="s">
        <v>25</v>
      </c>
      <c r="G24" s="24" t="s">
        <v>25</v>
      </c>
      <c r="H24" s="24" t="s">
        <v>25</v>
      </c>
      <c r="I24" s="24" t="s">
        <v>25</v>
      </c>
      <c r="J24" s="24" t="s">
        <v>25</v>
      </c>
      <c r="K24" s="24" t="s">
        <v>25</v>
      </c>
      <c r="L24" s="19">
        <v>53296083</v>
      </c>
      <c r="M24" s="11"/>
      <c r="N24" s="9"/>
      <c r="O24" s="9"/>
      <c r="P24" s="9"/>
    </row>
    <row r="25" spans="1:16" ht="33.75">
      <c r="A25" s="25"/>
      <c r="B25" s="14" t="s">
        <v>33</v>
      </c>
      <c r="C25" s="15"/>
      <c r="D25" s="26"/>
      <c r="E25" s="26"/>
      <c r="F25" s="26"/>
      <c r="G25" s="27"/>
      <c r="H25" s="27"/>
      <c r="I25" s="27"/>
      <c r="J25" s="27"/>
      <c r="K25" s="27"/>
      <c r="L25" s="27"/>
      <c r="M25" s="28"/>
      <c r="N25" s="9"/>
      <c r="O25" s="9"/>
      <c r="P25" s="9"/>
    </row>
    <row r="26" spans="1:16">
      <c r="A26" s="25"/>
      <c r="B26" s="18" t="s">
        <v>13</v>
      </c>
      <c r="C26" s="15"/>
      <c r="D26" s="19">
        <v>2239305596</v>
      </c>
      <c r="E26" s="19">
        <v>2640408294</v>
      </c>
      <c r="F26" s="19">
        <v>3162532809</v>
      </c>
      <c r="G26" s="19">
        <v>3957235239</v>
      </c>
      <c r="H26" s="19">
        <v>4202318716</v>
      </c>
      <c r="I26" s="19">
        <v>4542902222</v>
      </c>
      <c r="J26" s="19">
        <v>5022388674</v>
      </c>
      <c r="K26" s="19">
        <v>6212525241</v>
      </c>
      <c r="L26" s="19">
        <v>8247478121</v>
      </c>
      <c r="M26" s="28"/>
      <c r="N26" s="9"/>
      <c r="O26" s="9"/>
      <c r="P26" s="9"/>
    </row>
    <row r="27" spans="1:16">
      <c r="A27" s="25"/>
      <c r="B27" s="20" t="s">
        <v>14</v>
      </c>
      <c r="C27" s="15"/>
      <c r="D27" s="19">
        <v>53701346</v>
      </c>
      <c r="E27" s="19">
        <v>57521256</v>
      </c>
      <c r="F27" s="19">
        <v>76923896</v>
      </c>
      <c r="G27" s="19">
        <v>89235091</v>
      </c>
      <c r="H27" s="19">
        <v>133929294</v>
      </c>
      <c r="I27" s="19">
        <v>154754041</v>
      </c>
      <c r="J27" s="19">
        <v>179188618</v>
      </c>
      <c r="K27" s="19">
        <v>171193713</v>
      </c>
      <c r="L27" s="19">
        <v>196823867</v>
      </c>
      <c r="M27" s="28"/>
      <c r="N27" s="29"/>
      <c r="O27" s="30"/>
      <c r="P27" s="31"/>
    </row>
    <row r="28" spans="1:16">
      <c r="A28" s="25"/>
      <c r="B28" s="20" t="s">
        <v>15</v>
      </c>
      <c r="C28" s="15"/>
      <c r="D28" s="19">
        <v>248742874</v>
      </c>
      <c r="E28" s="19">
        <v>254536558</v>
      </c>
      <c r="F28" s="19">
        <v>292704669</v>
      </c>
      <c r="G28" s="19">
        <v>426694718</v>
      </c>
      <c r="H28" s="19">
        <v>407375114</v>
      </c>
      <c r="I28" s="19">
        <v>275098829</v>
      </c>
      <c r="J28" s="19">
        <v>313672630</v>
      </c>
      <c r="K28" s="19">
        <v>337384643</v>
      </c>
      <c r="L28" s="19">
        <v>387293553</v>
      </c>
      <c r="M28" s="28"/>
      <c r="N28" s="29"/>
      <c r="O28" s="30"/>
      <c r="P28" s="31"/>
    </row>
    <row r="29" spans="1:16">
      <c r="A29" s="25"/>
      <c r="B29" s="20" t="s">
        <v>16</v>
      </c>
      <c r="C29" s="15"/>
      <c r="D29" s="19">
        <v>202961052</v>
      </c>
      <c r="E29" s="19">
        <v>306036230</v>
      </c>
      <c r="F29" s="19">
        <v>278548419</v>
      </c>
      <c r="G29" s="19">
        <v>319843453</v>
      </c>
      <c r="H29" s="19">
        <v>309317088</v>
      </c>
      <c r="I29" s="19">
        <v>358513610</v>
      </c>
      <c r="J29" s="19">
        <v>340194879</v>
      </c>
      <c r="K29" s="19">
        <v>340412056</v>
      </c>
      <c r="L29" s="19">
        <v>382581857</v>
      </c>
      <c r="M29" s="28"/>
      <c r="N29" s="29"/>
      <c r="O29" s="30"/>
      <c r="P29" s="31"/>
    </row>
    <row r="30" spans="1:16">
      <c r="A30" s="25"/>
      <c r="B30" s="20" t="s">
        <v>17</v>
      </c>
      <c r="C30" s="15"/>
      <c r="D30" s="19">
        <v>200774488</v>
      </c>
      <c r="E30" s="19">
        <v>253501423</v>
      </c>
      <c r="F30" s="19">
        <v>476676778</v>
      </c>
      <c r="G30" s="19">
        <v>601055653</v>
      </c>
      <c r="H30" s="19">
        <v>833570163</v>
      </c>
      <c r="I30" s="19">
        <v>1028509285</v>
      </c>
      <c r="J30" s="19">
        <v>1452732822</v>
      </c>
      <c r="K30" s="19">
        <v>2276455829</v>
      </c>
      <c r="L30" s="19">
        <v>3426141945</v>
      </c>
      <c r="M30" s="28"/>
      <c r="N30" s="29"/>
      <c r="O30" s="30"/>
      <c r="P30" s="31"/>
    </row>
    <row r="31" spans="1:16">
      <c r="A31" s="25"/>
      <c r="B31" s="20" t="s">
        <v>18</v>
      </c>
      <c r="C31" s="15"/>
      <c r="D31" s="19">
        <v>62521146</v>
      </c>
      <c r="E31" s="19">
        <v>51552814</v>
      </c>
      <c r="F31" s="19">
        <v>73187501</v>
      </c>
      <c r="G31" s="19">
        <v>79942349</v>
      </c>
      <c r="H31" s="19">
        <v>97520629</v>
      </c>
      <c r="I31" s="19">
        <v>155057641</v>
      </c>
      <c r="J31" s="19">
        <v>79802640</v>
      </c>
      <c r="K31" s="19">
        <v>79412664</v>
      </c>
      <c r="L31" s="19">
        <v>113935094</v>
      </c>
      <c r="M31" s="28"/>
      <c r="N31" s="29"/>
      <c r="O31" s="30"/>
      <c r="P31" s="31"/>
    </row>
    <row r="32" spans="1:16">
      <c r="A32" s="25"/>
      <c r="B32" s="20" t="s">
        <v>19</v>
      </c>
      <c r="C32" s="15"/>
      <c r="D32" s="19">
        <v>101455224</v>
      </c>
      <c r="E32" s="19">
        <v>46563964</v>
      </c>
      <c r="F32" s="19">
        <v>43299347</v>
      </c>
      <c r="G32" s="19">
        <v>161051801</v>
      </c>
      <c r="H32" s="19">
        <v>132040337</v>
      </c>
      <c r="I32" s="19">
        <v>134758577</v>
      </c>
      <c r="J32" s="19">
        <v>140214230</v>
      </c>
      <c r="K32" s="19">
        <v>151302800</v>
      </c>
      <c r="L32" s="19">
        <v>177870723</v>
      </c>
      <c r="M32" s="28"/>
      <c r="N32" s="29"/>
      <c r="O32" s="30"/>
      <c r="P32" s="31"/>
    </row>
    <row r="33" spans="1:16">
      <c r="A33" s="25"/>
      <c r="B33" s="20" t="s">
        <v>20</v>
      </c>
      <c r="C33" s="15"/>
      <c r="D33" s="19">
        <v>113466553</v>
      </c>
      <c r="E33" s="19">
        <v>123923223</v>
      </c>
      <c r="F33" s="19">
        <v>172792742</v>
      </c>
      <c r="G33" s="19">
        <v>264522600</v>
      </c>
      <c r="H33" s="19">
        <v>256500473</v>
      </c>
      <c r="I33" s="19">
        <v>221288181</v>
      </c>
      <c r="J33" s="19">
        <v>193907053</v>
      </c>
      <c r="K33" s="19">
        <v>213412694</v>
      </c>
      <c r="L33" s="19">
        <v>256950353</v>
      </c>
      <c r="M33" s="28"/>
      <c r="N33" s="29"/>
      <c r="O33" s="30"/>
      <c r="P33" s="31"/>
    </row>
    <row r="34" spans="1:16">
      <c r="A34" s="25"/>
      <c r="B34" s="20" t="s">
        <v>21</v>
      </c>
      <c r="C34" s="15"/>
      <c r="D34" s="19">
        <v>89361565</v>
      </c>
      <c r="E34" s="19">
        <v>114601877</v>
      </c>
      <c r="F34" s="19">
        <v>126652516</v>
      </c>
      <c r="G34" s="19">
        <v>135058484</v>
      </c>
      <c r="H34" s="19">
        <v>141177782</v>
      </c>
      <c r="I34" s="19">
        <v>133747224</v>
      </c>
      <c r="J34" s="19">
        <v>143230986</v>
      </c>
      <c r="K34" s="19">
        <v>147902322</v>
      </c>
      <c r="L34" s="19">
        <v>170466949</v>
      </c>
      <c r="M34" s="28"/>
      <c r="N34" s="29"/>
      <c r="O34" s="30"/>
      <c r="P34" s="31"/>
    </row>
    <row r="35" spans="1:16">
      <c r="A35" s="25"/>
      <c r="B35" s="20" t="s">
        <v>22</v>
      </c>
      <c r="C35" s="15"/>
      <c r="D35" s="19">
        <v>130762672</v>
      </c>
      <c r="E35" s="19">
        <v>93716685</v>
      </c>
      <c r="F35" s="19">
        <v>143023117</v>
      </c>
      <c r="G35" s="19">
        <v>234719456</v>
      </c>
      <c r="H35" s="19">
        <v>129940156</v>
      </c>
      <c r="I35" s="19">
        <v>158414104</v>
      </c>
      <c r="J35" s="19">
        <v>121290310</v>
      </c>
      <c r="K35" s="19">
        <v>160405376</v>
      </c>
      <c r="L35" s="19">
        <v>206869185</v>
      </c>
      <c r="M35" s="28"/>
      <c r="N35" s="29"/>
      <c r="O35" s="30"/>
      <c r="P35" s="31"/>
    </row>
    <row r="36" spans="1:16">
      <c r="A36" s="25"/>
      <c r="B36" s="20" t="s">
        <v>23</v>
      </c>
      <c r="C36" s="15"/>
      <c r="D36" s="19">
        <v>213959933</v>
      </c>
      <c r="E36" s="19">
        <v>231233479</v>
      </c>
      <c r="F36" s="19">
        <v>247607366</v>
      </c>
      <c r="G36" s="19">
        <v>277293045</v>
      </c>
      <c r="H36" s="19">
        <v>327228907</v>
      </c>
      <c r="I36" s="19">
        <v>298572009</v>
      </c>
      <c r="J36" s="19">
        <v>293445593</v>
      </c>
      <c r="K36" s="19">
        <v>338783270</v>
      </c>
      <c r="L36" s="19">
        <v>407330985</v>
      </c>
      <c r="M36" s="28"/>
      <c r="N36" s="29"/>
      <c r="O36" s="30"/>
      <c r="P36" s="31"/>
    </row>
    <row r="37" spans="1:16">
      <c r="A37" s="25"/>
      <c r="B37" s="21" t="s">
        <v>24</v>
      </c>
      <c r="C37" s="15"/>
      <c r="D37" s="19">
        <v>157757047</v>
      </c>
      <c r="E37" s="19">
        <v>158968661</v>
      </c>
      <c r="F37" s="19">
        <v>163946146</v>
      </c>
      <c r="G37" s="19">
        <v>278992468</v>
      </c>
      <c r="H37" s="19">
        <v>280635168</v>
      </c>
      <c r="I37" s="19">
        <v>281788151</v>
      </c>
      <c r="J37" s="19">
        <v>203715656</v>
      </c>
      <c r="K37" s="19">
        <v>277749978</v>
      </c>
      <c r="L37" s="22" t="s">
        <v>25</v>
      </c>
      <c r="M37" s="28"/>
      <c r="N37" s="29"/>
      <c r="O37" s="30"/>
      <c r="P37" s="31"/>
    </row>
    <row r="38" spans="1:16">
      <c r="A38" s="25"/>
      <c r="B38" s="20" t="s">
        <v>26</v>
      </c>
      <c r="C38" s="15"/>
      <c r="D38" s="19">
        <v>138498740</v>
      </c>
      <c r="E38" s="19">
        <v>144249501</v>
      </c>
      <c r="F38" s="19">
        <v>167224275</v>
      </c>
      <c r="G38" s="19">
        <v>173458876</v>
      </c>
      <c r="H38" s="19">
        <v>221224498</v>
      </c>
      <c r="I38" s="19">
        <v>243058911</v>
      </c>
      <c r="J38" s="19">
        <v>256076420</v>
      </c>
      <c r="K38" s="19">
        <v>355596349</v>
      </c>
      <c r="L38" s="19">
        <v>154251870</v>
      </c>
      <c r="M38" s="28"/>
      <c r="N38" s="29"/>
      <c r="O38" s="30"/>
      <c r="P38" s="31"/>
    </row>
    <row r="39" spans="1:16">
      <c r="A39" s="25"/>
      <c r="B39" s="20" t="s">
        <v>27</v>
      </c>
      <c r="C39" s="15"/>
      <c r="D39" s="19">
        <v>33326255</v>
      </c>
      <c r="E39" s="19">
        <v>48817284</v>
      </c>
      <c r="F39" s="19">
        <v>68713195</v>
      </c>
      <c r="G39" s="19">
        <v>77874967</v>
      </c>
      <c r="H39" s="19">
        <v>93300654</v>
      </c>
      <c r="I39" s="19">
        <v>122028401</v>
      </c>
      <c r="J39" s="19">
        <v>135740603</v>
      </c>
      <c r="K39" s="19">
        <v>151055887</v>
      </c>
      <c r="L39" s="19">
        <v>149805590</v>
      </c>
      <c r="M39" s="28"/>
      <c r="N39" s="29"/>
      <c r="O39" s="30"/>
      <c r="P39" s="31"/>
    </row>
    <row r="40" spans="1:16">
      <c r="A40" s="25"/>
      <c r="B40" s="23" t="s">
        <v>28</v>
      </c>
      <c r="C40" s="15"/>
      <c r="D40" s="24" t="s">
        <v>25</v>
      </c>
      <c r="E40" s="24" t="s">
        <v>25</v>
      </c>
      <c r="F40" s="24" t="s">
        <v>25</v>
      </c>
      <c r="G40" s="24" t="s">
        <v>25</v>
      </c>
      <c r="H40" s="24" t="s">
        <v>25</v>
      </c>
      <c r="I40" s="24" t="s">
        <v>25</v>
      </c>
      <c r="J40" s="24" t="s">
        <v>25</v>
      </c>
      <c r="K40" s="24" t="s">
        <v>25</v>
      </c>
      <c r="L40" s="19">
        <v>346151682</v>
      </c>
      <c r="M40" s="28"/>
      <c r="N40" s="29"/>
      <c r="O40" s="30"/>
      <c r="P40" s="31"/>
    </row>
    <row r="41" spans="1:16">
      <c r="A41" s="25"/>
      <c r="B41" s="20" t="s">
        <v>29</v>
      </c>
      <c r="C41" s="15"/>
      <c r="D41" s="19">
        <v>91483979</v>
      </c>
      <c r="E41" s="19">
        <v>148927182</v>
      </c>
      <c r="F41" s="19">
        <v>165104319</v>
      </c>
      <c r="G41" s="19">
        <v>201222900</v>
      </c>
      <c r="H41" s="19">
        <v>190765886</v>
      </c>
      <c r="I41" s="19">
        <v>172029711</v>
      </c>
      <c r="J41" s="19">
        <v>155341765</v>
      </c>
      <c r="K41" s="19">
        <v>221341728</v>
      </c>
      <c r="L41" s="19">
        <v>242234600</v>
      </c>
      <c r="M41" s="28"/>
      <c r="N41" s="29"/>
      <c r="O41" s="30"/>
      <c r="P41" s="31"/>
    </row>
    <row r="42" spans="1:16">
      <c r="A42" s="25"/>
      <c r="B42" s="20" t="s">
        <v>30</v>
      </c>
      <c r="C42" s="15"/>
      <c r="D42" s="19">
        <v>179046694</v>
      </c>
      <c r="E42" s="19">
        <v>362927597</v>
      </c>
      <c r="F42" s="19">
        <v>401638616</v>
      </c>
      <c r="G42" s="19">
        <v>315620454</v>
      </c>
      <c r="H42" s="19">
        <v>347511021</v>
      </c>
      <c r="I42" s="19">
        <v>513581780</v>
      </c>
      <c r="J42" s="19">
        <v>623145859</v>
      </c>
      <c r="K42" s="19">
        <v>545796587</v>
      </c>
      <c r="L42" s="19">
        <v>617678242</v>
      </c>
      <c r="M42" s="28"/>
      <c r="N42" s="29"/>
      <c r="O42" s="30"/>
      <c r="P42" s="31"/>
    </row>
    <row r="43" spans="1:16">
      <c r="A43" s="25"/>
      <c r="B43" s="20" t="s">
        <v>31</v>
      </c>
      <c r="C43" s="15"/>
      <c r="D43" s="19">
        <v>221486028</v>
      </c>
      <c r="E43" s="19">
        <v>243330560</v>
      </c>
      <c r="F43" s="19">
        <v>264489907</v>
      </c>
      <c r="G43" s="19">
        <v>320648924</v>
      </c>
      <c r="H43" s="19">
        <v>300281546</v>
      </c>
      <c r="I43" s="19">
        <v>291701767</v>
      </c>
      <c r="J43" s="19">
        <v>390688610</v>
      </c>
      <c r="K43" s="19">
        <v>444319345</v>
      </c>
      <c r="L43" s="19">
        <v>488723477</v>
      </c>
      <c r="M43" s="28"/>
      <c r="N43" s="29"/>
      <c r="O43" s="30"/>
      <c r="P43" s="31"/>
    </row>
    <row r="44" spans="1:16">
      <c r="A44" s="25"/>
      <c r="B44" s="23" t="s">
        <v>32</v>
      </c>
      <c r="C44" s="15"/>
      <c r="D44" s="24" t="s">
        <v>25</v>
      </c>
      <c r="E44" s="24" t="s">
        <v>25</v>
      </c>
      <c r="F44" s="24" t="s">
        <v>25</v>
      </c>
      <c r="G44" s="24" t="s">
        <v>25</v>
      </c>
      <c r="H44" s="24" t="s">
        <v>25</v>
      </c>
      <c r="I44" s="24" t="s">
        <v>25</v>
      </c>
      <c r="J44" s="24" t="s">
        <v>25</v>
      </c>
      <c r="K44" s="24" t="s">
        <v>25</v>
      </c>
      <c r="L44" s="19">
        <v>522368149</v>
      </c>
      <c r="M44" s="28"/>
      <c r="N44" s="29"/>
      <c r="O44" s="30"/>
      <c r="P44" s="31"/>
    </row>
    <row r="45" spans="1:16" ht="33.75">
      <c r="A45" s="25"/>
      <c r="B45" s="14" t="s">
        <v>34</v>
      </c>
      <c r="C45" s="15"/>
      <c r="D45" s="26"/>
      <c r="E45" s="26"/>
      <c r="F45" s="26"/>
      <c r="G45" s="27"/>
      <c r="H45" s="27"/>
      <c r="I45" s="27"/>
      <c r="J45" s="27"/>
      <c r="K45" s="27"/>
      <c r="L45" s="27"/>
      <c r="M45" s="28"/>
      <c r="N45" s="29"/>
      <c r="O45" s="30"/>
      <c r="P45" s="31"/>
    </row>
    <row r="46" spans="1:16">
      <c r="A46" s="25"/>
      <c r="B46" s="18" t="s">
        <v>13</v>
      </c>
      <c r="C46" s="15"/>
      <c r="D46" s="19">
        <v>1377448179</v>
      </c>
      <c r="E46" s="19">
        <v>1301596792</v>
      </c>
      <c r="F46" s="19">
        <v>1132230712</v>
      </c>
      <c r="G46" s="19">
        <v>1035890541</v>
      </c>
      <c r="H46" s="19">
        <v>1122439988</v>
      </c>
      <c r="I46" s="19">
        <v>1419240796</v>
      </c>
      <c r="J46" s="19">
        <v>1641656897</v>
      </c>
      <c r="K46" s="19">
        <v>1238127054</v>
      </c>
      <c r="L46" s="19">
        <v>1537098193</v>
      </c>
      <c r="M46" s="28"/>
      <c r="N46" s="29"/>
      <c r="O46" s="30"/>
      <c r="P46" s="31"/>
    </row>
    <row r="47" spans="1:16">
      <c r="A47" s="25"/>
      <c r="B47" s="20" t="s">
        <v>14</v>
      </c>
      <c r="C47" s="15"/>
      <c r="D47" s="19">
        <v>5865857</v>
      </c>
      <c r="E47" s="19">
        <v>7532384</v>
      </c>
      <c r="F47" s="19">
        <v>7058813</v>
      </c>
      <c r="G47" s="19">
        <v>5254504</v>
      </c>
      <c r="H47" s="19">
        <v>5247022</v>
      </c>
      <c r="I47" s="19">
        <v>8116247</v>
      </c>
      <c r="J47" s="19">
        <v>11543868</v>
      </c>
      <c r="K47" s="19">
        <v>26844506</v>
      </c>
      <c r="L47" s="19">
        <v>24664958</v>
      </c>
      <c r="M47" s="28"/>
      <c r="N47" s="29"/>
      <c r="O47" s="30"/>
      <c r="P47" s="31"/>
    </row>
    <row r="48" spans="1:16">
      <c r="A48" s="25"/>
      <c r="B48" s="20" t="s">
        <v>15</v>
      </c>
      <c r="C48" s="15"/>
      <c r="D48" s="19">
        <v>56720027</v>
      </c>
      <c r="E48" s="19">
        <v>69078802</v>
      </c>
      <c r="F48" s="19">
        <v>72262286</v>
      </c>
      <c r="G48" s="19">
        <v>29557065</v>
      </c>
      <c r="H48" s="19">
        <v>43668468</v>
      </c>
      <c r="I48" s="19">
        <v>42668988</v>
      </c>
      <c r="J48" s="19">
        <v>22975818</v>
      </c>
      <c r="K48" s="19">
        <v>21481935</v>
      </c>
      <c r="L48" s="19">
        <v>44842320</v>
      </c>
      <c r="M48" s="28"/>
      <c r="N48" s="29"/>
      <c r="O48" s="30"/>
      <c r="P48" s="31"/>
    </row>
    <row r="49" spans="1:16">
      <c r="A49" s="25"/>
      <c r="B49" s="20" t="s">
        <v>16</v>
      </c>
      <c r="C49" s="15"/>
      <c r="D49" s="19">
        <v>13663644</v>
      </c>
      <c r="E49" s="19">
        <v>7836056</v>
      </c>
      <c r="F49" s="19">
        <v>13454282</v>
      </c>
      <c r="G49" s="19">
        <v>13749695</v>
      </c>
      <c r="H49" s="19">
        <v>16274363</v>
      </c>
      <c r="I49" s="19">
        <v>12499725</v>
      </c>
      <c r="J49" s="19">
        <v>25251112</v>
      </c>
      <c r="K49" s="19">
        <v>48721092</v>
      </c>
      <c r="L49" s="19">
        <v>61756261</v>
      </c>
      <c r="M49" s="28"/>
      <c r="N49" s="29"/>
      <c r="O49" s="30"/>
      <c r="P49" s="31"/>
    </row>
    <row r="50" spans="1:16">
      <c r="A50" s="25"/>
      <c r="B50" s="20" t="s">
        <v>17</v>
      </c>
      <c r="C50" s="15"/>
      <c r="D50" s="19">
        <v>836323392</v>
      </c>
      <c r="E50" s="19">
        <v>772892424</v>
      </c>
      <c r="F50" s="19">
        <v>508085982</v>
      </c>
      <c r="G50" s="19">
        <v>400723906</v>
      </c>
      <c r="H50" s="19">
        <v>251650840</v>
      </c>
      <c r="I50" s="19">
        <v>415003074</v>
      </c>
      <c r="J50" s="19">
        <v>546174230</v>
      </c>
      <c r="K50" s="19">
        <v>135890390</v>
      </c>
      <c r="L50" s="19">
        <v>213096949</v>
      </c>
      <c r="M50" s="28"/>
      <c r="N50" s="29"/>
      <c r="O50" s="30"/>
      <c r="P50" s="31"/>
    </row>
    <row r="51" spans="1:16">
      <c r="A51" s="25"/>
      <c r="B51" s="20" t="s">
        <v>18</v>
      </c>
      <c r="C51" s="15"/>
      <c r="D51" s="19">
        <v>142611910</v>
      </c>
      <c r="E51" s="19">
        <v>83180609</v>
      </c>
      <c r="F51" s="19">
        <v>68589643</v>
      </c>
      <c r="G51" s="19">
        <v>90047981</v>
      </c>
      <c r="H51" s="19">
        <v>130945794</v>
      </c>
      <c r="I51" s="19">
        <v>181597518</v>
      </c>
      <c r="J51" s="19">
        <v>300607048</v>
      </c>
      <c r="K51" s="19">
        <v>283611660</v>
      </c>
      <c r="L51" s="19">
        <v>295333019</v>
      </c>
      <c r="M51" s="28"/>
      <c r="N51" s="29"/>
      <c r="O51" s="30"/>
      <c r="P51" s="31"/>
    </row>
    <row r="52" spans="1:16">
      <c r="A52" s="25"/>
      <c r="B52" s="20" t="s">
        <v>19</v>
      </c>
      <c r="C52" s="15"/>
      <c r="D52" s="19">
        <v>1673955</v>
      </c>
      <c r="E52" s="19">
        <v>3036140</v>
      </c>
      <c r="F52" s="19">
        <v>13673348</v>
      </c>
      <c r="G52" s="19">
        <v>9388787</v>
      </c>
      <c r="H52" s="19">
        <v>16331263</v>
      </c>
      <c r="I52" s="19">
        <v>15150278</v>
      </c>
      <c r="J52" s="19">
        <v>36857899</v>
      </c>
      <c r="K52" s="19">
        <v>18661508</v>
      </c>
      <c r="L52" s="19">
        <v>25238920</v>
      </c>
      <c r="M52" s="28"/>
      <c r="N52" s="29"/>
      <c r="O52" s="30"/>
      <c r="P52" s="31"/>
    </row>
    <row r="53" spans="1:16">
      <c r="A53" s="25"/>
      <c r="B53" s="20" t="s">
        <v>20</v>
      </c>
      <c r="C53" s="15"/>
      <c r="D53" s="19">
        <v>65683196</v>
      </c>
      <c r="E53" s="19">
        <v>88889603</v>
      </c>
      <c r="F53" s="19">
        <v>107333700</v>
      </c>
      <c r="G53" s="19">
        <v>102948485</v>
      </c>
      <c r="H53" s="19">
        <v>112254039</v>
      </c>
      <c r="I53" s="19">
        <v>94116976</v>
      </c>
      <c r="J53" s="19">
        <v>94223145</v>
      </c>
      <c r="K53" s="19">
        <v>89716426</v>
      </c>
      <c r="L53" s="19">
        <v>156763376</v>
      </c>
      <c r="M53" s="28"/>
      <c r="N53" s="29"/>
      <c r="O53" s="30"/>
      <c r="P53" s="31"/>
    </row>
    <row r="54" spans="1:16">
      <c r="A54" s="25"/>
      <c r="B54" s="20" t="s">
        <v>21</v>
      </c>
      <c r="C54" s="15"/>
      <c r="D54" s="19">
        <v>4053809</v>
      </c>
      <c r="E54" s="19">
        <v>5100211</v>
      </c>
      <c r="F54" s="19">
        <v>5208528</v>
      </c>
      <c r="G54" s="19">
        <v>18428042</v>
      </c>
      <c r="H54" s="19">
        <v>8582291</v>
      </c>
      <c r="I54" s="19">
        <v>7872163</v>
      </c>
      <c r="J54" s="19">
        <v>8634858</v>
      </c>
      <c r="K54" s="19">
        <v>10431932</v>
      </c>
      <c r="L54" s="19">
        <v>15042075</v>
      </c>
      <c r="M54" s="28"/>
      <c r="N54" s="29"/>
      <c r="O54" s="30"/>
      <c r="P54" s="31"/>
    </row>
    <row r="55" spans="1:16">
      <c r="A55" s="25"/>
      <c r="B55" s="20" t="s">
        <v>22</v>
      </c>
      <c r="C55" s="15"/>
      <c r="D55" s="19">
        <v>40492915</v>
      </c>
      <c r="E55" s="19">
        <v>45718319</v>
      </c>
      <c r="F55" s="19">
        <v>43488197</v>
      </c>
      <c r="G55" s="19">
        <v>46495295</v>
      </c>
      <c r="H55" s="19">
        <v>56910841</v>
      </c>
      <c r="I55" s="19">
        <v>23773069</v>
      </c>
      <c r="J55" s="19">
        <v>26953514</v>
      </c>
      <c r="K55" s="19">
        <v>31389882</v>
      </c>
      <c r="L55" s="19">
        <v>58521232</v>
      </c>
      <c r="M55" s="28"/>
      <c r="N55" s="29"/>
      <c r="O55" s="30"/>
      <c r="P55" s="31"/>
    </row>
    <row r="56" spans="1:16">
      <c r="A56" s="25"/>
      <c r="B56" s="20" t="s">
        <v>23</v>
      </c>
      <c r="C56" s="15"/>
      <c r="D56" s="19">
        <v>109231618</v>
      </c>
      <c r="E56" s="19">
        <v>86377206</v>
      </c>
      <c r="F56" s="19">
        <v>108137178</v>
      </c>
      <c r="G56" s="19">
        <v>124329409</v>
      </c>
      <c r="H56" s="19">
        <v>149165343</v>
      </c>
      <c r="I56" s="19">
        <v>119024069</v>
      </c>
      <c r="J56" s="19">
        <v>57882196</v>
      </c>
      <c r="K56" s="19">
        <v>54224968</v>
      </c>
      <c r="L56" s="19">
        <v>46616404</v>
      </c>
      <c r="M56" s="28"/>
      <c r="N56" s="29"/>
      <c r="O56" s="30"/>
      <c r="P56" s="31"/>
    </row>
    <row r="57" spans="1:16">
      <c r="A57" s="25"/>
      <c r="B57" s="21" t="s">
        <v>24</v>
      </c>
      <c r="C57" s="15"/>
      <c r="D57" s="19">
        <v>12021536</v>
      </c>
      <c r="E57" s="19">
        <v>4629180</v>
      </c>
      <c r="F57" s="19">
        <v>5340470</v>
      </c>
      <c r="G57" s="19">
        <v>1773496</v>
      </c>
      <c r="H57" s="19">
        <v>6229791</v>
      </c>
      <c r="I57" s="19">
        <v>5797925</v>
      </c>
      <c r="J57" s="19">
        <v>17799637</v>
      </c>
      <c r="K57" s="19">
        <v>50033044</v>
      </c>
      <c r="L57" s="22" t="s">
        <v>25</v>
      </c>
      <c r="M57" s="28"/>
      <c r="N57" s="29"/>
      <c r="O57" s="30"/>
      <c r="P57" s="31"/>
    </row>
    <row r="58" spans="1:16">
      <c r="A58" s="25"/>
      <c r="B58" s="20" t="s">
        <v>26</v>
      </c>
      <c r="C58" s="15"/>
      <c r="D58" s="19">
        <v>21371887</v>
      </c>
      <c r="E58" s="19">
        <v>40734333</v>
      </c>
      <c r="F58" s="19">
        <v>65970089</v>
      </c>
      <c r="G58" s="19">
        <v>75665545</v>
      </c>
      <c r="H58" s="19">
        <v>99584772</v>
      </c>
      <c r="I58" s="19">
        <v>183839746</v>
      </c>
      <c r="J58" s="19">
        <v>162612969</v>
      </c>
      <c r="K58" s="19">
        <v>76613231</v>
      </c>
      <c r="L58" s="19">
        <v>10629526</v>
      </c>
      <c r="M58" s="28"/>
      <c r="N58" s="29"/>
      <c r="O58" s="30"/>
      <c r="P58" s="31"/>
    </row>
    <row r="59" spans="1:16">
      <c r="A59" s="25"/>
      <c r="B59" s="20" t="s">
        <v>27</v>
      </c>
      <c r="C59" s="15"/>
      <c r="D59" s="19">
        <v>414285</v>
      </c>
      <c r="E59" s="19">
        <v>1385020</v>
      </c>
      <c r="F59" s="19">
        <v>1266360</v>
      </c>
      <c r="G59" s="19">
        <v>1290288</v>
      </c>
      <c r="H59" s="19">
        <v>2760531</v>
      </c>
      <c r="I59" s="19">
        <v>6247395</v>
      </c>
      <c r="J59" s="19">
        <v>3847215</v>
      </c>
      <c r="K59" s="19">
        <v>6333874</v>
      </c>
      <c r="L59" s="19">
        <v>40684379</v>
      </c>
      <c r="M59" s="28"/>
      <c r="N59" s="29"/>
      <c r="O59" s="30"/>
      <c r="P59" s="31"/>
    </row>
    <row r="60" spans="1:16">
      <c r="A60" s="25"/>
      <c r="B60" s="23" t="s">
        <v>28</v>
      </c>
      <c r="C60" s="15"/>
      <c r="D60" s="24" t="s">
        <v>25</v>
      </c>
      <c r="E60" s="24" t="s">
        <v>25</v>
      </c>
      <c r="F60" s="24" t="s">
        <v>25</v>
      </c>
      <c r="G60" s="24" t="s">
        <v>25</v>
      </c>
      <c r="H60" s="24" t="s">
        <v>25</v>
      </c>
      <c r="I60" s="24" t="s">
        <v>25</v>
      </c>
      <c r="J60" s="24" t="s">
        <v>25</v>
      </c>
      <c r="K60" s="24" t="s">
        <v>25</v>
      </c>
      <c r="L60" s="19">
        <v>51409994</v>
      </c>
      <c r="M60" s="28"/>
      <c r="N60" s="29"/>
      <c r="O60" s="30"/>
      <c r="P60" s="31"/>
    </row>
    <row r="61" spans="1:16">
      <c r="A61" s="25"/>
      <c r="B61" s="20" t="s">
        <v>29</v>
      </c>
      <c r="C61" s="15"/>
      <c r="D61" s="19">
        <v>12239421</v>
      </c>
      <c r="E61" s="19">
        <v>23683454</v>
      </c>
      <c r="F61" s="19">
        <v>24852722</v>
      </c>
      <c r="G61" s="19">
        <v>34453680</v>
      </c>
      <c r="H61" s="19">
        <v>102103490</v>
      </c>
      <c r="I61" s="19">
        <v>198658594</v>
      </c>
      <c r="J61" s="19">
        <v>229350167</v>
      </c>
      <c r="K61" s="19">
        <v>125860404</v>
      </c>
      <c r="L61" s="19">
        <v>152049891</v>
      </c>
      <c r="M61" s="28"/>
      <c r="N61" s="29"/>
      <c r="O61" s="30"/>
      <c r="P61" s="31"/>
    </row>
    <row r="62" spans="1:16">
      <c r="A62" s="25"/>
      <c r="B62" s="20" t="s">
        <v>30</v>
      </c>
      <c r="C62" s="15"/>
      <c r="D62" s="19">
        <v>11565928</v>
      </c>
      <c r="E62" s="19">
        <v>17053791</v>
      </c>
      <c r="F62" s="19">
        <v>22436093</v>
      </c>
      <c r="G62" s="19">
        <v>19387468</v>
      </c>
      <c r="H62" s="19">
        <v>62198964</v>
      </c>
      <c r="I62" s="19">
        <v>48974117</v>
      </c>
      <c r="J62" s="19">
        <v>36849564</v>
      </c>
      <c r="K62" s="19">
        <v>190828960</v>
      </c>
      <c r="L62" s="19">
        <v>250743082</v>
      </c>
      <c r="M62" s="28"/>
      <c r="N62" s="29"/>
      <c r="O62" s="30"/>
      <c r="P62" s="31"/>
    </row>
    <row r="63" spans="1:16">
      <c r="A63" s="25"/>
      <c r="B63" s="20" t="s">
        <v>31</v>
      </c>
      <c r="C63" s="15"/>
      <c r="D63" s="19">
        <v>43514799</v>
      </c>
      <c r="E63" s="19">
        <v>44469260</v>
      </c>
      <c r="F63" s="19">
        <v>65073021</v>
      </c>
      <c r="G63" s="19">
        <v>62396895</v>
      </c>
      <c r="H63" s="19">
        <v>58532176</v>
      </c>
      <c r="I63" s="19">
        <v>55900912</v>
      </c>
      <c r="J63" s="19">
        <v>60093657</v>
      </c>
      <c r="K63" s="19">
        <v>67483242</v>
      </c>
      <c r="L63" s="19">
        <v>83285467</v>
      </c>
      <c r="M63" s="28"/>
      <c r="N63" s="29"/>
      <c r="O63" s="30"/>
      <c r="P63" s="31"/>
    </row>
    <row r="64" spans="1:16">
      <c r="A64" s="25"/>
      <c r="B64" s="23" t="s">
        <v>32</v>
      </c>
      <c r="C64" s="15"/>
      <c r="D64" s="24" t="s">
        <v>25</v>
      </c>
      <c r="E64" s="24" t="s">
        <v>25</v>
      </c>
      <c r="F64" s="24" t="s">
        <v>25</v>
      </c>
      <c r="G64" s="24" t="s">
        <v>25</v>
      </c>
      <c r="H64" s="24" t="s">
        <v>25</v>
      </c>
      <c r="I64" s="24" t="s">
        <v>25</v>
      </c>
      <c r="J64" s="24" t="s">
        <v>25</v>
      </c>
      <c r="K64" s="24" t="s">
        <v>25</v>
      </c>
      <c r="L64" s="19">
        <v>6420340</v>
      </c>
      <c r="M64" s="28"/>
      <c r="N64" s="29"/>
      <c r="O64" s="30"/>
      <c r="P64" s="31"/>
    </row>
    <row r="65" spans="1:16" ht="33.75">
      <c r="A65" s="25"/>
      <c r="B65" s="3" t="s">
        <v>35</v>
      </c>
      <c r="C65" s="4" t="s">
        <v>36</v>
      </c>
      <c r="D65" s="24" t="s">
        <v>25</v>
      </c>
      <c r="E65" s="24" t="s">
        <v>25</v>
      </c>
      <c r="F65" s="24" t="s">
        <v>25</v>
      </c>
      <c r="G65" s="24" t="s">
        <v>25</v>
      </c>
      <c r="H65" s="24" t="s">
        <v>25</v>
      </c>
      <c r="I65" s="32">
        <f>220*100/2268</f>
        <v>9.7001763668430332</v>
      </c>
      <c r="J65" s="32">
        <f>639*100/2203</f>
        <v>29.005901044030868</v>
      </c>
      <c r="K65" s="32">
        <f>954*100/2396</f>
        <v>39.816360601001669</v>
      </c>
      <c r="L65" s="32">
        <f>1170*100/2342</f>
        <v>49.957301451750638</v>
      </c>
      <c r="M65" s="9"/>
      <c r="N65" s="11" t="s">
        <v>41</v>
      </c>
      <c r="O65" s="11" t="s">
        <v>41</v>
      </c>
      <c r="P65" s="13">
        <v>4</v>
      </c>
    </row>
    <row r="68" spans="1:16">
      <c r="A68" s="43" t="s">
        <v>40</v>
      </c>
    </row>
  </sheetData>
  <mergeCells count="8">
    <mergeCell ref="N2:N3"/>
    <mergeCell ref="O2:O3"/>
    <mergeCell ref="P2:P3"/>
    <mergeCell ref="A2:A3"/>
    <mergeCell ref="B2:B3"/>
    <mergeCell ref="C2:C3"/>
    <mergeCell ref="D2:L2"/>
    <mergeCell ref="M2:M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2019-07-16T06:56:05Z</dcterms:modified>
</cp:coreProperties>
</file>