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2 кв" sheetId="3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3" l="1"/>
  <c r="H38" i="3"/>
  <c r="G38" i="3"/>
  <c r="F38" i="3"/>
  <c r="E38" i="3"/>
  <c r="D38" i="3"/>
  <c r="C38" i="3"/>
  <c r="J22" i="3"/>
  <c r="J21" i="3"/>
  <c r="J20" i="3"/>
  <c r="J19" i="3"/>
  <c r="J18" i="3"/>
  <c r="J17" i="3"/>
  <c r="J16" i="3"/>
  <c r="J15" i="3"/>
  <c r="J14" i="3"/>
  <c r="J13" i="3"/>
  <c r="J12" i="3"/>
</calcChain>
</file>

<file path=xl/sharedStrings.xml><?xml version="1.0" encoding="utf-8"?>
<sst xmlns="http://schemas.openxmlformats.org/spreadsheetml/2006/main" count="52" uniqueCount="33">
  <si>
    <t>Оказано услуг по основному  виду деятельности, всего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</si>
  <si>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</si>
  <si>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</si>
  <si>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</si>
  <si>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технического и профессионального среднего образования</t>
  </si>
  <si>
    <t>Услуги в области  послесреднего  образования</t>
  </si>
  <si>
    <t>Услуги в области высшего и послевузовского образования</t>
  </si>
  <si>
    <t>Услуги в области спортивного образования и образования специалистов организации досуга</t>
  </si>
  <si>
    <t>Услуги в области образования в сфере культуры</t>
  </si>
  <si>
    <t>Услуги школ подготовки водителей</t>
  </si>
  <si>
    <t>Услуги в области образования прочего  не включенные в другие группировки</t>
  </si>
  <si>
    <t>Услуги образовательные вспомогательные</t>
  </si>
  <si>
    <t>2 квартал 23</t>
  </si>
  <si>
    <t>3 квартал 23</t>
  </si>
  <si>
    <t>4 квартал 23</t>
  </si>
  <si>
    <t>ІV квартал 2023</t>
  </si>
  <si>
    <t>1 квартал 24</t>
  </si>
  <si>
    <t>І квартал 2024</t>
  </si>
  <si>
    <t>2 квартал 24</t>
  </si>
  <si>
    <t>1 728 828 926</t>
  </si>
  <si>
    <t>235 156 567</t>
  </si>
  <si>
    <t>25 879 625</t>
  </si>
  <si>
    <t>1 020 653 164</t>
  </si>
  <si>
    <t>II квартал 2024</t>
  </si>
  <si>
    <t>услуги в области дошкольного воспитания и обучения</t>
  </si>
  <si>
    <t>услуги в области начального образования</t>
  </si>
  <si>
    <t>услуги в области основного и общего среднего образования</t>
  </si>
  <si>
    <t>услуги в области высшего и послевузовского образования</t>
  </si>
  <si>
    <t>услуги в других областях образования</t>
  </si>
  <si>
    <t>3 квартал 24</t>
  </si>
  <si>
    <t>IIІ квартал 2024</t>
  </si>
  <si>
    <t>4 квартал 24</t>
  </si>
  <si>
    <t>IV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</si>
</sst>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color indexed="8"/>
      <name val="Calibri"/>
    </font>
    <font>
      <sz val="8"/>
      <name val="Calibri"/>
      <family val="2"/>
      <scheme val="minor"/>
    </font>
    <font>
      <sz val="8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</font>
    <font>
      <sz val="8"/>
      <color indexed="8"/>
      <name val="Roboto"/>
      <charset val="204"/>
    </font>
    <font>
      <sz val="8"/>
      <color rgb="FF000000"/>
      <name val="Roboto"/>
      <charset val="204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0" xfId="0" applyNumberFormat="1"/>
    <xf numFmtId="165" fontId="6" fillId="0" borderId="0" xfId="0" applyNumberFormat="1" applyFont="1" applyAlignment="1">
      <alignment horizontal="right" wrapText="1"/>
    </xf>
    <xf numFmtId="0" fontId="0" fillId="0" borderId="3" xfId="0" applyBorder="1"/>
    <xf numFmtId="164" fontId="6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2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'2 кв'!$D$40:$G$40</c:f>
              <c:numCache>
                <c:formatCode>General</c:formatCode>
                <c:ptCount val="4"/>
                <c:pt idx="0">
                  <c:v>16.7</c:v>
                </c:pt>
                <c:pt idx="1">
                  <c:v>15</c:v>
                </c:pt>
                <c:pt idx="2">
                  <c:v>18.399999999999999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'2 кв'!$D$41:$G$41</c:f>
              <c:numCache>
                <c:formatCode>General</c:formatCode>
                <c:ptCount val="4"/>
                <c:pt idx="0">
                  <c:v>11.1</c:v>
                </c:pt>
                <c:pt idx="1">
                  <c:v>11.1</c:v>
                </c:pt>
                <c:pt idx="2">
                  <c:v>9.9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'2 кв'!$D$42:$G$42</c:f>
              <c:numCache>
                <c:formatCode>General</c:formatCode>
                <c:ptCount val="4"/>
                <c:pt idx="0">
                  <c:v>47.5</c:v>
                </c:pt>
                <c:pt idx="1">
                  <c:v>48.1</c:v>
                </c:pt>
                <c:pt idx="2">
                  <c:v>44.6</c:v>
                </c:pt>
                <c:pt idx="3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'2 кв'!$D$43:$G$43</c:f>
              <c:numCache>
                <c:formatCode>General</c:formatCode>
                <c:ptCount val="4"/>
                <c:pt idx="0">
                  <c:v>9.6</c:v>
                </c:pt>
                <c:pt idx="1">
                  <c:v>10.4</c:v>
                </c:pt>
                <c:pt idx="2">
                  <c:v>9.5</c:v>
                </c:pt>
                <c:pt idx="3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'2 кв'!$D$44:$G$44</c:f>
              <c:numCache>
                <c:formatCode>General</c:formatCode>
                <c:ptCount val="4"/>
                <c:pt idx="0">
                  <c:v>15.2</c:v>
                </c:pt>
                <c:pt idx="1">
                  <c:v>15.4</c:v>
                </c:pt>
                <c:pt idx="2">
                  <c:v>17.7</c:v>
                </c:pt>
                <c:pt idx="3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142464"/>
        <c:axId val="39147136"/>
      </c:barChart>
      <c:catAx>
        <c:axId val="19814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39147136"/>
        <c:crosses val="autoZero"/>
        <c:auto val="1"/>
        <c:lblAlgn val="ctr"/>
        <c:lblOffset val="100"/>
        <c:noMultiLvlLbl val="0"/>
      </c:catAx>
      <c:valAx>
        <c:axId val="39147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814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кв'!$D$40:$G$40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'[1]2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кв'!$D$41:$G$41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'[1]2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кв'!$D$42:$G$42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'[1]2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кв'!$D$43:$G$43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'[1]2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кв'!$D$44:$G$44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063040"/>
        <c:axId val="52253760"/>
      </c:barChart>
      <c:catAx>
        <c:axId val="1990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52253760"/>
        <c:crosses val="autoZero"/>
        <c:auto val="1"/>
        <c:lblAlgn val="ctr"/>
        <c:lblOffset val="100"/>
        <c:noMultiLvlLbl val="0"/>
      </c:catAx>
      <c:valAx>
        <c:axId val="522537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06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кв'!$D$40:$G$40</c:f>
              <c:numCache>
                <c:formatCode>General</c:formatCode>
                <c:ptCount val="4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'[1]2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кв'!$D$41:$G$41</c:f>
              <c:numCache>
                <c:formatCode>General</c:formatCode>
                <c:ptCount val="4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'[1]2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кв'!$D$42:$G$42</c:f>
              <c:numCache>
                <c:formatCode>General</c:formatCode>
                <c:ptCount val="4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'[1]2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кв'!$D$43:$G$43</c:f>
              <c:numCache>
                <c:formatCode>General</c:formatCode>
                <c:ptCount val="4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'[1]2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кв'!$D$39:$G$39</c:f>
              <c:strCache>
                <c:ptCount val="4"/>
                <c:pt idx="0">
                  <c:v>ІV квартал 2023</c:v>
                </c:pt>
                <c:pt idx="1">
                  <c:v>І квартал 2024</c:v>
                </c:pt>
                <c:pt idx="2">
                  <c:v>II квартал 2024</c:v>
                </c:pt>
                <c:pt idx="3">
                  <c:v>IIІ квартал 2024</c:v>
                </c:pt>
              </c:strCache>
            </c:strRef>
          </c:cat>
          <c:val>
            <c:numRef>
              <c:f>'[1]2 кв'!$D$44:$G$44</c:f>
              <c:numCache>
                <c:formatCode>General</c:formatCode>
                <c:ptCount val="4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9086592"/>
        <c:axId val="195674688"/>
      </c:barChart>
      <c:catAx>
        <c:axId val="19908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195674688"/>
        <c:crosses val="autoZero"/>
        <c:auto val="1"/>
        <c:lblAlgn val="ctr"/>
        <c:lblOffset val="100"/>
        <c:noMultiLvlLbl val="0"/>
      </c:catAx>
      <c:valAx>
        <c:axId val="195674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908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'[2]4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кв'!$D$40:$G$40</c:f>
              <c:numCache>
                <c:formatCode>General</c:formatCode>
                <c:ptCount val="4"/>
                <c:pt idx="0">
                  <c:v>16.7</c:v>
                </c:pt>
                <c:pt idx="1">
                  <c:v>15</c:v>
                </c:pt>
                <c:pt idx="2">
                  <c:v>18.399999999999999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'[2]4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кв'!$D$41:$G$41</c:f>
              <c:numCache>
                <c:formatCode>General</c:formatCode>
                <c:ptCount val="4"/>
                <c:pt idx="0">
                  <c:v>11.1</c:v>
                </c:pt>
                <c:pt idx="1">
                  <c:v>11.1</c:v>
                </c:pt>
                <c:pt idx="2">
                  <c:v>9.9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'[2]4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кв'!$D$42:$G$42</c:f>
              <c:numCache>
                <c:formatCode>General</c:formatCode>
                <c:ptCount val="4"/>
                <c:pt idx="0">
                  <c:v>47.5</c:v>
                </c:pt>
                <c:pt idx="1">
                  <c:v>48.1</c:v>
                </c:pt>
                <c:pt idx="2">
                  <c:v>44.6</c:v>
                </c:pt>
                <c:pt idx="3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'[2]4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кв'!$D$43:$G$43</c:f>
              <c:numCache>
                <c:formatCode>General</c:formatCode>
                <c:ptCount val="4"/>
                <c:pt idx="0">
                  <c:v>9.6</c:v>
                </c:pt>
                <c:pt idx="1">
                  <c:v>10.4</c:v>
                </c:pt>
                <c:pt idx="2">
                  <c:v>9.5</c:v>
                </c:pt>
                <c:pt idx="3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'[2]4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кв'!$D$44:$G$44</c:f>
              <c:numCache>
                <c:formatCode>General</c:formatCode>
                <c:ptCount val="4"/>
                <c:pt idx="0">
                  <c:v>15.2</c:v>
                </c:pt>
                <c:pt idx="1">
                  <c:v>15.4</c:v>
                </c:pt>
                <c:pt idx="2">
                  <c:v>17.7</c:v>
                </c:pt>
                <c:pt idx="3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603328"/>
        <c:axId val="192656448"/>
      </c:barChart>
      <c:catAx>
        <c:axId val="2296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192656448"/>
        <c:crosses val="autoZero"/>
        <c:auto val="1"/>
        <c:lblAlgn val="ctr"/>
        <c:lblOffset val="100"/>
        <c:noMultiLvlLbl val="0"/>
      </c:catAx>
      <c:valAx>
        <c:axId val="1926564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960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'[2]4 кв'!$B$40</c:f>
              <c:strCache>
                <c:ptCount val="1"/>
                <c:pt idx="0">
                  <c:v>услуги в области дошкольного воспитания и обучения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кв'!$D$40:$G$40</c:f>
              <c:numCache>
                <c:formatCode>General</c:formatCode>
                <c:ptCount val="4"/>
                <c:pt idx="0">
                  <c:v>16.7</c:v>
                </c:pt>
                <c:pt idx="1">
                  <c:v>15</c:v>
                </c:pt>
                <c:pt idx="2">
                  <c:v>18.399999999999999</c:v>
                </c:pt>
                <c:pt idx="3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9-49D7-ABC8-56F6EE8A255F}"/>
            </c:ext>
          </c:extLst>
        </c:ser>
        <c:ser>
          <c:idx val="1"/>
          <c:order val="1"/>
          <c:tx>
            <c:strRef>
              <c:f>'[2]4 кв'!$B$41</c:f>
              <c:strCache>
                <c:ptCount val="1"/>
                <c:pt idx="0">
                  <c:v>услуги в области начального образования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кв'!$D$41:$G$41</c:f>
              <c:numCache>
                <c:formatCode>General</c:formatCode>
                <c:ptCount val="4"/>
                <c:pt idx="0">
                  <c:v>11.1</c:v>
                </c:pt>
                <c:pt idx="1">
                  <c:v>11.1</c:v>
                </c:pt>
                <c:pt idx="2">
                  <c:v>9.9</c:v>
                </c:pt>
                <c:pt idx="3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AC9-49D7-ABC8-56F6EE8A255F}"/>
            </c:ext>
          </c:extLst>
        </c:ser>
        <c:ser>
          <c:idx val="2"/>
          <c:order val="2"/>
          <c:tx>
            <c:strRef>
              <c:f>'[2]4 кв'!$B$42</c:f>
              <c:strCache>
                <c:ptCount val="1"/>
                <c:pt idx="0">
                  <c:v>услуги в области основного и общего среднего образования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кв'!$D$42:$G$42</c:f>
              <c:numCache>
                <c:formatCode>General</c:formatCode>
                <c:ptCount val="4"/>
                <c:pt idx="0">
                  <c:v>47.5</c:v>
                </c:pt>
                <c:pt idx="1">
                  <c:v>48.1</c:v>
                </c:pt>
                <c:pt idx="2">
                  <c:v>44.6</c:v>
                </c:pt>
                <c:pt idx="3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AC9-49D7-ABC8-56F6EE8A255F}"/>
            </c:ext>
          </c:extLst>
        </c:ser>
        <c:ser>
          <c:idx val="3"/>
          <c:order val="3"/>
          <c:tx>
            <c:strRef>
              <c:f>'[2]4 кв'!$B$43</c:f>
              <c:strCache>
                <c:ptCount val="1"/>
                <c:pt idx="0">
                  <c:v>услуги в области высшего и послевузовского образования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кв'!$D$43:$G$43</c:f>
              <c:numCache>
                <c:formatCode>General</c:formatCode>
                <c:ptCount val="4"/>
                <c:pt idx="0">
                  <c:v>9.6</c:v>
                </c:pt>
                <c:pt idx="1">
                  <c:v>10.4</c:v>
                </c:pt>
                <c:pt idx="2">
                  <c:v>9.5</c:v>
                </c:pt>
                <c:pt idx="3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AC9-49D7-ABC8-56F6EE8A255F}"/>
            </c:ext>
          </c:extLst>
        </c:ser>
        <c:ser>
          <c:idx val="4"/>
          <c:order val="4"/>
          <c:tx>
            <c:strRef>
              <c:f>'[2]4 кв'!$B$44</c:f>
              <c:strCache>
                <c:ptCount val="1"/>
                <c:pt idx="0">
                  <c:v>услуги в других областях образования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baseline="0">
                    <a:latin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кв'!$D$39:$G$39</c:f>
              <c:strCache>
                <c:ptCount val="4"/>
                <c:pt idx="0">
                  <c:v>І квартал 2024</c:v>
                </c:pt>
                <c:pt idx="1">
                  <c:v>II квартал 2024</c:v>
                </c:pt>
                <c:pt idx="2">
                  <c:v>IIІ квартал 2024</c:v>
                </c:pt>
                <c:pt idx="3">
                  <c:v>IV квартал 2024</c:v>
                </c:pt>
              </c:strCache>
            </c:strRef>
          </c:cat>
          <c:val>
            <c:numRef>
              <c:f>'[2]4 кв'!$D$44:$G$44</c:f>
              <c:numCache>
                <c:formatCode>General</c:formatCode>
                <c:ptCount val="4"/>
                <c:pt idx="0">
                  <c:v>15.2</c:v>
                </c:pt>
                <c:pt idx="1">
                  <c:v>15.4</c:v>
                </c:pt>
                <c:pt idx="2">
                  <c:v>17.7</c:v>
                </c:pt>
                <c:pt idx="3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AC9-49D7-ABC8-56F6EE8A2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604352"/>
        <c:axId val="225457792"/>
      </c:barChart>
      <c:catAx>
        <c:axId val="22960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baseline="0">
                <a:latin typeface="Roboto" pitchFamily="2" charset="0"/>
              </a:defRPr>
            </a:pPr>
            <a:endParaRPr lang="ru-RU"/>
          </a:p>
        </c:txPr>
        <c:crossAx val="225457792"/>
        <c:crosses val="autoZero"/>
        <c:auto val="1"/>
        <c:lblAlgn val="ctr"/>
        <c:lblOffset val="100"/>
        <c:noMultiLvlLbl val="0"/>
      </c:catAx>
      <c:valAx>
        <c:axId val="225457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960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aseline="0">
              <a:latin typeface="Roboto" pitchFamily="2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 ExtraLight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26</xdr:row>
      <xdr:rowOff>123825</xdr:rowOff>
    </xdr:from>
    <xdr:to>
      <xdr:col>20</xdr:col>
      <xdr:colOff>504824</xdr:colOff>
      <xdr:row>45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C51F09E-9CC3-4BF2-9B42-F13734F5A0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200024</xdr:colOff>
      <xdr:row>26</xdr:row>
      <xdr:rowOff>123825</xdr:rowOff>
    </xdr:from>
    <xdr:to>
      <xdr:col>20</xdr:col>
      <xdr:colOff>504824</xdr:colOff>
      <xdr:row>45</xdr:row>
      <xdr:rowOff>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190499</xdr:colOff>
      <xdr:row>26</xdr:row>
      <xdr:rowOff>95250</xdr:rowOff>
    </xdr:from>
    <xdr:to>
      <xdr:col>20</xdr:col>
      <xdr:colOff>495299</xdr:colOff>
      <xdr:row>45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200024</xdr:colOff>
      <xdr:row>26</xdr:row>
      <xdr:rowOff>123825</xdr:rowOff>
    </xdr:from>
    <xdr:to>
      <xdr:col>20</xdr:col>
      <xdr:colOff>504824</xdr:colOff>
      <xdr:row>45</xdr:row>
      <xdr:rowOff>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190499</xdr:colOff>
      <xdr:row>26</xdr:row>
      <xdr:rowOff>95250</xdr:rowOff>
    </xdr:from>
    <xdr:to>
      <xdr:col>20</xdr:col>
      <xdr:colOff>495299</xdr:colOff>
      <xdr:row>45</xdr:row>
      <xdr:rowOff>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C51F09E-9CC3-4BF2-9B42-F13734F5A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3%20&#1082;&#1074;&#1072;&#1088;&#1090;&#1072;&#1083;/&#1069;&#1058;/grafiki%203%20&#1082;&#107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4%20&#1082;&#1074;&#1072;&#1088;&#1090;&#1072;&#1083;/&#1069;&#1058;/grafiki%204%20&#1082;&#107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в"/>
      <sheetName val="2 кв каз"/>
      <sheetName val="2 кв анг"/>
    </sheetNames>
    <sheetDataSet>
      <sheetData sheetId="0">
        <row r="39">
          <cell r="D39" t="str">
            <v>ІV квартал 2023</v>
          </cell>
          <cell r="E39" t="str">
            <v>І квартал 2024</v>
          </cell>
          <cell r="F39" t="str">
            <v>II квартал 2024</v>
          </cell>
          <cell r="G39" t="str">
            <v>IIІ квартал 2024</v>
          </cell>
        </row>
        <row r="40">
          <cell r="B40" t="str">
            <v>услуги в области дошкольного воспитания и обучения</v>
          </cell>
          <cell r="D40">
            <v>14.8</v>
          </cell>
          <cell r="E40">
            <v>16.7</v>
          </cell>
          <cell r="F40">
            <v>15</v>
          </cell>
          <cell r="G40">
            <v>18.399999999999999</v>
          </cell>
        </row>
        <row r="41">
          <cell r="B41" t="str">
            <v>услуги в области начального образования</v>
          </cell>
          <cell r="D41">
            <v>10.4</v>
          </cell>
          <cell r="E41">
            <v>11.1</v>
          </cell>
          <cell r="F41">
            <v>11.1</v>
          </cell>
          <cell r="G41">
            <v>9.9</v>
          </cell>
        </row>
        <row r="42">
          <cell r="B42" t="str">
            <v>услуги в области основного и общего среднего образования</v>
          </cell>
          <cell r="D42">
            <v>45</v>
          </cell>
          <cell r="E42">
            <v>47.5</v>
          </cell>
          <cell r="F42">
            <v>48.1</v>
          </cell>
          <cell r="G42">
            <v>44.6</v>
          </cell>
        </row>
        <row r="43">
          <cell r="B43" t="str">
            <v>услуги в области высшего и послевузовского образования</v>
          </cell>
          <cell r="D43">
            <v>13.9</v>
          </cell>
          <cell r="E43">
            <v>9.6</v>
          </cell>
          <cell r="F43">
            <v>10.4</v>
          </cell>
          <cell r="G43">
            <v>9.5</v>
          </cell>
        </row>
        <row r="44">
          <cell r="B44" t="str">
            <v>услуги в других областях образования</v>
          </cell>
          <cell r="D44">
            <v>15.9</v>
          </cell>
          <cell r="E44">
            <v>15.2</v>
          </cell>
          <cell r="F44">
            <v>15.4</v>
          </cell>
          <cell r="G44">
            <v>17.7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  <sheetName val="4 кв каз"/>
      <sheetName val="4 кв анг"/>
    </sheetNames>
    <sheetDataSet>
      <sheetData sheetId="0">
        <row r="39">
          <cell r="D39" t="str">
            <v>І квартал 2024</v>
          </cell>
          <cell r="E39" t="str">
            <v>II квартал 2024</v>
          </cell>
          <cell r="F39" t="str">
            <v>IIІ квартал 2024</v>
          </cell>
          <cell r="G39" t="str">
            <v>IV квартал 2024</v>
          </cell>
        </row>
        <row r="40">
          <cell r="B40" t="str">
            <v>услуги в области дошкольного воспитания и обучения</v>
          </cell>
          <cell r="D40">
            <v>16.7</v>
          </cell>
          <cell r="E40">
            <v>15</v>
          </cell>
          <cell r="F40">
            <v>18.399999999999999</v>
          </cell>
          <cell r="G40">
            <v>15</v>
          </cell>
        </row>
        <row r="41">
          <cell r="B41" t="str">
            <v>услуги в области начального образования</v>
          </cell>
          <cell r="D41">
            <v>11.1</v>
          </cell>
          <cell r="E41">
            <v>11.1</v>
          </cell>
          <cell r="F41">
            <v>9.9</v>
          </cell>
          <cell r="G41">
            <v>9.9</v>
          </cell>
        </row>
        <row r="42">
          <cell r="B42" t="str">
            <v>услуги в области основного и общего среднего образования</v>
          </cell>
          <cell r="D42">
            <v>47.5</v>
          </cell>
          <cell r="E42">
            <v>48.1</v>
          </cell>
          <cell r="F42">
            <v>44.6</v>
          </cell>
          <cell r="G42">
            <v>43.1</v>
          </cell>
        </row>
        <row r="43">
          <cell r="B43" t="str">
            <v>услуги в области высшего и послевузовского образования</v>
          </cell>
          <cell r="D43">
            <v>9.6</v>
          </cell>
          <cell r="E43">
            <v>10.4</v>
          </cell>
          <cell r="F43">
            <v>9.5</v>
          </cell>
          <cell r="G43">
            <v>14.5</v>
          </cell>
        </row>
        <row r="44">
          <cell r="B44" t="str">
            <v>услуги в других областях образования</v>
          </cell>
          <cell r="D44">
            <v>15.2</v>
          </cell>
          <cell r="E44">
            <v>15.4</v>
          </cell>
          <cell r="F44">
            <v>17.7</v>
          </cell>
          <cell r="G44">
            <v>17.5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O44"/>
  <sheetViews>
    <sheetView tabSelected="1" workbookViewId="0">
      <selection activeCell="Q2" sqref="Q2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5" ht="15.75" thickBot="1" x14ac:dyDescent="0.3"/>
    <row r="10" spans="2:15" ht="15.75" thickBot="1" x14ac:dyDescent="0.3">
      <c r="C10" s="1" t="s">
        <v>12</v>
      </c>
      <c r="D10" s="1" t="s">
        <v>13</v>
      </c>
      <c r="E10" s="1" t="s">
        <v>14</v>
      </c>
      <c r="F10" s="1" t="s">
        <v>16</v>
      </c>
      <c r="G10" s="1" t="s">
        <v>18</v>
      </c>
      <c r="H10" s="1" t="s">
        <v>29</v>
      </c>
      <c r="I10" s="1" t="s">
        <v>31</v>
      </c>
      <c r="J10" s="1"/>
    </row>
    <row r="11" spans="2:15" x14ac:dyDescent="0.25">
      <c r="B11" s="3" t="s">
        <v>0</v>
      </c>
      <c r="C11" s="7">
        <v>1512131377</v>
      </c>
      <c r="D11" s="7">
        <v>1110181630</v>
      </c>
      <c r="E11" s="7">
        <v>1586985648</v>
      </c>
      <c r="F11" s="12">
        <v>1318714431</v>
      </c>
      <c r="G11" s="12">
        <v>1728828926</v>
      </c>
      <c r="H11" s="17">
        <v>1266485586</v>
      </c>
      <c r="I11" s="17">
        <v>1787860637</v>
      </c>
      <c r="J11" s="7">
        <v>100</v>
      </c>
      <c r="L11" s="13" t="s">
        <v>19</v>
      </c>
    </row>
    <row r="12" spans="2:15" x14ac:dyDescent="0.25">
      <c r="B12" s="4" t="s">
        <v>1</v>
      </c>
      <c r="C12" s="7">
        <v>206843261</v>
      </c>
      <c r="D12" s="7">
        <v>188721399</v>
      </c>
      <c r="E12" s="7">
        <v>234789408</v>
      </c>
      <c r="F12" s="12">
        <v>220674620</v>
      </c>
      <c r="G12" s="17">
        <v>259073397</v>
      </c>
      <c r="H12" s="17">
        <v>232479812</v>
      </c>
      <c r="I12" s="17">
        <v>267846641</v>
      </c>
      <c r="J12" s="6">
        <f>I12/I11%</f>
        <v>14.981404895710559</v>
      </c>
      <c r="L12" s="14" t="s">
        <v>20</v>
      </c>
    </row>
    <row r="13" spans="2:15" x14ac:dyDescent="0.25">
      <c r="B13" s="4" t="s">
        <v>2</v>
      </c>
      <c r="C13" s="7">
        <v>173021192</v>
      </c>
      <c r="D13" s="7">
        <v>110688188</v>
      </c>
      <c r="E13" s="7">
        <v>164831120</v>
      </c>
      <c r="F13" s="12">
        <v>145793408</v>
      </c>
      <c r="G13" s="17">
        <v>191448085</v>
      </c>
      <c r="H13" s="17">
        <v>125617085</v>
      </c>
      <c r="I13" s="17">
        <v>176653150</v>
      </c>
      <c r="J13" s="6">
        <f>I13/I11%</f>
        <v>9.8807002259650947</v>
      </c>
      <c r="L13" s="14" t="s">
        <v>21</v>
      </c>
    </row>
    <row r="14" spans="2:15" x14ac:dyDescent="0.25">
      <c r="B14" s="4" t="s">
        <v>3</v>
      </c>
      <c r="C14" s="7">
        <v>782825514</v>
      </c>
      <c r="D14" s="7">
        <v>526103571</v>
      </c>
      <c r="E14" s="7">
        <v>714385072</v>
      </c>
      <c r="F14" s="12">
        <v>625851682</v>
      </c>
      <c r="G14" s="17">
        <v>831337701</v>
      </c>
      <c r="H14" s="17">
        <v>564656215</v>
      </c>
      <c r="I14" s="17">
        <v>770516366</v>
      </c>
      <c r="J14" s="6">
        <f>I14/I11%</f>
        <v>43.097115628257995</v>
      </c>
      <c r="L14" s="14" t="s">
        <v>22</v>
      </c>
      <c r="O14" s="9">
        <v>6.7677645393584758</v>
      </c>
    </row>
    <row r="15" spans="2:15" x14ac:dyDescent="0.25">
      <c r="B15" s="4" t="s">
        <v>4</v>
      </c>
      <c r="C15" s="7">
        <v>104510929</v>
      </c>
      <c r="D15" s="7">
        <v>66886212</v>
      </c>
      <c r="E15" s="7">
        <v>116051625</v>
      </c>
      <c r="F15" s="12">
        <v>96118611</v>
      </c>
      <c r="G15" s="17">
        <v>119590184</v>
      </c>
      <c r="H15" s="17">
        <v>86996025</v>
      </c>
      <c r="I15" s="17">
        <v>138543362</v>
      </c>
      <c r="J15" s="6">
        <f>I15/I11%</f>
        <v>7.7491141721467409</v>
      </c>
      <c r="L15" s="15">
        <v>117003071</v>
      </c>
      <c r="O15" s="9"/>
    </row>
    <row r="16" spans="2:15" x14ac:dyDescent="0.25">
      <c r="B16" s="4" t="s">
        <v>5</v>
      </c>
      <c r="C16" s="7">
        <v>775367</v>
      </c>
      <c r="D16" s="7">
        <v>4762</v>
      </c>
      <c r="E16" s="7">
        <v>70506</v>
      </c>
      <c r="F16" s="12">
        <v>117402</v>
      </c>
      <c r="G16" s="17">
        <v>4947</v>
      </c>
      <c r="H16" s="17">
        <v>20556</v>
      </c>
      <c r="I16" s="17">
        <v>81262</v>
      </c>
      <c r="J16" s="6">
        <f>I16/I11%</f>
        <v>4.5452088556721211E-3</v>
      </c>
      <c r="L16" s="15">
        <v>10954</v>
      </c>
      <c r="O16" s="11"/>
    </row>
    <row r="17" spans="2:15" x14ac:dyDescent="0.25">
      <c r="B17" s="4" t="s">
        <v>6</v>
      </c>
      <c r="C17" s="7">
        <v>129183481</v>
      </c>
      <c r="D17" s="7">
        <v>119753910</v>
      </c>
      <c r="E17" s="7">
        <v>220696183</v>
      </c>
      <c r="F17" s="12">
        <v>126071689</v>
      </c>
      <c r="G17" s="17">
        <v>179979574</v>
      </c>
      <c r="H17" s="17">
        <v>120024039</v>
      </c>
      <c r="I17" s="17">
        <v>259317072</v>
      </c>
      <c r="J17" s="6">
        <f>I17/I11%</f>
        <v>14.504322464145172</v>
      </c>
      <c r="L17" s="15">
        <v>182525427</v>
      </c>
      <c r="O17" s="9">
        <v>2.5917704364000209</v>
      </c>
    </row>
    <row r="18" spans="2:15" x14ac:dyDescent="0.25">
      <c r="B18" s="4" t="s">
        <v>7</v>
      </c>
      <c r="C18" s="7">
        <v>37039719</v>
      </c>
      <c r="D18" s="7">
        <v>32047330</v>
      </c>
      <c r="E18" s="7">
        <v>39270717</v>
      </c>
      <c r="F18" s="12">
        <v>34963137</v>
      </c>
      <c r="G18" s="17">
        <v>44139138</v>
      </c>
      <c r="H18" s="17">
        <v>38479043</v>
      </c>
      <c r="I18" s="17">
        <v>44816468</v>
      </c>
      <c r="J18" s="6">
        <f>I18/I11%</f>
        <v>2.5067092519695091</v>
      </c>
      <c r="L18" s="15">
        <v>44807277</v>
      </c>
      <c r="O18" s="9">
        <v>1.5469188187333693</v>
      </c>
    </row>
    <row r="19" spans="2:15" x14ac:dyDescent="0.25">
      <c r="B19" s="4" t="s">
        <v>8</v>
      </c>
      <c r="C19" s="7">
        <v>24671580</v>
      </c>
      <c r="D19" s="7">
        <v>14566743</v>
      </c>
      <c r="E19" s="7">
        <v>19801370</v>
      </c>
      <c r="F19" s="12">
        <v>19123738</v>
      </c>
      <c r="G19" s="17">
        <v>26560008</v>
      </c>
      <c r="H19" s="17">
        <v>16305669</v>
      </c>
      <c r="I19" s="17">
        <v>21430307</v>
      </c>
      <c r="J19" s="6">
        <f>I19/I11%</f>
        <v>1.1986564588143567</v>
      </c>
      <c r="L19" s="15">
        <v>26743580</v>
      </c>
      <c r="O19" s="9">
        <v>6.7113638749933778E-3</v>
      </c>
    </row>
    <row r="20" spans="2:15" x14ac:dyDescent="0.25">
      <c r="B20" s="4" t="s">
        <v>9</v>
      </c>
      <c r="C20" s="7">
        <v>457577</v>
      </c>
      <c r="D20" s="7">
        <v>496253</v>
      </c>
      <c r="E20" s="7">
        <v>924257</v>
      </c>
      <c r="F20" s="12">
        <v>426214</v>
      </c>
      <c r="G20" s="17">
        <v>779071</v>
      </c>
      <c r="H20" s="17">
        <v>765035</v>
      </c>
      <c r="I20" s="17">
        <v>819110</v>
      </c>
      <c r="J20" s="6">
        <f>I20/I11%</f>
        <v>4.5815092242002302E-2</v>
      </c>
      <c r="L20" s="15">
        <v>776028</v>
      </c>
      <c r="O20" s="9">
        <v>3.7208325839869709</v>
      </c>
    </row>
    <row r="21" spans="2:15" x14ac:dyDescent="0.25">
      <c r="B21" s="4" t="s">
        <v>10</v>
      </c>
      <c r="C21" s="7">
        <v>43600257</v>
      </c>
      <c r="D21" s="7">
        <v>40639776</v>
      </c>
      <c r="E21" s="7">
        <v>60287883</v>
      </c>
      <c r="F21" s="12">
        <v>40715627</v>
      </c>
      <c r="G21" s="17">
        <v>64169358</v>
      </c>
      <c r="H21" s="17">
        <v>62268537</v>
      </c>
      <c r="I21" s="17">
        <v>81033631</v>
      </c>
      <c r="J21" s="6">
        <f>I21/I11%</f>
        <v>4.5324355446391538</v>
      </c>
      <c r="L21" s="15">
        <v>64326830</v>
      </c>
      <c r="O21" s="9">
        <v>0.63380227130697597</v>
      </c>
    </row>
    <row r="22" spans="2:15" ht="15.75" thickBot="1" x14ac:dyDescent="0.3">
      <c r="B22" s="5" t="s">
        <v>11</v>
      </c>
      <c r="C22" s="7">
        <v>9202500</v>
      </c>
      <c r="D22" s="7">
        <v>10273486</v>
      </c>
      <c r="E22" s="7">
        <v>15877507</v>
      </c>
      <c r="F22" s="12">
        <v>8858303</v>
      </c>
      <c r="G22" s="17">
        <v>11747463</v>
      </c>
      <c r="H22" s="17">
        <v>18873570</v>
      </c>
      <c r="I22" s="17">
        <v>26803267</v>
      </c>
      <c r="J22" s="6">
        <f>I22/I11%</f>
        <v>1.4991810013209659</v>
      </c>
      <c r="L22" s="16">
        <v>10957357</v>
      </c>
    </row>
    <row r="23" spans="2:15" x14ac:dyDescent="0.25">
      <c r="D23" s="8"/>
      <c r="F23" s="8"/>
    </row>
    <row r="24" spans="2:15" ht="15.75" thickBot="1" x14ac:dyDescent="0.3">
      <c r="H24" s="2"/>
    </row>
    <row r="25" spans="2:15" x14ac:dyDescent="0.25">
      <c r="C25" s="1" t="s">
        <v>12</v>
      </c>
      <c r="D25" s="1" t="s">
        <v>13</v>
      </c>
      <c r="E25" s="1" t="s">
        <v>14</v>
      </c>
      <c r="F25" s="1" t="s">
        <v>16</v>
      </c>
      <c r="G25" s="1" t="s">
        <v>18</v>
      </c>
      <c r="H25" s="1" t="s">
        <v>29</v>
      </c>
      <c r="I25" s="1" t="s">
        <v>31</v>
      </c>
    </row>
    <row r="26" spans="2:15" x14ac:dyDescent="0.25">
      <c r="B26" s="3" t="s">
        <v>0</v>
      </c>
      <c r="C26" s="7">
        <v>1512131377</v>
      </c>
      <c r="D26" s="7">
        <v>1110181630</v>
      </c>
      <c r="E26" s="7">
        <v>1586985648</v>
      </c>
      <c r="F26" s="12">
        <v>1318714431</v>
      </c>
      <c r="G26" s="12">
        <v>1728828926</v>
      </c>
      <c r="H26" s="17">
        <v>1266485586</v>
      </c>
      <c r="I26" s="17">
        <v>1787860637</v>
      </c>
    </row>
    <row r="27" spans="2:15" x14ac:dyDescent="0.25">
      <c r="B27" s="10" t="s">
        <v>1</v>
      </c>
      <c r="C27" s="11">
        <v>13.7</v>
      </c>
      <c r="D27" s="11">
        <v>17</v>
      </c>
      <c r="E27" s="11">
        <v>14.8</v>
      </c>
      <c r="F27" s="11">
        <v>16.734071821194775</v>
      </c>
      <c r="G27" s="11">
        <v>14.98548486225409</v>
      </c>
      <c r="H27" s="11">
        <v>18.399999999999999</v>
      </c>
      <c r="I27" s="11">
        <v>14.981404895710559</v>
      </c>
    </row>
    <row r="28" spans="2:15" x14ac:dyDescent="0.25">
      <c r="B28" s="10" t="s">
        <v>2</v>
      </c>
      <c r="C28" s="11">
        <v>11.4</v>
      </c>
      <c r="D28" s="11">
        <v>10</v>
      </c>
      <c r="E28" s="11">
        <v>10.4</v>
      </c>
      <c r="F28" s="11">
        <v>11.055722495540051</v>
      </c>
      <c r="G28" s="11">
        <v>11.073859427083647</v>
      </c>
      <c r="H28" s="11">
        <v>9.9</v>
      </c>
      <c r="I28" s="11">
        <v>9.8807002259650947</v>
      </c>
    </row>
    <row r="29" spans="2:15" x14ac:dyDescent="0.25">
      <c r="B29" s="10" t="s">
        <v>3</v>
      </c>
      <c r="C29" s="11">
        <v>51.8</v>
      </c>
      <c r="D29" s="11">
        <v>47.4</v>
      </c>
      <c r="E29" s="11">
        <v>45</v>
      </c>
      <c r="F29" s="11">
        <v>47.459227508825222</v>
      </c>
      <c r="G29" s="11">
        <v>48.086753321710674</v>
      </c>
      <c r="H29" s="11">
        <v>44.6</v>
      </c>
      <c r="I29" s="11">
        <v>43.097115628257995</v>
      </c>
    </row>
    <row r="30" spans="2:15" x14ac:dyDescent="0.25">
      <c r="B30" s="4" t="s">
        <v>4</v>
      </c>
      <c r="C30" s="9">
        <v>6.9</v>
      </c>
      <c r="D30" s="9">
        <v>6</v>
      </c>
      <c r="E30" s="9">
        <v>7.3</v>
      </c>
      <c r="F30" s="9">
        <v>7.2888116441640731</v>
      </c>
      <c r="G30" s="9">
        <v>6.9174099415779899</v>
      </c>
      <c r="H30" s="9">
        <v>6.9</v>
      </c>
      <c r="I30" s="9">
        <v>7.7491141721467409</v>
      </c>
    </row>
    <row r="31" spans="2:15" x14ac:dyDescent="0.25">
      <c r="B31" s="4" t="s">
        <v>5</v>
      </c>
      <c r="C31" s="9">
        <v>0.1</v>
      </c>
      <c r="D31" s="9">
        <v>0</v>
      </c>
      <c r="E31" s="9">
        <v>0</v>
      </c>
      <c r="F31" s="9">
        <v>8.9027614501020046E-3</v>
      </c>
      <c r="G31" s="9">
        <v>2.8614745655869476E-4</v>
      </c>
      <c r="H31" s="9">
        <v>2.8614745655869476E-4</v>
      </c>
      <c r="I31" s="9">
        <v>4.5452088556721211E-3</v>
      </c>
    </row>
    <row r="32" spans="2:15" x14ac:dyDescent="0.25">
      <c r="B32" s="10" t="s">
        <v>6</v>
      </c>
      <c r="C32" s="11">
        <v>8.5</v>
      </c>
      <c r="D32" s="11">
        <v>10.8</v>
      </c>
      <c r="E32" s="11">
        <v>13.9</v>
      </c>
      <c r="F32" s="11">
        <v>9.5601963576297582</v>
      </c>
      <c r="G32" s="11">
        <v>10.410490667600039</v>
      </c>
      <c r="H32" s="11">
        <v>9.5</v>
      </c>
      <c r="I32" s="11">
        <v>14.504322464145172</v>
      </c>
    </row>
    <row r="33" spans="2:9" x14ac:dyDescent="0.25">
      <c r="B33" s="4" t="s">
        <v>7</v>
      </c>
      <c r="C33" s="9">
        <v>2.4</v>
      </c>
      <c r="D33" s="9">
        <v>2.9</v>
      </c>
      <c r="E33" s="9">
        <v>2.5</v>
      </c>
      <c r="F33" s="9">
        <v>2.6513046477763158</v>
      </c>
      <c r="G33" s="9">
        <v>2.5531235240334009</v>
      </c>
      <c r="H33" s="9">
        <v>3</v>
      </c>
      <c r="I33" s="9">
        <v>2.5067092519695091</v>
      </c>
    </row>
    <row r="34" spans="2:9" x14ac:dyDescent="0.25">
      <c r="B34" s="4" t="s">
        <v>8</v>
      </c>
      <c r="C34" s="9">
        <v>1.6</v>
      </c>
      <c r="D34" s="9">
        <v>1.3121044887042492</v>
      </c>
      <c r="E34" s="9">
        <v>1.2</v>
      </c>
      <c r="F34" s="9">
        <v>1.4501803840501082</v>
      </c>
      <c r="G34" s="9">
        <v>1.5363005327225765</v>
      </c>
      <c r="H34" s="9">
        <v>1.3</v>
      </c>
      <c r="I34" s="9">
        <v>1.1986564588143567</v>
      </c>
    </row>
    <row r="35" spans="2:9" x14ac:dyDescent="0.25">
      <c r="B35" s="4" t="s">
        <v>9</v>
      </c>
      <c r="C35" s="9">
        <v>0</v>
      </c>
      <c r="D35" s="9">
        <v>0</v>
      </c>
      <c r="E35" s="9">
        <v>0.1</v>
      </c>
      <c r="F35" s="9">
        <v>3.2320416762012368E-2</v>
      </c>
      <c r="G35" s="9">
        <v>4.5063510234210409E-2</v>
      </c>
      <c r="H35" s="9">
        <v>0.1</v>
      </c>
      <c r="I35" s="9">
        <v>4.5815092242002302E-2</v>
      </c>
    </row>
    <row r="36" spans="2:9" x14ac:dyDescent="0.25">
      <c r="B36" s="4" t="s">
        <v>10</v>
      </c>
      <c r="C36" s="9">
        <v>2.9</v>
      </c>
      <c r="D36" s="9">
        <v>3.7</v>
      </c>
      <c r="E36" s="9">
        <v>3.8</v>
      </c>
      <c r="F36" s="9">
        <v>3.0875241858940421</v>
      </c>
      <c r="G36" s="9">
        <v>3.7117239904395256</v>
      </c>
      <c r="H36" s="9">
        <v>4.9000000000000004</v>
      </c>
      <c r="I36" s="9">
        <v>4.5324355446391538</v>
      </c>
    </row>
    <row r="37" spans="2:9" ht="15.75" thickBot="1" x14ac:dyDescent="0.3">
      <c r="B37" s="5" t="s">
        <v>11</v>
      </c>
      <c r="C37" s="9">
        <v>0.6</v>
      </c>
      <c r="D37" s="9">
        <v>0.9</v>
      </c>
      <c r="E37" s="9">
        <v>1</v>
      </c>
      <c r="F37" s="9">
        <v>0.67173777671353929</v>
      </c>
      <c r="G37" s="9">
        <v>0.67950407488728004</v>
      </c>
      <c r="H37" s="9">
        <v>1.5</v>
      </c>
      <c r="I37" s="9">
        <v>1.4991810013209659</v>
      </c>
    </row>
    <row r="38" spans="2:9" ht="15.75" thickBot="1" x14ac:dyDescent="0.3">
      <c r="C38" s="6">
        <f t="shared" ref="C38:I38" si="0">C30+C31+C33+C34+C35+C36+C37</f>
        <v>14.5</v>
      </c>
      <c r="D38" s="6">
        <f t="shared" si="0"/>
        <v>14.812104488704248</v>
      </c>
      <c r="E38" s="6">
        <f t="shared" si="0"/>
        <v>15.899999999999999</v>
      </c>
      <c r="F38" s="6">
        <f t="shared" si="0"/>
        <v>15.190781816810192</v>
      </c>
      <c r="G38" s="6">
        <f t="shared" si="0"/>
        <v>15.443411721351541</v>
      </c>
      <c r="H38" s="6">
        <f t="shared" si="0"/>
        <v>17.700286147456559</v>
      </c>
      <c r="I38" s="6">
        <f t="shared" si="0"/>
        <v>17.536456729988402</v>
      </c>
    </row>
    <row r="39" spans="2:9" x14ac:dyDescent="0.25">
      <c r="C39" s="1" t="s">
        <v>15</v>
      </c>
      <c r="D39" s="1" t="s">
        <v>17</v>
      </c>
      <c r="E39" s="1" t="s">
        <v>23</v>
      </c>
      <c r="F39" s="1" t="s">
        <v>30</v>
      </c>
      <c r="G39" s="1" t="s">
        <v>32</v>
      </c>
      <c r="H39" s="6"/>
    </row>
    <row r="40" spans="2:9" x14ac:dyDescent="0.25">
      <c r="B40" s="4" t="s">
        <v>24</v>
      </c>
      <c r="C40" s="4">
        <v>14.8</v>
      </c>
      <c r="D40" s="4">
        <v>16.7</v>
      </c>
      <c r="E40" s="4">
        <v>15</v>
      </c>
      <c r="F40" s="4">
        <v>18.399999999999999</v>
      </c>
      <c r="G40" s="4">
        <v>15</v>
      </c>
    </row>
    <row r="41" spans="2:9" x14ac:dyDescent="0.25">
      <c r="B41" s="4" t="s">
        <v>25</v>
      </c>
      <c r="C41" s="4">
        <v>10.4</v>
      </c>
      <c r="D41" s="4">
        <v>11.1</v>
      </c>
      <c r="E41" s="4">
        <v>11.1</v>
      </c>
      <c r="F41" s="4">
        <v>9.9</v>
      </c>
      <c r="G41" s="4">
        <v>9.9</v>
      </c>
    </row>
    <row r="42" spans="2:9" x14ac:dyDescent="0.25">
      <c r="B42" s="4" t="s">
        <v>26</v>
      </c>
      <c r="C42" s="4">
        <v>45</v>
      </c>
      <c r="D42" s="4">
        <v>47.5</v>
      </c>
      <c r="E42" s="4">
        <v>48.1</v>
      </c>
      <c r="F42" s="4">
        <v>44.6</v>
      </c>
      <c r="G42" s="4">
        <v>43.1</v>
      </c>
    </row>
    <row r="43" spans="2:9" x14ac:dyDescent="0.25">
      <c r="B43" s="4" t="s">
        <v>27</v>
      </c>
      <c r="C43" s="4">
        <v>13.9</v>
      </c>
      <c r="D43" s="4">
        <v>9.6</v>
      </c>
      <c r="E43" s="4">
        <v>10.4</v>
      </c>
      <c r="F43" s="4">
        <v>9.5</v>
      </c>
      <c r="G43" s="4">
        <v>14.5</v>
      </c>
    </row>
    <row r="44" spans="2:9" x14ac:dyDescent="0.25">
      <c r="B44" s="4" t="s">
        <v>28</v>
      </c>
      <c r="C44" s="4">
        <v>15.9</v>
      </c>
      <c r="D44" s="4">
        <v>15.2</v>
      </c>
      <c r="E44" s="4">
        <v>15.4</v>
      </c>
      <c r="F44" s="4">
        <v>17.7</v>
      </c>
      <c r="G44" s="4">
        <v>17.5</v>
      </c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2025-02-27T12:59:56Z</dcterms:modified>
</cp:coreProperties>
</file>