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2" sheetId="12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N10" i="12" l="1"/>
  <c r="N6" i="12"/>
  <c r="N5" i="12"/>
  <c r="N4" i="12"/>
  <c r="L14" i="12" l="1"/>
  <c r="J14" i="12" l="1"/>
  <c r="K14" i="12"/>
  <c r="D14" i="12"/>
  <c r="E14" i="12"/>
  <c r="F14" i="12"/>
  <c r="G14" i="12"/>
  <c r="H14" i="12"/>
  <c r="I14" i="12"/>
  <c r="C14" i="12"/>
</calcChain>
</file>

<file path=xl/sharedStrings.xml><?xml version="1.0" encoding="utf-8"?>
<sst xmlns="http://schemas.openxmlformats.org/spreadsheetml/2006/main" count="9" uniqueCount="9">
  <si>
    <t>Все</t>
  </si>
  <si>
    <t>уголь</t>
  </si>
  <si>
    <t>нефть и нефтепродукты</t>
  </si>
  <si>
    <t>натуральный газ</t>
  </si>
  <si>
    <t>гидро</t>
  </si>
  <si>
    <t>солнечная и ветровая энергия</t>
  </si>
  <si>
    <t>биотопливо/отходы</t>
  </si>
  <si>
    <t>электричество</t>
  </si>
  <si>
    <t>тепловая 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</si>
</sst>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0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5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8" fillId="0" borderId="0"/>
    <xf numFmtId="0" fontId="11" fillId="0" borderId="0"/>
    <xf numFmtId="0" fontId="3" fillId="0" borderId="0"/>
    <xf numFmtId="0" fontId="4" fillId="0" borderId="0"/>
    <xf numFmtId="0" fontId="13" fillId="0" borderId="0"/>
    <xf numFmtId="0" fontId="4" fillId="33" borderId="0" applyNumberFormat="0" applyBorder="0" applyAlignment="0">
      <protection hidden="1"/>
    </xf>
    <xf numFmtId="0" fontId="4" fillId="33" borderId="0" applyNumberFormat="0" applyBorder="0" applyAlignment="0">
      <protection hidden="1"/>
    </xf>
    <xf numFmtId="0" fontId="16" fillId="0" borderId="0" applyNumberFormat="0" applyFill="0" applyBorder="0" applyAlignment="0" applyProtection="0">
      <alignment vertical="top"/>
      <protection locked="0"/>
    </xf>
    <xf numFmtId="0" fontId="4" fillId="34" borderId="0" applyNumberFormat="0" applyFont="0" applyBorder="0" applyAlignment="0"/>
    <xf numFmtId="0" fontId="4" fillId="34" borderId="0" applyNumberFormat="0" applyFont="0" applyBorder="0" applyAlignment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3" fillId="0" borderId="0"/>
    <xf numFmtId="0" fontId="14" fillId="35" borderId="12">
      <alignment horizontal="center" vertical="center"/>
    </xf>
    <xf numFmtId="0" fontId="15" fillId="0" borderId="13">
      <alignment horizontal="center"/>
      <protection hidden="1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8" fillId="0" borderId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24" fillId="38" borderId="14" applyNumberFormat="0" applyAlignment="0" applyProtection="0"/>
    <xf numFmtId="0" fontId="25" fillId="45" borderId="15" applyNumberFormat="0" applyAlignment="0" applyProtection="0"/>
    <xf numFmtId="0" fontId="26" fillId="45" borderId="14" applyNumberFormat="0" applyAlignment="0" applyProtection="0"/>
    <xf numFmtId="0" fontId="39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46" borderId="20" applyNumberFormat="0" applyAlignment="0" applyProtection="0"/>
    <xf numFmtId="0" fontId="32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17" fillId="0" borderId="0"/>
    <xf numFmtId="0" fontId="20" fillId="0" borderId="0"/>
    <xf numFmtId="0" fontId="21" fillId="0" borderId="0"/>
    <xf numFmtId="0" fontId="22" fillId="0" borderId="0"/>
    <xf numFmtId="0" fontId="11" fillId="0" borderId="0"/>
    <xf numFmtId="0" fontId="11" fillId="0" borderId="0"/>
    <xf numFmtId="0" fontId="18" fillId="0" borderId="0"/>
    <xf numFmtId="0" fontId="2" fillId="0" borderId="0"/>
    <xf numFmtId="0" fontId="19" fillId="0" borderId="0"/>
    <xf numFmtId="0" fontId="34" fillId="36" borderId="0" applyNumberFormat="0" applyBorder="0" applyAlignment="0" applyProtection="0"/>
    <xf numFmtId="0" fontId="35" fillId="0" borderId="0" applyNumberFormat="0" applyFill="0" applyBorder="0" applyAlignment="0" applyProtection="0"/>
    <xf numFmtId="0" fontId="19" fillId="48" borderId="21" applyNumberFormat="0" applyFont="0" applyAlignment="0" applyProtection="0"/>
    <xf numFmtId="0" fontId="36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37" borderId="0" applyNumberFormat="0" applyBorder="0" applyAlignment="0" applyProtection="0"/>
    <xf numFmtId="0" fontId="3" fillId="0" borderId="0"/>
    <xf numFmtId="0" fontId="40" fillId="0" borderId="0" applyNumberFormat="0" applyFill="0" applyBorder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5" applyNumberFormat="0" applyAlignment="0" applyProtection="0"/>
    <xf numFmtId="0" fontId="48" fillId="6" borderId="6" applyNumberFormat="0" applyAlignment="0" applyProtection="0"/>
    <xf numFmtId="0" fontId="49" fillId="6" borderId="5" applyNumberFormat="0" applyAlignment="0" applyProtection="0"/>
    <xf numFmtId="0" fontId="50" fillId="0" borderId="7" applyNumberFormat="0" applyFill="0" applyAlignment="0" applyProtection="0"/>
    <xf numFmtId="0" fontId="51" fillId="7" borderId="8" applyNumberFormat="0" applyAlignment="0" applyProtection="0"/>
    <xf numFmtId="0" fontId="12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52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5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5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4" fillId="4" borderId="0" applyNumberFormat="0" applyBorder="0" applyAlignment="0" applyProtection="0"/>
    <xf numFmtId="0" fontId="19" fillId="0" borderId="0"/>
    <xf numFmtId="0" fontId="53" fillId="32" borderId="0" applyNumberFormat="0" applyBorder="0" applyAlignment="0" applyProtection="0"/>
    <xf numFmtId="0" fontId="53" fillId="20" borderId="0" applyNumberFormat="0" applyBorder="0" applyAlignment="0" applyProtection="0"/>
    <xf numFmtId="0" fontId="53" fillId="12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16" borderId="0" applyNumberFormat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55" fillId="0" borderId="0"/>
    <xf numFmtId="172" fontId="56" fillId="49" borderId="0" applyNumberFormat="0" applyBorder="0">
      <protection locked="0"/>
    </xf>
    <xf numFmtId="172" fontId="57" fillId="50" borderId="0" applyNumberFormat="0" applyBorder="0">
      <protection locked="0"/>
    </xf>
    <xf numFmtId="0" fontId="4" fillId="0" borderId="0"/>
    <xf numFmtId="0" fontId="4" fillId="0" borderId="0"/>
    <xf numFmtId="0" fontId="4" fillId="0" borderId="0"/>
    <xf numFmtId="173" fontId="13" fillId="0" borderId="0" applyNumberFormat="0" applyProtection="0">
      <alignment horizontal="center" vertical="center"/>
    </xf>
    <xf numFmtId="0" fontId="62" fillId="0" borderId="0" applyNumberFormat="0" applyFill="0" applyBorder="0" applyAlignment="0" applyProtection="0"/>
    <xf numFmtId="17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58" fillId="52" borderId="1" applyNumberFormat="0" applyFont="0" applyBorder="0" applyAlignment="0" applyProtection="0">
      <alignment horizontal="right" vertical="center"/>
    </xf>
    <xf numFmtId="0" fontId="61" fillId="51" borderId="0" applyNumberFormat="0" applyFont="0" applyBorder="0" applyAlignment="0" applyProtection="0"/>
    <xf numFmtId="4" fontId="58" fillId="0" borderId="1" applyFill="0" applyBorder="0" applyProtection="0">
      <alignment horizontal="right" vertical="center"/>
    </xf>
    <xf numFmtId="49" fontId="58" fillId="0" borderId="23" applyNumberFormat="0" applyFont="0" applyFill="0" applyBorder="0" applyProtection="0">
      <alignment horizontal="left" vertical="center" indent="5"/>
    </xf>
    <xf numFmtId="0" fontId="58" fillId="0" borderId="1" applyNumberFormat="0" applyFill="0" applyAlignment="0" applyProtection="0"/>
    <xf numFmtId="0" fontId="60" fillId="0" borderId="0" applyNumberFormat="0" applyFill="0" applyBorder="0" applyAlignment="0" applyProtection="0"/>
    <xf numFmtId="4" fontId="59" fillId="0" borderId="11" applyFill="0" applyBorder="0" applyProtection="0">
      <alignment horizontal="right" vertical="center"/>
    </xf>
    <xf numFmtId="0" fontId="55" fillId="0" borderId="0"/>
    <xf numFmtId="0" fontId="4" fillId="0" borderId="0"/>
    <xf numFmtId="0" fontId="55" fillId="0" borderId="0"/>
    <xf numFmtId="0" fontId="3" fillId="0" borderId="0"/>
    <xf numFmtId="0" fontId="55" fillId="0" borderId="0"/>
    <xf numFmtId="9" fontId="5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14" fillId="35" borderId="12">
      <alignment horizontal="center" vertical="center"/>
    </xf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64" fillId="0" borderId="0"/>
    <xf numFmtId="0" fontId="64" fillId="0" borderId="0"/>
    <xf numFmtId="0" fontId="2" fillId="0" borderId="0"/>
    <xf numFmtId="0" fontId="8" fillId="0" borderId="0"/>
    <xf numFmtId="0" fontId="2" fillId="0" borderId="0"/>
    <xf numFmtId="0" fontId="13" fillId="0" borderId="0"/>
    <xf numFmtId="0" fontId="7" fillId="0" borderId="0"/>
    <xf numFmtId="0" fontId="18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165" fontId="9" fillId="0" borderId="0" xfId="173" applyNumberFormat="1" applyFont="1" applyFill="1" applyBorder="1" applyAlignment="1">
      <alignment horizontal="right" wrapText="1" indent="1"/>
    </xf>
    <xf numFmtId="0" fontId="1" fillId="0" borderId="0" xfId="0" applyFont="1" applyFill="1" applyBorder="1"/>
    <xf numFmtId="164" fontId="1" fillId="0" borderId="0" xfId="0" applyNumberFormat="1" applyFont="1"/>
  </cellXfs>
  <cellStyles count="209">
    <cellStyle name="20% - Акцент1 2" xfId="91"/>
    <cellStyle name="20% - Акцент1 2 2" xfId="179"/>
    <cellStyle name="20% - Акцент2 2" xfId="95"/>
    <cellStyle name="20% - Акцент2 2 2" xfId="182"/>
    <cellStyle name="20% - Акцент3 2" xfId="99"/>
    <cellStyle name="20% - Акцент3 2 2" xfId="185"/>
    <cellStyle name="20% - Акцент4 2" xfId="103"/>
    <cellStyle name="20% - Акцент4 2 2" xfId="188"/>
    <cellStyle name="20% - Акцент5 2" xfId="107"/>
    <cellStyle name="20% - Акцент5 2 2" xfId="191"/>
    <cellStyle name="20% - Акцент6 2" xfId="111"/>
    <cellStyle name="20% - Акцент6 2 2" xfId="194"/>
    <cellStyle name="40% - Акцент1 2" xfId="92"/>
    <cellStyle name="40% - Акцент1 2 2" xfId="180"/>
    <cellStyle name="40% - Акцент2 2" xfId="96"/>
    <cellStyle name="40% - Акцент2 2 2" xfId="183"/>
    <cellStyle name="40% - Акцент3 2" xfId="100"/>
    <cellStyle name="40% - Акцент3 2 2" xfId="186"/>
    <cellStyle name="40% - Акцент4 2" xfId="104"/>
    <cellStyle name="40% - Акцент4 2 2" xfId="189"/>
    <cellStyle name="40% - Акцент5 2" xfId="108"/>
    <cellStyle name="40% - Акцент5 2 2" xfId="192"/>
    <cellStyle name="40% - Акцент6 2" xfId="112"/>
    <cellStyle name="40% - Акцент6 2 2" xfId="195"/>
    <cellStyle name="5x indented GHG Textfiels" xfId="140"/>
    <cellStyle name="60% - Акцент1 2" xfId="93"/>
    <cellStyle name="60% - Акцент1 2 2" xfId="181"/>
    <cellStyle name="60% - Акцент1 3" xfId="118"/>
    <cellStyle name="60% - Акцент2 2" xfId="97"/>
    <cellStyle name="60% - Акцент2 2 2" xfId="184"/>
    <cellStyle name="60% - Акцент2 3" xfId="121"/>
    <cellStyle name="60% - Акцент3 2" xfId="101"/>
    <cellStyle name="60% - Акцент3 2 2" xfId="187"/>
    <cellStyle name="60% - Акцент3 3" xfId="117"/>
    <cellStyle name="60% - Акцент4 2" xfId="105"/>
    <cellStyle name="60% - Акцент4 2 2" xfId="190"/>
    <cellStyle name="60% - Акцент4 3" xfId="119"/>
    <cellStyle name="60% - Акцент5 2" xfId="109"/>
    <cellStyle name="60% - Акцент5 2 2" xfId="193"/>
    <cellStyle name="60% - Акцент5 3" xfId="120"/>
    <cellStyle name="60% - Акцент6 2" xfId="113"/>
    <cellStyle name="60% - Акцент6 2 2" xfId="196"/>
    <cellStyle name="60% - Акцент6 3" xfId="116"/>
    <cellStyle name="Bold GHG Numbers (0.00)" xfId="143"/>
    <cellStyle name="Comma 2" xfId="135"/>
    <cellStyle name="Cover" xfId="13"/>
    <cellStyle name="Cover 2" xfId="14"/>
    <cellStyle name="Headline" xfId="142"/>
    <cellStyle name="Hyperlink 2" xfId="15"/>
    <cellStyle name="Hyperlink 3" xfId="134"/>
    <cellStyle name="Menu" xfId="16"/>
    <cellStyle name="Menu 2" xfId="17"/>
    <cellStyle name="Milliers [0]_ElecTimeSeries" xfId="122"/>
    <cellStyle name="Milliers_ElecTimeSeries" xfId="123"/>
    <cellStyle name="Monétaire [0]_ElecTimeSeries" xfId="124"/>
    <cellStyle name="Monétaire_ElecTimeSeries" xfId="125"/>
    <cellStyle name="Normal 10 2" xfId="30"/>
    <cellStyle name="Normal 10 2 2" xfId="2"/>
    <cellStyle name="Normal 10 2 2 5" xfId="31"/>
    <cellStyle name="Normal 18" xfId="33"/>
    <cellStyle name="Normal 2" xfId="3"/>
    <cellStyle name="Normal 2 2" xfId="18"/>
    <cellStyle name="Normal 2 2 2" xfId="19"/>
    <cellStyle name="Normal 2 3" xfId="20"/>
    <cellStyle name="Normal 2 4" xfId="133"/>
    <cellStyle name="Normal 2 5" xfId="144"/>
    <cellStyle name="Normal 2 6" xfId="145"/>
    <cellStyle name="Normal 2 7" xfId="146"/>
    <cellStyle name="Normal 3" xfId="21"/>
    <cellStyle name="Normal 3 2" xfId="22"/>
    <cellStyle name="Normal 3 3" xfId="127"/>
    <cellStyle name="Normal 3 4" xfId="130"/>
    <cellStyle name="Normal 4" xfId="23"/>
    <cellStyle name="Normal 4 2" xfId="24"/>
    <cellStyle name="Normal 4 3" xfId="25"/>
    <cellStyle name="Normal 4 4" xfId="126"/>
    <cellStyle name="Normal 4 4 2" xfId="132"/>
    <cellStyle name="Normal 4 5" xfId="131"/>
    <cellStyle name="Normal 5" xfId="26"/>
    <cellStyle name="Normal 5 2" xfId="147"/>
    <cellStyle name="Normal 6" xfId="27"/>
    <cellStyle name="Normal 7" xfId="32"/>
    <cellStyle name="Normal 8" xfId="34"/>
    <cellStyle name="Normal 8 2" xfId="148"/>
    <cellStyle name="Normal GHG Numbers (0.00)" xfId="139"/>
    <cellStyle name="Normal GHG whole table" xfId="141"/>
    <cellStyle name="Normal GHG-Shade" xfId="138"/>
    <cellStyle name="Normal_BAL" xfId="11"/>
    <cellStyle name="Pattern" xfId="137"/>
    <cellStyle name="Percent 2" xfId="136"/>
    <cellStyle name="Percent 2 2" xfId="149"/>
    <cellStyle name="Percent 2 3" xfId="150"/>
    <cellStyle name="Percent 2 4" xfId="151"/>
    <cellStyle name="Percent 3" xfId="152"/>
    <cellStyle name="Percent 4" xfId="153"/>
    <cellStyle name="Percent 5" xfId="154"/>
    <cellStyle name="Standard_EUMERCH" xfId="160"/>
    <cellStyle name="Titre ligne" xfId="128"/>
    <cellStyle name="Total intermediaire" xfId="129"/>
    <cellStyle name="Year" xfId="28"/>
    <cellStyle name="Year 2" xfId="29"/>
    <cellStyle name="Year 3" xfId="155"/>
    <cellStyle name="Year 3 2" xfId="156"/>
    <cellStyle name="Year 4" xfId="157"/>
    <cellStyle name="Year 5" xfId="158"/>
    <cellStyle name="Year 6" xfId="159"/>
    <cellStyle name="Акцент1 2" xfId="38"/>
    <cellStyle name="Акцент1 3" xfId="90"/>
    <cellStyle name="Акцент2 2" xfId="39"/>
    <cellStyle name="Акцент2 3" xfId="94"/>
    <cellStyle name="Акцент3 2" xfId="40"/>
    <cellStyle name="Акцент3 3" xfId="98"/>
    <cellStyle name="Акцент4 2" xfId="41"/>
    <cellStyle name="Акцент4 3" xfId="102"/>
    <cellStyle name="Акцент5 2" xfId="42"/>
    <cellStyle name="Акцент5 3" xfId="106"/>
    <cellStyle name="Акцент6 2" xfId="43"/>
    <cellStyle name="Акцент6 3" xfId="110"/>
    <cellStyle name="Ввод  2" xfId="44"/>
    <cellStyle name="Ввод  3" xfId="81"/>
    <cellStyle name="Вывод 2" xfId="45"/>
    <cellStyle name="Вывод 3" xfId="82"/>
    <cellStyle name="Вычисление 2" xfId="46"/>
    <cellStyle name="Вычисление 3" xfId="83"/>
    <cellStyle name="Гиперссылка 2" xfId="47"/>
    <cellStyle name="Денежный 2" xfId="48"/>
    <cellStyle name="Заголовок 1 2" xfId="49"/>
    <cellStyle name="Заголовок 1 3" xfId="74"/>
    <cellStyle name="Заголовок 2 2" xfId="50"/>
    <cellStyle name="Заголовок 2 3" xfId="75"/>
    <cellStyle name="Заголовок 3 2" xfId="51"/>
    <cellStyle name="Заголовок 3 3" xfId="76"/>
    <cellStyle name="Заголовок 4 2" xfId="52"/>
    <cellStyle name="Заголовок 4 3" xfId="77"/>
    <cellStyle name="Итог 2" xfId="53"/>
    <cellStyle name="Итог 3" xfId="89"/>
    <cellStyle name="Контрольная ячейка 2" xfId="54"/>
    <cellStyle name="Контрольная ячейка 3" xfId="85"/>
    <cellStyle name="Название 2" xfId="55"/>
    <cellStyle name="Название 3" xfId="73"/>
    <cellStyle name="Нейтральный 2" xfId="56"/>
    <cellStyle name="Нейтральный 3" xfId="80"/>
    <cellStyle name="Нейтральный 4" xfId="114"/>
    <cellStyle name="Обычный" xfId="0" builtinId="0"/>
    <cellStyle name="Обычный 10" xfId="72"/>
    <cellStyle name="Обычный 11" xfId="161"/>
    <cellStyle name="Обычный 12" xfId="173"/>
    <cellStyle name="Обычный 13" xfId="8"/>
    <cellStyle name="Обычный 2" xfId="1"/>
    <cellStyle name="Обычный 2 2" xfId="7"/>
    <cellStyle name="Обычный 2 2 2" xfId="59"/>
    <cellStyle name="Обычный 2 2 3" xfId="60"/>
    <cellStyle name="Обычный 2 2 4" xfId="58"/>
    <cellStyle name="Обычный 2 2 5" xfId="174"/>
    <cellStyle name="Обычный 2 3" xfId="61"/>
    <cellStyle name="Обычный 2 4" xfId="57"/>
    <cellStyle name="Обычный 2 4 2" xfId="206"/>
    <cellStyle name="Обычный 2 4 3" xfId="204"/>
    <cellStyle name="Обычный 2 5" xfId="36"/>
    <cellStyle name="Обычный 2 6" xfId="169"/>
    <cellStyle name="Обычный 3" xfId="4"/>
    <cellStyle name="Обычный 3 2" xfId="6"/>
    <cellStyle name="Обычный 3 2 2" xfId="115"/>
    <cellStyle name="Обычный 3 3" xfId="205"/>
    <cellStyle name="Обычный 3 4" xfId="9"/>
    <cellStyle name="Обычный 3 5" xfId="208"/>
    <cellStyle name="Обычный 30" xfId="62"/>
    <cellStyle name="Обычный 4" xfId="5"/>
    <cellStyle name="Обычный 4 2" xfId="207"/>
    <cellStyle name="Обычный 4 3" xfId="10"/>
    <cellStyle name="Обычный 5" xfId="12"/>
    <cellStyle name="Обычный 5 2" xfId="63"/>
    <cellStyle name="Обычный 5 3" xfId="175"/>
    <cellStyle name="Обычный 5 4" xfId="171"/>
    <cellStyle name="Обычный 6" xfId="64"/>
    <cellStyle name="Обычный 6 2" xfId="172"/>
    <cellStyle name="Обычный 7" xfId="65"/>
    <cellStyle name="Обычный 8" xfId="37"/>
    <cellStyle name="Обычный 8 2" xfId="177"/>
    <cellStyle name="Обычный 8 3" xfId="170"/>
    <cellStyle name="Обычный 9" xfId="35"/>
    <cellStyle name="Обычный 9 2" xfId="162"/>
    <cellStyle name="Обычный 9 2 2" xfId="164"/>
    <cellStyle name="Обычный 9 2 2 2" xfId="168"/>
    <cellStyle name="Обычный 9 2 2 2 2" xfId="203"/>
    <cellStyle name="Обычный 9 2 2 3" xfId="199"/>
    <cellStyle name="Обычный 9 2 3" xfId="166"/>
    <cellStyle name="Обычный 9 2 3 2" xfId="201"/>
    <cellStyle name="Обычный 9 2 4" xfId="197"/>
    <cellStyle name="Обычный 9 3" xfId="163"/>
    <cellStyle name="Обычный 9 3 2" xfId="167"/>
    <cellStyle name="Обычный 9 3 2 2" xfId="202"/>
    <cellStyle name="Обычный 9 3 3" xfId="198"/>
    <cellStyle name="Обычный 9 4" xfId="165"/>
    <cellStyle name="Обычный 9 4 2" xfId="200"/>
    <cellStyle name="Обычный 9 5" xfId="176"/>
    <cellStyle name="Плохой 2" xfId="66"/>
    <cellStyle name="Плохой 3" xfId="79"/>
    <cellStyle name="Пояснение 2" xfId="67"/>
    <cellStyle name="Пояснение 3" xfId="88"/>
    <cellStyle name="Примечание 2" xfId="68"/>
    <cellStyle name="Примечание 3" xfId="87"/>
    <cellStyle name="Примечание 3 2" xfId="178"/>
    <cellStyle name="Связанная ячейка 2" xfId="69"/>
    <cellStyle name="Связанная ячейка 3" xfId="84"/>
    <cellStyle name="Текст предупреждения 2" xfId="70"/>
    <cellStyle name="Текст предупреждения 3" xfId="86"/>
    <cellStyle name="Хороший 2" xfId="71"/>
    <cellStyle name="Хороший 3" xfId="78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2'!$B$4</c:f>
              <c:strCache>
                <c:ptCount val="1"/>
                <c:pt idx="0">
                  <c:v>уголь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2'!$C$4:$L$4</c:f>
              <c:numCache>
                <c:formatCode>General</c:formatCode>
                <c:ptCount val="10"/>
                <c:pt idx="0">
                  <c:v>27343.599999999999</c:v>
                </c:pt>
                <c:pt idx="1">
                  <c:v>31920.1</c:v>
                </c:pt>
                <c:pt idx="2">
                  <c:v>35006</c:v>
                </c:pt>
                <c:pt idx="3">
                  <c:v>36407.699999999997</c:v>
                </c:pt>
                <c:pt idx="4">
                  <c:v>34472.9</c:v>
                </c:pt>
                <c:pt idx="5">
                  <c:v>32612.799999999999</c:v>
                </c:pt>
                <c:pt idx="6">
                  <c:v>33533.1</c:v>
                </c:pt>
                <c:pt idx="7" formatCode="0.0">
                  <c:v>35651.184000000001</c:v>
                </c:pt>
                <c:pt idx="8" formatCode="0.0">
                  <c:v>36453.993999999999</c:v>
                </c:pt>
                <c:pt idx="9" formatCode="0.0">
                  <c:v>35036.284141930693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77-48D2-A3D0-CA79AAE7B22B}"/>
            </c:ext>
          </c:extLst>
        </c:ser>
        <c:ser>
          <c:idx val="1"/>
          <c:order val="1"/>
          <c:tx>
            <c:strRef>
              <c:f>'График 2'!$B$5</c:f>
              <c:strCache>
                <c:ptCount val="1"/>
                <c:pt idx="0">
                  <c:v>нефть и нефтепродукты</c:v>
                </c:pt>
              </c:strCache>
            </c:strRef>
          </c:tx>
          <c:spPr>
            <a:solidFill>
              <a:srgbClr val="9D5F00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2'!$C$5:$L$5</c:f>
              <c:numCache>
                <c:formatCode>General</c:formatCode>
                <c:ptCount val="10"/>
                <c:pt idx="0">
                  <c:v>15916.6</c:v>
                </c:pt>
                <c:pt idx="1">
                  <c:v>16768.7</c:v>
                </c:pt>
                <c:pt idx="2">
                  <c:v>15367.6</c:v>
                </c:pt>
                <c:pt idx="3">
                  <c:v>18395.400000000001</c:v>
                </c:pt>
                <c:pt idx="4">
                  <c:v>17551.8</c:v>
                </c:pt>
                <c:pt idx="5">
                  <c:v>11921.1</c:v>
                </c:pt>
                <c:pt idx="6">
                  <c:v>17114.099999999999</c:v>
                </c:pt>
                <c:pt idx="7" formatCode="0.0">
                  <c:v>15208.95</c:v>
                </c:pt>
                <c:pt idx="8" formatCode="0.0">
                  <c:v>16555.986000000001</c:v>
                </c:pt>
                <c:pt idx="9" formatCode="0.0">
                  <c:v>12922.617215979131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77-48D2-A3D0-CA79AAE7B22B}"/>
            </c:ext>
          </c:extLst>
        </c:ser>
        <c:ser>
          <c:idx val="2"/>
          <c:order val="2"/>
          <c:tx>
            <c:strRef>
              <c:f>'График 2'!$B$6</c:f>
              <c:strCache>
                <c:ptCount val="1"/>
                <c:pt idx="0">
                  <c:v>натуральный газ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2'!$C$6:$L$6</c:f>
              <c:numCache>
                <c:formatCode>General</c:formatCode>
                <c:ptCount val="10"/>
                <c:pt idx="0">
                  <c:v>10607.3</c:v>
                </c:pt>
                <c:pt idx="1">
                  <c:v>14311</c:v>
                </c:pt>
                <c:pt idx="2">
                  <c:v>14000.7</c:v>
                </c:pt>
                <c:pt idx="3">
                  <c:v>18623.599999999999</c:v>
                </c:pt>
                <c:pt idx="4">
                  <c:v>20122.400000000001</c:v>
                </c:pt>
                <c:pt idx="5">
                  <c:v>20173.400000000001</c:v>
                </c:pt>
                <c:pt idx="6">
                  <c:v>16966.5</c:v>
                </c:pt>
                <c:pt idx="7" formatCode="0.0">
                  <c:v>18069.187999999998</c:v>
                </c:pt>
                <c:pt idx="8" formatCode="0.0">
                  <c:v>19739.288</c:v>
                </c:pt>
                <c:pt idx="9" formatCode="0.0">
                  <c:v>24564.302671440597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77-48D2-A3D0-CA79AAE7B22B}"/>
            </c:ext>
          </c:extLst>
        </c:ser>
        <c:ser>
          <c:idx val="3"/>
          <c:order val="3"/>
          <c:tx>
            <c:strRef>
              <c:f>'График 2'!$B$7</c:f>
              <c:strCache>
                <c:ptCount val="1"/>
                <c:pt idx="0">
                  <c:v>гидро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2'!$C$7:$L$7</c:f>
              <c:numCache>
                <c:formatCode>General</c:formatCode>
                <c:ptCount val="10"/>
                <c:pt idx="0">
                  <c:v>797</c:v>
                </c:pt>
                <c:pt idx="1">
                  <c:v>999.2</c:v>
                </c:pt>
                <c:pt idx="2">
                  <c:v>963.9</c:v>
                </c:pt>
                <c:pt idx="3">
                  <c:v>893.8</c:v>
                </c:pt>
                <c:pt idx="4">
                  <c:v>859.3</c:v>
                </c:pt>
                <c:pt idx="5">
                  <c:v>830.6</c:v>
                </c:pt>
                <c:pt idx="6">
                  <c:v>792</c:v>
                </c:pt>
                <c:pt idx="7" formatCode="0.0">
                  <c:v>791.16499999999996</c:v>
                </c:pt>
                <c:pt idx="8" formatCode="0.0">
                  <c:v>757.44299999999998</c:v>
                </c:pt>
                <c:pt idx="9" formatCode="0.0">
                  <c:v>970.33473774720551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77-48D2-A3D0-CA79AAE7B22B}"/>
            </c:ext>
          </c:extLst>
        </c:ser>
        <c:ser>
          <c:idx val="4"/>
          <c:order val="4"/>
          <c:tx>
            <c:strRef>
              <c:f>'График 2'!$B$8</c:f>
              <c:strCache>
                <c:ptCount val="1"/>
                <c:pt idx="0">
                  <c:v>солнечная и ветровая энергия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2'!$C$8:$L$8</c:f>
              <c:numCache>
                <c:formatCode>General</c:formatCode>
                <c:ptCount val="10"/>
                <c:pt idx="0">
                  <c:v>21.5</c:v>
                </c:pt>
                <c:pt idx="1">
                  <c:v>35.4</c:v>
                </c:pt>
                <c:pt idx="2">
                  <c:v>42.9</c:v>
                </c:pt>
                <c:pt idx="3">
                  <c:v>72.7</c:v>
                </c:pt>
                <c:pt idx="4">
                  <c:v>132.19999999999999</c:v>
                </c:pt>
                <c:pt idx="5">
                  <c:v>216.6</c:v>
                </c:pt>
                <c:pt idx="6">
                  <c:v>290</c:v>
                </c:pt>
                <c:pt idx="7" formatCode="0.0">
                  <c:v>362.70800000000003</c:v>
                </c:pt>
                <c:pt idx="8" formatCode="0.0">
                  <c:v>486.60300000000001</c:v>
                </c:pt>
                <c:pt idx="9" formatCode="0.0">
                  <c:v>545.71831470335337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77-48D2-A3D0-CA79AAE7B22B}"/>
            </c:ext>
          </c:extLst>
        </c:ser>
        <c:ser>
          <c:idx val="5"/>
          <c:order val="5"/>
          <c:tx>
            <c:strRef>
              <c:f>'График 2'!$B$9</c:f>
              <c:strCache>
                <c:ptCount val="1"/>
                <c:pt idx="0">
                  <c:v>биотопливо/отходы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2'!$C$9:$K$9</c:f>
              <c:numCache>
                <c:formatCode>General</c:formatCode>
                <c:ptCount val="9"/>
                <c:pt idx="0">
                  <c:v>86.3</c:v>
                </c:pt>
                <c:pt idx="1">
                  <c:v>114.7</c:v>
                </c:pt>
                <c:pt idx="2">
                  <c:v>107.4</c:v>
                </c:pt>
                <c:pt idx="3">
                  <c:v>75.400000000000006</c:v>
                </c:pt>
                <c:pt idx="4">
                  <c:v>78.7</c:v>
                </c:pt>
                <c:pt idx="5">
                  <c:v>58</c:v>
                </c:pt>
                <c:pt idx="6">
                  <c:v>32</c:v>
                </c:pt>
                <c:pt idx="7" formatCode="0.0">
                  <c:v>44.337000000000003</c:v>
                </c:pt>
                <c:pt idx="8" formatCode="0.0">
                  <c:v>44.692999999999998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7-48D2-A3D0-CA79AAE7B22B}"/>
            </c:ext>
          </c:extLst>
        </c:ser>
        <c:ser>
          <c:idx val="6"/>
          <c:order val="6"/>
          <c:tx>
            <c:strRef>
              <c:f>'График 2'!$B$10</c:f>
              <c:strCache>
                <c:ptCount val="1"/>
                <c:pt idx="0">
                  <c:v>электричество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2'!$C$10:$L$10</c:f>
              <c:numCache>
                <c:formatCode>General</c:formatCode>
                <c:ptCount val="10"/>
                <c:pt idx="0">
                  <c:v>0.4</c:v>
                </c:pt>
                <c:pt idx="1">
                  <c:v>-107.7</c:v>
                </c:pt>
                <c:pt idx="2">
                  <c:v>-375.3</c:v>
                </c:pt>
                <c:pt idx="3">
                  <c:v>-299.2</c:v>
                </c:pt>
                <c:pt idx="4">
                  <c:v>-41.6</c:v>
                </c:pt>
                <c:pt idx="5">
                  <c:v>-64.900000000000006</c:v>
                </c:pt>
                <c:pt idx="6">
                  <c:v>-48.8</c:v>
                </c:pt>
                <c:pt idx="7" formatCode="0.0">
                  <c:v>124.74</c:v>
                </c:pt>
                <c:pt idx="8" formatCode="0.0">
                  <c:v>178.024</c:v>
                </c:pt>
                <c:pt idx="9" formatCode="0.0">
                  <c:v>205.25941530524508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77-48D2-A3D0-CA79AAE7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52992"/>
        <c:axId val="65472768"/>
      </c:areaChart>
      <c:catAx>
        <c:axId val="984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472768"/>
        <c:crosses val="autoZero"/>
        <c:auto val="1"/>
        <c:lblAlgn val="ctr"/>
        <c:lblOffset val="100"/>
        <c:noMultiLvlLbl val="0"/>
      </c:catAx>
      <c:valAx>
        <c:axId val="65472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98452992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14</xdr:row>
      <xdr:rowOff>66674</xdr:rowOff>
    </xdr:from>
    <xdr:to>
      <xdr:col>11</xdr:col>
      <xdr:colOff>114300</xdr:colOff>
      <xdr:row>32</xdr:row>
      <xdr:rowOff>66675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19"/>
  <sheetViews>
    <sheetView tabSelected="1" zoomScaleNormal="100" workbookViewId="0">
      <selection activeCell="P23" sqref="P23"/>
    </sheetView>
  </sheetViews>
  <sheetFormatPr defaultRowHeight="12.75" x14ac:dyDescent="0.2"/>
  <cols>
    <col min="1" max="1" width="9.140625" style="1"/>
    <col min="2" max="2" width="20.42578125" style="1" customWidth="1"/>
    <col min="3" max="13" width="9.140625" style="1"/>
    <col min="14" max="14" width="11.28515625" style="1" bestFit="1" customWidth="1"/>
    <col min="15" max="16" width="11.28515625" style="10" bestFit="1" customWidth="1"/>
    <col min="17" max="18" width="9.140625" style="10"/>
    <col min="19" max="19" width="11" style="10" bestFit="1" customWidth="1"/>
    <col min="20" max="20" width="9.140625" style="10"/>
    <col min="21" max="21" width="9.5703125" style="10" bestFit="1" customWidth="1"/>
    <col min="22" max="26" width="9.140625" style="10"/>
    <col min="27" max="27" width="11" style="10" bestFit="1" customWidth="1"/>
    <col min="28" max="29" width="9.5703125" style="10" bestFit="1" customWidth="1"/>
    <col min="30" max="34" width="9.140625" style="10"/>
    <col min="35" max="35" width="9.5703125" style="10" bestFit="1" customWidth="1"/>
    <col min="36" max="36" width="9.140625" style="10"/>
    <col min="37" max="16384" width="9.140625" style="1"/>
  </cols>
  <sheetData>
    <row r="3" spans="2:36" x14ac:dyDescent="0.2">
      <c r="C3" s="2">
        <v>2015</v>
      </c>
      <c r="D3" s="2">
        <v>2016</v>
      </c>
      <c r="E3" s="2">
        <v>2017</v>
      </c>
      <c r="F3" s="2">
        <v>2018</v>
      </c>
      <c r="G3" s="2">
        <v>2019</v>
      </c>
      <c r="H3" s="2">
        <v>2020</v>
      </c>
      <c r="I3" s="2">
        <v>2021</v>
      </c>
      <c r="J3" s="2">
        <v>2022</v>
      </c>
      <c r="K3" s="2">
        <v>2023</v>
      </c>
      <c r="L3" s="2">
        <v>2024</v>
      </c>
      <c r="M3" s="3"/>
      <c r="N3" s="8"/>
      <c r="O3" s="8"/>
      <c r="P3" s="8"/>
      <c r="Q3" s="8"/>
    </row>
    <row r="4" spans="2:36" ht="15" x14ac:dyDescent="0.25">
      <c r="B4" s="1" t="s">
        <v>1</v>
      </c>
      <c r="C4" s="1">
        <v>27343.599999999999</v>
      </c>
      <c r="D4" s="1">
        <v>31920.1</v>
      </c>
      <c r="E4" s="1">
        <v>35006</v>
      </c>
      <c r="F4" s="1">
        <v>36407.699999999997</v>
      </c>
      <c r="G4" s="1">
        <v>34472.9</v>
      </c>
      <c r="H4" s="1">
        <v>32612.799999999999</v>
      </c>
      <c r="I4" s="1">
        <v>33533.1</v>
      </c>
      <c r="J4" s="5">
        <v>35651.184000000001</v>
      </c>
      <c r="K4" s="5">
        <v>36453.993999999999</v>
      </c>
      <c r="L4" s="11">
        <v>35036.284141930693</v>
      </c>
      <c r="M4" s="4"/>
      <c r="N4" s="7">
        <f>L4*100/L12</f>
        <v>47.152613041259002</v>
      </c>
      <c r="O4" s="9"/>
      <c r="P4" s="9"/>
      <c r="Q4" s="9"/>
      <c r="R4" s="9"/>
      <c r="S4" s="9"/>
      <c r="T4" s="9"/>
      <c r="U4" s="9"/>
    </row>
    <row r="5" spans="2:36" ht="15" x14ac:dyDescent="0.25">
      <c r="B5" s="1" t="s">
        <v>2</v>
      </c>
      <c r="C5" s="1">
        <v>15916.6</v>
      </c>
      <c r="D5" s="1">
        <v>16768.7</v>
      </c>
      <c r="E5" s="1">
        <v>15367.6</v>
      </c>
      <c r="F5" s="1">
        <v>18395.400000000001</v>
      </c>
      <c r="G5" s="1">
        <v>17551.8</v>
      </c>
      <c r="H5" s="1">
        <v>11921.1</v>
      </c>
      <c r="I5" s="1">
        <v>17114.099999999999</v>
      </c>
      <c r="J5" s="5">
        <v>15208.95</v>
      </c>
      <c r="K5" s="5">
        <v>16555.986000000001</v>
      </c>
      <c r="L5" s="5">
        <v>12922.617215979131</v>
      </c>
      <c r="M5" s="4"/>
      <c r="N5" s="7">
        <f>L5*100/L12</f>
        <v>17.391546620554319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2:36" x14ac:dyDescent="0.2">
      <c r="B6" s="1" t="s">
        <v>3</v>
      </c>
      <c r="C6" s="1">
        <v>10607.3</v>
      </c>
      <c r="D6" s="1">
        <v>14311</v>
      </c>
      <c r="E6" s="1">
        <v>14000.7</v>
      </c>
      <c r="F6" s="1">
        <v>18623.599999999999</v>
      </c>
      <c r="G6" s="1">
        <v>20122.400000000001</v>
      </c>
      <c r="H6" s="1">
        <v>20173.400000000001</v>
      </c>
      <c r="I6" s="1">
        <v>16966.5</v>
      </c>
      <c r="J6" s="5">
        <v>18069.187999999998</v>
      </c>
      <c r="K6" s="5">
        <v>19739.288</v>
      </c>
      <c r="L6" s="11">
        <v>24564.302671440597</v>
      </c>
      <c r="M6" s="7"/>
      <c r="N6" s="7">
        <f>L6*100/L12</f>
        <v>33.059186693505794</v>
      </c>
      <c r="O6" s="7"/>
    </row>
    <row r="7" spans="2:36" ht="15" x14ac:dyDescent="0.25">
      <c r="B7" s="1" t="s">
        <v>4</v>
      </c>
      <c r="C7" s="1">
        <v>797</v>
      </c>
      <c r="D7" s="1">
        <v>999.2</v>
      </c>
      <c r="E7" s="1">
        <v>963.9</v>
      </c>
      <c r="F7" s="1">
        <v>893.8</v>
      </c>
      <c r="G7" s="1">
        <v>859.3</v>
      </c>
      <c r="H7" s="1">
        <v>830.6</v>
      </c>
      <c r="I7" s="1">
        <v>792</v>
      </c>
      <c r="J7" s="5">
        <v>791.16499999999996</v>
      </c>
      <c r="K7" s="5">
        <v>757.44299999999998</v>
      </c>
      <c r="L7" s="11">
        <v>970.33473774720551</v>
      </c>
      <c r="M7" s="7"/>
      <c r="N7" s="10"/>
      <c r="O7" s="9"/>
    </row>
    <row r="8" spans="2:36" ht="15" x14ac:dyDescent="0.25">
      <c r="B8" s="1" t="s">
        <v>5</v>
      </c>
      <c r="C8" s="1">
        <v>21.5</v>
      </c>
      <c r="D8" s="1">
        <v>35.4</v>
      </c>
      <c r="E8" s="1">
        <v>42.9</v>
      </c>
      <c r="F8" s="1">
        <v>72.7</v>
      </c>
      <c r="G8" s="1">
        <v>132.19999999999999</v>
      </c>
      <c r="H8" s="1">
        <v>216.6</v>
      </c>
      <c r="I8" s="1">
        <v>290</v>
      </c>
      <c r="J8" s="5">
        <v>362.70800000000003</v>
      </c>
      <c r="K8" s="5">
        <v>486.60300000000001</v>
      </c>
      <c r="L8" s="11">
        <v>545.71831470335337</v>
      </c>
      <c r="M8" s="7"/>
      <c r="N8" s="10"/>
      <c r="O8" s="9"/>
      <c r="P8" s="9"/>
      <c r="Q8" s="9"/>
    </row>
    <row r="9" spans="2:36" ht="15" x14ac:dyDescent="0.25">
      <c r="B9" s="1" t="s">
        <v>6</v>
      </c>
      <c r="C9" s="1">
        <v>86.3</v>
      </c>
      <c r="D9" s="1">
        <v>114.7</v>
      </c>
      <c r="E9" s="1">
        <v>107.4</v>
      </c>
      <c r="F9" s="1">
        <v>75.400000000000006</v>
      </c>
      <c r="G9" s="1">
        <v>78.7</v>
      </c>
      <c r="H9" s="1">
        <v>58</v>
      </c>
      <c r="I9" s="1">
        <v>32</v>
      </c>
      <c r="J9" s="5">
        <v>44.337000000000003</v>
      </c>
      <c r="K9" s="5">
        <v>44.692999999999998</v>
      </c>
      <c r="L9" s="11">
        <v>59.497389194372801</v>
      </c>
      <c r="M9" s="9"/>
      <c r="N9" s="10"/>
      <c r="O9" s="9"/>
      <c r="P9" s="9"/>
      <c r="Q9" s="9"/>
    </row>
    <row r="10" spans="2:36" x14ac:dyDescent="0.2">
      <c r="B10" s="1" t="s">
        <v>7</v>
      </c>
      <c r="C10" s="1">
        <v>0.4</v>
      </c>
      <c r="D10" s="1">
        <v>-107.7</v>
      </c>
      <c r="E10" s="1">
        <v>-375.3</v>
      </c>
      <c r="F10" s="1">
        <v>-299.2</v>
      </c>
      <c r="G10" s="1">
        <v>-41.6</v>
      </c>
      <c r="H10" s="1">
        <v>-64.900000000000006</v>
      </c>
      <c r="I10" s="1">
        <v>-48.8</v>
      </c>
      <c r="J10" s="5">
        <v>124.74</v>
      </c>
      <c r="K10" s="5">
        <v>178.024</v>
      </c>
      <c r="L10" s="11">
        <v>205.25941530524508</v>
      </c>
      <c r="M10" s="7"/>
      <c r="N10" s="7">
        <f>L10*100/L12</f>
        <v>0.27624270153067543</v>
      </c>
      <c r="O10" s="7"/>
    </row>
    <row r="11" spans="2:36" x14ac:dyDescent="0.2">
      <c r="B11" s="1" t="s">
        <v>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5">
        <v>0</v>
      </c>
      <c r="K11" s="5">
        <v>0</v>
      </c>
      <c r="L11" s="11"/>
      <c r="M11" s="7"/>
      <c r="N11" s="10"/>
    </row>
    <row r="12" spans="2:36" x14ac:dyDescent="0.2">
      <c r="B12" s="1" t="s">
        <v>0</v>
      </c>
      <c r="C12" s="1">
        <v>54772.800000000003</v>
      </c>
      <c r="D12" s="1">
        <v>64041.4</v>
      </c>
      <c r="E12" s="1">
        <v>65113.3</v>
      </c>
      <c r="F12" s="1">
        <v>74169.399999999994</v>
      </c>
      <c r="G12" s="1">
        <v>73175.600000000006</v>
      </c>
      <c r="H12" s="1">
        <v>65747.600000000006</v>
      </c>
      <c r="I12" s="1">
        <v>68678.8</v>
      </c>
      <c r="J12" s="5">
        <v>70252.27</v>
      </c>
      <c r="K12" s="5">
        <v>74216.028999999995</v>
      </c>
      <c r="L12" s="11">
        <v>74304.013886300643</v>
      </c>
      <c r="M12" s="7"/>
    </row>
    <row r="13" spans="2:36" x14ac:dyDescent="0.2">
      <c r="M13" s="10"/>
      <c r="N13" s="10"/>
    </row>
    <row r="14" spans="2:36" x14ac:dyDescent="0.2">
      <c r="C14" s="4">
        <f>SUM(C4:C11)-C12</f>
        <v>-9.9999999998544808E-2</v>
      </c>
      <c r="D14" s="4">
        <f t="shared" ref="D14:L14" si="0">SUM(D4:D11)-D12</f>
        <v>0</v>
      </c>
      <c r="E14" s="4">
        <f t="shared" si="0"/>
        <v>-9.9999999998544808E-2</v>
      </c>
      <c r="F14" s="4">
        <f t="shared" si="0"/>
        <v>0</v>
      </c>
      <c r="G14" s="4">
        <f t="shared" si="0"/>
        <v>9.9999999991268851E-2</v>
      </c>
      <c r="H14" s="4">
        <f t="shared" si="0"/>
        <v>0</v>
      </c>
      <c r="I14" s="4">
        <f t="shared" si="0"/>
        <v>9.9999999991268851E-2</v>
      </c>
      <c r="J14" s="1">
        <f>SUM(J4:J11)-J12</f>
        <v>1.999999993131496E-3</v>
      </c>
      <c r="K14" s="4">
        <f t="shared" si="0"/>
        <v>2.0000000076834112E-3</v>
      </c>
      <c r="L14" s="11">
        <f t="shared" si="0"/>
        <v>0</v>
      </c>
      <c r="M14" s="10"/>
      <c r="N14" s="7"/>
    </row>
    <row r="15" spans="2:36" x14ac:dyDescent="0.2">
      <c r="M15" s="10"/>
      <c r="N15" s="10"/>
    </row>
    <row r="16" spans="2:36" x14ac:dyDescent="0.2">
      <c r="M16" s="10"/>
      <c r="N16" s="10"/>
    </row>
    <row r="17" spans="13:14" x14ac:dyDescent="0.2">
      <c r="M17" s="10"/>
      <c r="N17" s="10"/>
    </row>
    <row r="18" spans="13:14" x14ac:dyDescent="0.2">
      <c r="M18" s="10"/>
      <c r="N18" s="10"/>
    </row>
    <row r="19" spans="13:14" x14ac:dyDescent="0.2">
      <c r="M19" s="6"/>
      <c r="N19" s="6"/>
    </row>
  </sheetData>
  <conditionalFormatting sqref="M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2025-07-22T12:52:01Z</cp:lastPrinted>
  <dcterms:created xsi:type="dcterms:W3CDTF">2023-07-14T08:57:30Z</dcterms:created>
  <dcterms:modified xsi:type="dcterms:W3CDTF">2025-07-31T10:03:22Z</dcterms:modified>
</cp:coreProperties>
</file>