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C45" i="3" l="1"/>
  <c r="C46" i="3" l="1"/>
  <c r="C47" i="3"/>
  <c r="C48" i="3"/>
  <c r="C49" i="3"/>
  <c r="C50" i="3"/>
  <c r="C51" i="3"/>
  <c r="C52" i="3"/>
  <c r="C53" i="3"/>
  <c r="C54" i="3"/>
  <c r="C55" i="3"/>
  <c r="C56" i="3"/>
  <c r="C44" i="3"/>
  <c r="E16" i="3" l="1"/>
  <c r="C26" i="3"/>
  <c r="C27" i="3"/>
  <c r="C28" i="3"/>
  <c r="C29" i="3"/>
  <c r="C30" i="3"/>
  <c r="C31" i="3"/>
  <c r="C32" i="3"/>
  <c r="C33" i="3"/>
  <c r="C34" i="3"/>
  <c r="C35" i="3"/>
  <c r="C36" i="3"/>
  <c r="C37" i="3"/>
  <c r="C38" i="3"/>
</calcChain>
</file>

<file path=xl/sharedStrings.xml><?xml version="1.0" encoding="utf-8"?>
<sst xmlns="http://schemas.openxmlformats.org/spreadsheetml/2006/main" count="92" uniqueCount="48">
  <si>
    <t>Industrial sector</t>
  </si>
  <si>
    <t>Schedule 4</t>
  </si>
  <si>
    <t>Chemical industry (including petrochemical)</t>
  </si>
  <si>
    <t>Non-ferrous metallurgy</t>
  </si>
  <si>
    <t>Production of non-metallic products</t>
  </si>
  <si>
    <t>Transport equipment</t>
  </si>
  <si>
    <t>Mechanical engineering</t>
  </si>
  <si>
    <t>Mining industry</t>
  </si>
  <si>
    <t>Production of food, beverages and tobacco products</t>
  </si>
  <si>
    <t>Wood industry</t>
  </si>
  <si>
    <t>Construction</t>
  </si>
  <si>
    <t>Textile and leather industry</t>
  </si>
  <si>
    <t>What is listed in other categories (industry)</t>
  </si>
  <si>
    <t>data for 2022</t>
  </si>
  <si>
    <t>data for 2023</t>
  </si>
  <si>
    <t>Industry sector</t>
  </si>
  <si>
    <t>other industries</t>
  </si>
  <si>
    <t>production of food, beverages and tobacco products</t>
  </si>
  <si>
    <t>chemical industry (including petrochemical)</t>
  </si>
  <si>
    <t>production of non-metallic products</t>
  </si>
  <si>
    <t>mining industry</t>
  </si>
  <si>
    <t>non-ferrous metallurgy</t>
  </si>
  <si>
    <t>ferrous metallurgy</t>
  </si>
  <si>
    <t>construction</t>
  </si>
  <si>
    <t>Iron and steel</t>
  </si>
  <si>
    <t>Chemical and petrochemical</t>
  </si>
  <si>
    <t>Non-ferrous metals</t>
  </si>
  <si>
    <t>Non-metallic minerals</t>
  </si>
  <si>
    <t>Machinery</t>
  </si>
  <si>
    <t>Mining and quarrying</t>
  </si>
  <si>
    <t>Food and tobacco</t>
  </si>
  <si>
    <t>Paper, pulp and printing</t>
  </si>
  <si>
    <t>Wood and wood products</t>
  </si>
  <si>
    <t>Textile and leather</t>
  </si>
  <si>
    <t>Non-specified</t>
  </si>
  <si>
    <t>data for 2024</t>
  </si>
  <si>
    <t>iron and steel</t>
  </si>
  <si>
    <t>chemical and petrochemical</t>
  </si>
  <si>
    <t>non-ferrous metals</t>
  </si>
  <si>
    <t>non-metallic minerals</t>
  </si>
  <si>
    <t>transport equipment</t>
  </si>
  <si>
    <t>machinery</t>
  </si>
  <si>
    <t>mining and quarrying</t>
  </si>
  <si>
    <t>food and tobacco</t>
  </si>
  <si>
    <t>paper, pulp and printing</t>
  </si>
  <si>
    <t>wood and wood products</t>
  </si>
  <si>
    <t>textile and leather</t>
  </si>
  <si>
    <t>non-specified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</si>
</sst>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10" fillId="0" borderId="0"/>
    <xf numFmtId="0" fontId="12" fillId="0" borderId="0"/>
    <xf numFmtId="0" fontId="14" fillId="0" borderId="0"/>
    <xf numFmtId="0" fontId="7" fillId="0" borderId="0"/>
    <xf numFmtId="0" fontId="8" fillId="0" borderId="0"/>
    <xf numFmtId="0" fontId="16" fillId="0" borderId="0"/>
    <xf numFmtId="0" fontId="8" fillId="35" borderId="0" applyNumberFormat="0" applyBorder="0" applyAlignment="0">
      <protection hidden="1"/>
    </xf>
    <xf numFmtId="0" fontId="8" fillId="35" borderId="0" applyNumberFormat="0" applyBorder="0" applyAlignment="0">
      <protection hidden="1"/>
    </xf>
    <xf numFmtId="0" fontId="19" fillId="0" borderId="0" applyNumberFormat="0" applyFill="0" applyBorder="0" applyAlignment="0" applyProtection="0">
      <alignment vertical="top"/>
      <protection locked="0"/>
    </xf>
    <xf numFmtId="0" fontId="8" fillId="36" borderId="0" applyNumberFormat="0" applyFont="0" applyBorder="0" applyAlignment="0"/>
    <xf numFmtId="0" fontId="8" fillId="36" borderId="0" applyNumberFormat="0" applyFont="0" applyBorder="0" applyAlignment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7" fillId="0" borderId="0"/>
    <xf numFmtId="0" fontId="16" fillId="0" borderId="0"/>
    <xf numFmtId="0" fontId="17" fillId="37" borderId="12">
      <alignment horizontal="center" vertical="center"/>
    </xf>
    <xf numFmtId="0" fontId="18" fillId="0" borderId="13">
      <alignment horizontal="center"/>
      <protection hidden="1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21" fillId="0" borderId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6" borderId="0" applyNumberFormat="0" applyBorder="0" applyAlignment="0" applyProtection="0"/>
    <xf numFmtId="0" fontId="27" fillId="40" borderId="14" applyNumberFormat="0" applyAlignment="0" applyProtection="0"/>
    <xf numFmtId="0" fontId="28" fillId="47" borderId="15" applyNumberFormat="0" applyAlignment="0" applyProtection="0"/>
    <xf numFmtId="0" fontId="29" fillId="47" borderId="14" applyNumberFormat="0" applyAlignment="0" applyProtection="0"/>
    <xf numFmtId="0" fontId="4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48" borderId="20" applyNumberFormat="0" applyAlignment="0" applyProtection="0"/>
    <xf numFmtId="0" fontId="35" fillId="0" borderId="0" applyNumberFormat="0" applyFill="0" applyBorder="0" applyAlignment="0" applyProtection="0"/>
    <xf numFmtId="0" fontId="36" fillId="49" borderId="0" applyNumberFormat="0" applyBorder="0" applyAlignment="0" applyProtection="0"/>
    <xf numFmtId="0" fontId="20" fillId="0" borderId="0"/>
    <xf numFmtId="0" fontId="23" fillId="0" borderId="0"/>
    <xf numFmtId="0" fontId="24" fillId="0" borderId="0"/>
    <xf numFmtId="0" fontId="25" fillId="0" borderId="0"/>
    <xf numFmtId="0" fontId="14" fillId="0" borderId="0"/>
    <xf numFmtId="0" fontId="14" fillId="0" borderId="0"/>
    <xf numFmtId="0" fontId="21" fillId="0" borderId="0"/>
    <xf numFmtId="0" fontId="1" fillId="0" borderId="0"/>
    <xf numFmtId="0" fontId="22" fillId="0" borderId="0"/>
    <xf numFmtId="0" fontId="37" fillId="38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50" borderId="21" applyNumberFormat="0" applyFont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39" borderId="0" applyNumberFormat="0" applyBorder="0" applyAlignment="0" applyProtection="0"/>
    <xf numFmtId="0" fontId="7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4" applyNumberFormat="0" applyAlignment="0" applyProtection="0"/>
    <xf numFmtId="0" fontId="51" fillId="7" borderId="5" applyNumberFormat="0" applyAlignment="0" applyProtection="0"/>
    <xf numFmtId="0" fontId="52" fillId="7" borderId="4" applyNumberFormat="0" applyAlignment="0" applyProtection="0"/>
    <xf numFmtId="0" fontId="53" fillId="0" borderId="6" applyNumberFormat="0" applyFill="0" applyAlignment="0" applyProtection="0"/>
    <xf numFmtId="0" fontId="54" fillId="8" borderId="7" applyNumberFormat="0" applyAlignment="0" applyProtection="0"/>
    <xf numFmtId="0" fontId="15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5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7" fillId="5" borderId="0" applyNumberFormat="0" applyBorder="0" applyAlignment="0" applyProtection="0"/>
    <xf numFmtId="0" fontId="22" fillId="0" borderId="0"/>
    <xf numFmtId="0" fontId="56" fillId="33" borderId="0" applyNumberFormat="0" applyBorder="0" applyAlignment="0" applyProtection="0"/>
    <xf numFmtId="0" fontId="56" fillId="21" borderId="0" applyNumberFormat="0" applyBorder="0" applyAlignment="0" applyProtection="0"/>
    <xf numFmtId="0" fontId="56" fillId="13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17" borderId="0" applyNumberFormat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58" fillId="0" borderId="0"/>
    <xf numFmtId="172" fontId="59" fillId="51" borderId="0" applyNumberFormat="0" applyBorder="0">
      <protection locked="0"/>
    </xf>
    <xf numFmtId="172" fontId="60" fillId="52" borderId="0" applyNumberFormat="0" applyBorder="0">
      <protection locked="0"/>
    </xf>
    <xf numFmtId="0" fontId="8" fillId="0" borderId="0"/>
    <xf numFmtId="0" fontId="8" fillId="0" borderId="0"/>
    <xf numFmtId="0" fontId="8" fillId="0" borderId="0"/>
    <xf numFmtId="173" fontId="16" fillId="0" borderId="0" applyNumberFormat="0" applyProtection="0">
      <alignment horizontal="center" vertical="center"/>
    </xf>
    <xf numFmtId="0" fontId="65" fillId="0" borderId="0" applyNumberFormat="0" applyFill="0" applyBorder="0" applyAlignment="0" applyProtection="0"/>
    <xf numFmtId="17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61" fillId="54" borderId="10" applyNumberFormat="0" applyFont="0" applyBorder="0" applyAlignment="0" applyProtection="0">
      <alignment horizontal="right" vertical="center"/>
    </xf>
    <xf numFmtId="0" fontId="64" fillId="53" borderId="0" applyNumberFormat="0" applyFont="0" applyBorder="0" applyAlignment="0" applyProtection="0"/>
    <xf numFmtId="4" fontId="61" fillId="0" borderId="10" applyFill="0" applyBorder="0" applyProtection="0">
      <alignment horizontal="right" vertical="center"/>
    </xf>
    <xf numFmtId="49" fontId="61" fillId="0" borderId="23" applyNumberFormat="0" applyFont="0" applyFill="0" applyBorder="0" applyProtection="0">
      <alignment horizontal="left" vertical="center" indent="5"/>
    </xf>
    <xf numFmtId="0" fontId="61" fillId="0" borderId="10" applyNumberFormat="0" applyFill="0" applyAlignment="0" applyProtection="0"/>
    <xf numFmtId="0" fontId="63" fillId="0" borderId="0" applyNumberFormat="0" applyFill="0" applyBorder="0" applyAlignment="0" applyProtection="0"/>
    <xf numFmtId="4" fontId="62" fillId="0" borderId="11" applyFill="0" applyBorder="0" applyProtection="0">
      <alignment horizontal="right" vertical="center"/>
    </xf>
    <xf numFmtId="0" fontId="58" fillId="0" borderId="0"/>
    <xf numFmtId="0" fontId="8" fillId="0" borderId="0"/>
    <xf numFmtId="0" fontId="58" fillId="0" borderId="0"/>
    <xf numFmtId="0" fontId="7" fillId="0" borderId="0"/>
    <xf numFmtId="0" fontId="58" fillId="0" borderId="0"/>
    <xf numFmtId="9" fontId="5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6" fillId="35" borderId="0">
      <alignment horizontal="left" vertical="center" indent="1"/>
    </xf>
    <xf numFmtId="0" fontId="17" fillId="37" borderId="12">
      <alignment horizontal="center" vertical="center"/>
    </xf>
    <xf numFmtId="0" fontId="17" fillId="37" borderId="12">
      <alignment horizontal="center" vertical="center"/>
    </xf>
    <xf numFmtId="0" fontId="66" fillId="35" borderId="0">
      <alignment horizontal="left" vertical="center" indent="1"/>
    </xf>
    <xf numFmtId="0" fontId="17" fillId="37" borderId="12">
      <alignment horizontal="center" vertical="center"/>
    </xf>
    <xf numFmtId="0" fontId="8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7" fillId="0" borderId="0"/>
    <xf numFmtId="0" fontId="67" fillId="0" borderId="0"/>
    <xf numFmtId="0" fontId="1" fillId="0" borderId="0"/>
    <xf numFmtId="0" fontId="12" fillId="0" borderId="0"/>
    <xf numFmtId="0" fontId="1" fillId="0" borderId="0"/>
    <xf numFmtId="0" fontId="16" fillId="0" borderId="0"/>
    <xf numFmtId="0" fontId="11" fillId="0" borderId="0"/>
    <xf numFmtId="0" fontId="2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" fillId="0" borderId="0"/>
    <xf numFmtId="0" fontId="14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0" fontId="2" fillId="2" borderId="0" xfId="0" applyFont="1" applyFill="1"/>
    <xf numFmtId="0" fontId="9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" fillId="0" borderId="0" xfId="0" applyFont="1"/>
    <xf numFmtId="165" fontId="3" fillId="0" borderId="0" xfId="0" applyNumberFormat="1" applyFont="1" applyAlignment="1">
      <alignment horizontal="left" vertical="center"/>
    </xf>
    <xf numFmtId="0" fontId="2" fillId="0" borderId="0" xfId="0" applyFont="1"/>
    <xf numFmtId="165" fontId="3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2" borderId="0" xfId="0" applyNumberFormat="1" applyFont="1" applyFill="1" applyAlignment="1">
      <alignment horizontal="left" vertical="center"/>
    </xf>
    <xf numFmtId="0" fontId="2" fillId="34" borderId="0" xfId="0" applyFont="1" applyFill="1"/>
    <xf numFmtId="0" fontId="9" fillId="34" borderId="0" xfId="0" applyFont="1" applyFill="1"/>
    <xf numFmtId="3" fontId="2" fillId="0" borderId="0" xfId="0" applyNumberFormat="1" applyFont="1"/>
  </cellXfs>
  <cellStyles count="206">
    <cellStyle name="20% - Акцент1 2" xfId="89"/>
    <cellStyle name="20% - Акцент1 2 2" xfId="177"/>
    <cellStyle name="20% - Акцент2 2" xfId="93"/>
    <cellStyle name="20% - Акцент2 2 2" xfId="180"/>
    <cellStyle name="20% - Акцент3 2" xfId="97"/>
    <cellStyle name="20% - Акцент3 2 2" xfId="183"/>
    <cellStyle name="20% - Акцент4 2" xfId="101"/>
    <cellStyle name="20% - Акцент4 2 2" xfId="186"/>
    <cellStyle name="20% - Акцент5 2" xfId="105"/>
    <cellStyle name="20% - Акцент5 2 2" xfId="189"/>
    <cellStyle name="20% - Акцент6 2" xfId="109"/>
    <cellStyle name="20% - Акцент6 2 2" xfId="192"/>
    <cellStyle name="40% - Акцент1 2" xfId="90"/>
    <cellStyle name="40% - Акцент1 2 2" xfId="178"/>
    <cellStyle name="40% - Акцент2 2" xfId="94"/>
    <cellStyle name="40% - Акцент2 2 2" xfId="181"/>
    <cellStyle name="40% - Акцент3 2" xfId="98"/>
    <cellStyle name="40% - Акцент3 2 2" xfId="184"/>
    <cellStyle name="40% - Акцент4 2" xfId="102"/>
    <cellStyle name="40% - Акцент4 2 2" xfId="187"/>
    <cellStyle name="40% - Акцент5 2" xfId="106"/>
    <cellStyle name="40% - Акцент5 2 2" xfId="190"/>
    <cellStyle name="40% - Акцент6 2" xfId="110"/>
    <cellStyle name="40% - Акцент6 2 2" xfId="193"/>
    <cellStyle name="5x indented GHG Textfiels" xfId="138"/>
    <cellStyle name="60% - Акцент1 2" xfId="91"/>
    <cellStyle name="60% - Акцент1 2 2" xfId="179"/>
    <cellStyle name="60% - Акцент1 3" xfId="116"/>
    <cellStyle name="60% - Акцент2 2" xfId="95"/>
    <cellStyle name="60% - Акцент2 2 2" xfId="182"/>
    <cellStyle name="60% - Акцент2 3" xfId="119"/>
    <cellStyle name="60% - Акцент3 2" xfId="99"/>
    <cellStyle name="60% - Акцент3 2 2" xfId="185"/>
    <cellStyle name="60% - Акцент3 3" xfId="115"/>
    <cellStyle name="60% - Акцент4 2" xfId="103"/>
    <cellStyle name="60% - Акцент4 2 2" xfId="188"/>
    <cellStyle name="60% - Акцент4 3" xfId="117"/>
    <cellStyle name="60% - Акцент5 2" xfId="107"/>
    <cellStyle name="60% - Акцент5 2 2" xfId="191"/>
    <cellStyle name="60% - Акцент5 3" xfId="118"/>
    <cellStyle name="60% - Акцент6 2" xfId="111"/>
    <cellStyle name="60% - Акцент6 2 2" xfId="194"/>
    <cellStyle name="60% - Акцент6 3" xfId="114"/>
    <cellStyle name="Bold GHG Numbers (0.00)" xfId="141"/>
    <cellStyle name="Comma 2" xfId="133"/>
    <cellStyle name="Cover" xfId="11"/>
    <cellStyle name="Cover 2" xfId="12"/>
    <cellStyle name="Headline" xfId="140"/>
    <cellStyle name="Hyperlink 2" xfId="13"/>
    <cellStyle name="Hyperlink 3" xfId="132"/>
    <cellStyle name="Menu" xfId="14"/>
    <cellStyle name="Menu 2" xfId="15"/>
    <cellStyle name="Milliers [0]_ElecTimeSeries" xfId="120"/>
    <cellStyle name="Milliers_ElecTimeSeries" xfId="121"/>
    <cellStyle name="Monétaire [0]_ElecTimeSeries" xfId="122"/>
    <cellStyle name="Monétaire_ElecTimeSeries" xfId="123"/>
    <cellStyle name="Normal 10 2" xfId="28"/>
    <cellStyle name="Normal 10 2 2" xfId="2"/>
    <cellStyle name="Normal 10 2 2 5" xfId="29"/>
    <cellStyle name="Normal 18" xfId="31"/>
    <cellStyle name="Normal 2" xfId="3"/>
    <cellStyle name="Normal 2 2" xfId="16"/>
    <cellStyle name="Normal 2 2 2" xfId="17"/>
    <cellStyle name="Normal 2 3" xfId="18"/>
    <cellStyle name="Normal 2 4" xfId="131"/>
    <cellStyle name="Normal 2 5" xfId="142"/>
    <cellStyle name="Normal 2 6" xfId="143"/>
    <cellStyle name="Normal 2 7" xfId="144"/>
    <cellStyle name="Normal 3" xfId="19"/>
    <cellStyle name="Normal 3 2" xfId="20"/>
    <cellStyle name="Normal 3 3" xfId="125"/>
    <cellStyle name="Normal 3 4" xfId="128"/>
    <cellStyle name="Normal 4" xfId="21"/>
    <cellStyle name="Normal 4 2" xfId="22"/>
    <cellStyle name="Normal 4 3" xfId="23"/>
    <cellStyle name="Normal 4 4" xfId="124"/>
    <cellStyle name="Normal 4 4 2" xfId="130"/>
    <cellStyle name="Normal 4 5" xfId="129"/>
    <cellStyle name="Normal 5" xfId="24"/>
    <cellStyle name="Normal 5 2" xfId="145"/>
    <cellStyle name="Normal 6" xfId="25"/>
    <cellStyle name="Normal 7" xfId="30"/>
    <cellStyle name="Normal 8" xfId="32"/>
    <cellStyle name="Normal 8 2" xfId="146"/>
    <cellStyle name="Normal GHG Numbers (0.00)" xfId="137"/>
    <cellStyle name="Normal GHG whole table" xfId="139"/>
    <cellStyle name="Normal GHG-Shade" xfId="136"/>
    <cellStyle name="Normal_BAL" xfId="9"/>
    <cellStyle name="Pattern" xfId="135"/>
    <cellStyle name="Percent 2" xfId="134"/>
    <cellStyle name="Percent 2 2" xfId="147"/>
    <cellStyle name="Percent 2 3" xfId="148"/>
    <cellStyle name="Percent 2 4" xfId="149"/>
    <cellStyle name="Percent 3" xfId="150"/>
    <cellStyle name="Percent 4" xfId="151"/>
    <cellStyle name="Percent 5" xfId="152"/>
    <cellStyle name="Standard_EUMERCH" xfId="158"/>
    <cellStyle name="Titre ligne" xfId="126"/>
    <cellStyle name="Total intermediaire" xfId="127"/>
    <cellStyle name="Year" xfId="26"/>
    <cellStyle name="Year 2" xfId="27"/>
    <cellStyle name="Year 3" xfId="153"/>
    <cellStyle name="Year 3 2" xfId="154"/>
    <cellStyle name="Year 4" xfId="155"/>
    <cellStyle name="Year 5" xfId="156"/>
    <cellStyle name="Year 6" xfId="157"/>
    <cellStyle name="Акцент1 2" xfId="36"/>
    <cellStyle name="Акцент1 3" xfId="88"/>
    <cellStyle name="Акцент2 2" xfId="37"/>
    <cellStyle name="Акцент2 3" xfId="92"/>
    <cellStyle name="Акцент3 2" xfId="38"/>
    <cellStyle name="Акцент3 3" xfId="96"/>
    <cellStyle name="Акцент4 2" xfId="39"/>
    <cellStyle name="Акцент4 3" xfId="100"/>
    <cellStyle name="Акцент5 2" xfId="40"/>
    <cellStyle name="Акцент5 3" xfId="104"/>
    <cellStyle name="Акцент6 2" xfId="41"/>
    <cellStyle name="Акцент6 3" xfId="108"/>
    <cellStyle name="Ввод  2" xfId="42"/>
    <cellStyle name="Ввод  3" xfId="79"/>
    <cellStyle name="Вывод 2" xfId="43"/>
    <cellStyle name="Вывод 3" xfId="80"/>
    <cellStyle name="Вычисление 2" xfId="44"/>
    <cellStyle name="Вычисление 3" xfId="81"/>
    <cellStyle name="Гиперссылка 2" xfId="45"/>
    <cellStyle name="Денежный 2" xfId="46"/>
    <cellStyle name="Заголовок 1 2" xfId="47"/>
    <cellStyle name="Заголовок 1 3" xfId="72"/>
    <cellStyle name="Заголовок 2 2" xfId="48"/>
    <cellStyle name="Заголовок 2 3" xfId="73"/>
    <cellStyle name="Заголовок 3 2" xfId="49"/>
    <cellStyle name="Заголовок 3 3" xfId="74"/>
    <cellStyle name="Заголовок 4 2" xfId="50"/>
    <cellStyle name="Заголовок 4 3" xfId="75"/>
    <cellStyle name="Итог 2" xfId="51"/>
    <cellStyle name="Итог 3" xfId="87"/>
    <cellStyle name="Контрольная ячейка 2" xfId="52"/>
    <cellStyle name="Контрольная ячейка 3" xfId="83"/>
    <cellStyle name="Название 2" xfId="53"/>
    <cellStyle name="Название 3" xfId="71"/>
    <cellStyle name="Нейтральный 2" xfId="54"/>
    <cellStyle name="Нейтральный 3" xfId="78"/>
    <cellStyle name="Нейтральный 4" xfId="112"/>
    <cellStyle name="Обычный" xfId="0" builtinId="0"/>
    <cellStyle name="Обычный 10" xfId="70"/>
    <cellStyle name="Обычный 11" xfId="159"/>
    <cellStyle name="Обычный 12" xfId="171"/>
    <cellStyle name="Обычный 13" xfId="6"/>
    <cellStyle name="Обычный 2" xfId="1"/>
    <cellStyle name="Обычный 2 2" xfId="4"/>
    <cellStyle name="Обычный 2 2 2" xfId="57"/>
    <cellStyle name="Обычный 2 2 3" xfId="58"/>
    <cellStyle name="Обычный 2 2 4" xfId="56"/>
    <cellStyle name="Обычный 2 2 5" xfId="172"/>
    <cellStyle name="Обычный 2 3" xfId="59"/>
    <cellStyle name="Обычный 2 4" xfId="55"/>
    <cellStyle name="Обычный 2 4 2" xfId="204"/>
    <cellStyle name="Обычный 2 4 3" xfId="202"/>
    <cellStyle name="Обычный 2 5" xfId="34"/>
    <cellStyle name="Обычный 2 6" xfId="167"/>
    <cellStyle name="Обычный 3" xfId="5"/>
    <cellStyle name="Обычный 3 2" xfId="113"/>
    <cellStyle name="Обычный 3 3" xfId="203"/>
    <cellStyle name="Обычный 3 4" xfId="7"/>
    <cellStyle name="Обычный 30" xfId="60"/>
    <cellStyle name="Обычный 4" xfId="8"/>
    <cellStyle name="Обычный 4 2" xfId="205"/>
    <cellStyle name="Обычный 5" xfId="10"/>
    <cellStyle name="Обычный 5 2" xfId="61"/>
    <cellStyle name="Обычный 5 3" xfId="173"/>
    <cellStyle name="Обычный 5 4" xfId="169"/>
    <cellStyle name="Обычный 6" xfId="62"/>
    <cellStyle name="Обычный 6 2" xfId="170"/>
    <cellStyle name="Обычный 7" xfId="63"/>
    <cellStyle name="Обычный 8" xfId="35"/>
    <cellStyle name="Обычный 8 2" xfId="175"/>
    <cellStyle name="Обычный 8 3" xfId="168"/>
    <cellStyle name="Обычный 9" xfId="33"/>
    <cellStyle name="Обычный 9 2" xfId="160"/>
    <cellStyle name="Обычный 9 2 2" xfId="162"/>
    <cellStyle name="Обычный 9 2 2 2" xfId="166"/>
    <cellStyle name="Обычный 9 2 2 2 2" xfId="201"/>
    <cellStyle name="Обычный 9 2 2 3" xfId="197"/>
    <cellStyle name="Обычный 9 2 3" xfId="164"/>
    <cellStyle name="Обычный 9 2 3 2" xfId="199"/>
    <cellStyle name="Обычный 9 2 4" xfId="195"/>
    <cellStyle name="Обычный 9 3" xfId="161"/>
    <cellStyle name="Обычный 9 3 2" xfId="165"/>
    <cellStyle name="Обычный 9 3 2 2" xfId="200"/>
    <cellStyle name="Обычный 9 3 3" xfId="196"/>
    <cellStyle name="Обычный 9 4" xfId="163"/>
    <cellStyle name="Обычный 9 4 2" xfId="198"/>
    <cellStyle name="Обычный 9 5" xfId="174"/>
    <cellStyle name="Плохой 2" xfId="64"/>
    <cellStyle name="Плохой 3" xfId="77"/>
    <cellStyle name="Пояснение 2" xfId="65"/>
    <cellStyle name="Пояснение 3" xfId="86"/>
    <cellStyle name="Примечание 2" xfId="66"/>
    <cellStyle name="Примечание 3" xfId="85"/>
    <cellStyle name="Примечание 3 2" xfId="176"/>
    <cellStyle name="Связанная ячейка 2" xfId="67"/>
    <cellStyle name="Связанная ячейка 3" xfId="82"/>
    <cellStyle name="Текст предупреждения 2" xfId="68"/>
    <cellStyle name="Текст предупреждения 3" xfId="84"/>
    <cellStyle name="Хороший 2" xfId="69"/>
    <cellStyle name="Хороший 3" xfId="76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 4 и график 5'!$D$60:$D$67</c:f>
              <c:strCache>
                <c:ptCount val="8"/>
                <c:pt idx="0">
                  <c:v>other industries</c:v>
                </c:pt>
                <c:pt idx="1">
                  <c:v>construction</c:v>
                </c:pt>
                <c:pt idx="2">
                  <c:v>production of food, beverages and tobacco products</c:v>
                </c:pt>
                <c:pt idx="3">
                  <c:v>chemical industry (including petrochemical)</c:v>
                </c:pt>
                <c:pt idx="4">
                  <c:v>production of non-metallic products</c:v>
                </c:pt>
                <c:pt idx="5">
                  <c:v>mining industry</c:v>
                </c:pt>
                <c:pt idx="6">
                  <c:v>non-ferrous metals</c:v>
                </c:pt>
                <c:pt idx="7">
                  <c:v>iron and steel</c:v>
                </c:pt>
              </c:strCache>
            </c:strRef>
          </c:cat>
          <c:val>
            <c:numRef>
              <c:f>'График 4 и график 5'!$E$60:$E$67</c:f>
              <c:numCache>
                <c:formatCode>#,##0.0</c:formatCode>
                <c:ptCount val="8"/>
                <c:pt idx="0">
                  <c:v>3.1229028253266304</c:v>
                </c:pt>
                <c:pt idx="1">
                  <c:v>4.6886519038118575</c:v>
                </c:pt>
                <c:pt idx="2" formatCode="#,##0">
                  <c:v>6.9842442647484164</c:v>
                </c:pt>
                <c:pt idx="3">
                  <c:v>11.680244399708055</c:v>
                </c:pt>
                <c:pt idx="4">
                  <c:v>14.411288222270764</c:v>
                </c:pt>
                <c:pt idx="5">
                  <c:v>14.649335719623981</c:v>
                </c:pt>
                <c:pt idx="6">
                  <c:v>10.828661964479663</c:v>
                </c:pt>
                <c:pt idx="7">
                  <c:v>33.63467070003064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AB-4309-8E14-1E53319C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41728"/>
        <c:axId val="84196096"/>
      </c:barChart>
      <c:catAx>
        <c:axId val="92041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4196096"/>
        <c:crosses val="autoZero"/>
        <c:auto val="1"/>
        <c:lblAlgn val="ctr"/>
        <c:lblOffset val="100"/>
        <c:noMultiLvlLbl val="0"/>
      </c:catAx>
      <c:valAx>
        <c:axId val="841960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9204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3</xdr:row>
      <xdr:rowOff>95250</xdr:rowOff>
    </xdr:from>
    <xdr:to>
      <xdr:col>18</xdr:col>
      <xdr:colOff>523875</xdr:colOff>
      <xdr:row>24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workbookViewId="0">
      <selection activeCell="O30" sqref="O30"/>
    </sheetView>
  </sheetViews>
  <sheetFormatPr defaultRowHeight="12.75" x14ac:dyDescent="0.2"/>
  <cols>
    <col min="1" max="1" width="34.140625" style="1" customWidth="1"/>
    <col min="2" max="3" width="9.140625" style="1"/>
    <col min="4" max="4" width="30.85546875" style="1" customWidth="1"/>
    <col min="5" max="5" width="9.140625" style="1"/>
    <col min="6" max="6" width="9.140625" style="7"/>
    <col min="7" max="16384" width="9.140625" style="1"/>
  </cols>
  <sheetData>
    <row r="1" spans="1:5" x14ac:dyDescent="0.2">
      <c r="A1" s="4"/>
      <c r="B1" s="5"/>
    </row>
    <row r="4" spans="1:5" x14ac:dyDescent="0.2">
      <c r="A4" s="8" t="s">
        <v>1</v>
      </c>
    </row>
    <row r="7" spans="1:5" x14ac:dyDescent="0.2">
      <c r="A7" s="9" t="s">
        <v>0</v>
      </c>
      <c r="B7" s="2">
        <v>12377.9</v>
      </c>
    </row>
    <row r="8" spans="1:5" x14ac:dyDescent="0.2">
      <c r="A8" s="10" t="s">
        <v>24</v>
      </c>
      <c r="B8" s="2">
        <v>3721.2</v>
      </c>
      <c r="D8" s="14" t="s">
        <v>16</v>
      </c>
      <c r="E8" s="1">
        <v>4</v>
      </c>
    </row>
    <row r="9" spans="1:5" x14ac:dyDescent="0.2">
      <c r="A9" s="10" t="s">
        <v>2</v>
      </c>
      <c r="B9" s="2">
        <v>887.8</v>
      </c>
      <c r="D9" s="14" t="s">
        <v>17</v>
      </c>
      <c r="E9" s="1">
        <v>4.5</v>
      </c>
    </row>
    <row r="10" spans="1:5" x14ac:dyDescent="0.2">
      <c r="A10" s="10" t="s">
        <v>3</v>
      </c>
      <c r="B10" s="2">
        <v>3231.7</v>
      </c>
      <c r="D10" s="14" t="s">
        <v>10</v>
      </c>
      <c r="E10" s="1">
        <v>6.3</v>
      </c>
    </row>
    <row r="11" spans="1:5" x14ac:dyDescent="0.2">
      <c r="A11" s="10" t="s">
        <v>4</v>
      </c>
      <c r="B11" s="2">
        <v>1294.5999999999999</v>
      </c>
      <c r="D11" s="14" t="s">
        <v>18</v>
      </c>
      <c r="E11" s="1">
        <v>6.4</v>
      </c>
    </row>
    <row r="12" spans="1:5" x14ac:dyDescent="0.2">
      <c r="A12" s="10" t="s">
        <v>5</v>
      </c>
      <c r="B12" s="2">
        <v>19.2</v>
      </c>
      <c r="D12" s="14" t="s">
        <v>19</v>
      </c>
      <c r="E12" s="1">
        <v>9.4</v>
      </c>
    </row>
    <row r="13" spans="1:5" x14ac:dyDescent="0.2">
      <c r="A13" s="10" t="s">
        <v>6</v>
      </c>
      <c r="B13" s="2">
        <v>179.9</v>
      </c>
      <c r="D13" s="14" t="s">
        <v>20</v>
      </c>
      <c r="E13" s="1">
        <v>14.9</v>
      </c>
    </row>
    <row r="14" spans="1:5" x14ac:dyDescent="0.2">
      <c r="A14" s="10" t="s">
        <v>7</v>
      </c>
      <c r="B14" s="2">
        <v>1783.6</v>
      </c>
      <c r="D14" s="14" t="s">
        <v>21</v>
      </c>
      <c r="E14" s="1">
        <v>25.3</v>
      </c>
    </row>
    <row r="15" spans="1:5" x14ac:dyDescent="0.2">
      <c r="A15" s="10" t="s">
        <v>8</v>
      </c>
      <c r="B15" s="2">
        <v>620.29999999999995</v>
      </c>
      <c r="D15" s="14" t="s">
        <v>22</v>
      </c>
      <c r="E15" s="1">
        <v>29.2</v>
      </c>
    </row>
    <row r="16" spans="1:5" x14ac:dyDescent="0.2">
      <c r="A16" s="17" t="s">
        <v>31</v>
      </c>
      <c r="B16" s="2">
        <v>158.19999999999999</v>
      </c>
      <c r="D16" s="3"/>
      <c r="E16" s="1">
        <f>SUM(E8:E15)</f>
        <v>100</v>
      </c>
    </row>
    <row r="17" spans="1:5" x14ac:dyDescent="0.2">
      <c r="A17" s="10" t="s">
        <v>9</v>
      </c>
      <c r="B17" s="2">
        <v>10.8</v>
      </c>
      <c r="D17" s="3"/>
    </row>
    <row r="18" spans="1:5" x14ac:dyDescent="0.2">
      <c r="A18" s="10" t="s">
        <v>10</v>
      </c>
      <c r="B18" s="2">
        <v>380.1</v>
      </c>
      <c r="D18" s="3"/>
    </row>
    <row r="19" spans="1:5" x14ac:dyDescent="0.2">
      <c r="A19" s="10" t="s">
        <v>11</v>
      </c>
      <c r="B19" s="2">
        <v>23.6</v>
      </c>
      <c r="D19" s="3"/>
    </row>
    <row r="20" spans="1:5" x14ac:dyDescent="0.2">
      <c r="A20" s="10" t="s">
        <v>12</v>
      </c>
      <c r="B20" s="2">
        <v>66.900000000000006</v>
      </c>
      <c r="D20" s="3"/>
    </row>
    <row r="24" spans="1:5" x14ac:dyDescent="0.2">
      <c r="A24" s="11" t="s">
        <v>13</v>
      </c>
    </row>
    <row r="25" spans="1:5" x14ac:dyDescent="0.2">
      <c r="A25" s="13" t="s">
        <v>15</v>
      </c>
      <c r="B25" s="2">
        <v>11852.142</v>
      </c>
      <c r="D25" s="15" t="s">
        <v>23</v>
      </c>
      <c r="E25" s="6">
        <v>3.1</v>
      </c>
    </row>
    <row r="26" spans="1:5" x14ac:dyDescent="0.2">
      <c r="A26" s="12" t="s">
        <v>24</v>
      </c>
      <c r="B26" s="2">
        <v>3563.3229999999999</v>
      </c>
      <c r="C26" s="1">
        <f>ROUND(B26*100/$B$25,1)</f>
        <v>30.1</v>
      </c>
      <c r="D26" s="15" t="s">
        <v>16</v>
      </c>
      <c r="E26" s="6">
        <v>3.6</v>
      </c>
    </row>
    <row r="27" spans="1:5" x14ac:dyDescent="0.2">
      <c r="A27" s="17" t="s">
        <v>26</v>
      </c>
      <c r="B27" s="2">
        <v>3029.268</v>
      </c>
      <c r="C27" s="1">
        <f t="shared" ref="C27:C38" si="0">ROUND(B27*100/$B$25,1)</f>
        <v>25.6</v>
      </c>
      <c r="D27" s="15" t="s">
        <v>17</v>
      </c>
      <c r="E27" s="6">
        <v>5</v>
      </c>
    </row>
    <row r="28" spans="1:5" x14ac:dyDescent="0.2">
      <c r="A28" s="17" t="s">
        <v>29</v>
      </c>
      <c r="B28" s="2">
        <v>1753.71</v>
      </c>
      <c r="C28" s="1">
        <f t="shared" si="0"/>
        <v>14.8</v>
      </c>
      <c r="D28" s="15" t="s">
        <v>18</v>
      </c>
      <c r="E28" s="6">
        <v>7.2</v>
      </c>
    </row>
    <row r="29" spans="1:5" x14ac:dyDescent="0.2">
      <c r="A29" s="17" t="s">
        <v>27</v>
      </c>
      <c r="B29" s="2">
        <v>1270.3050000000001</v>
      </c>
      <c r="C29" s="1">
        <f t="shared" si="0"/>
        <v>10.7</v>
      </c>
      <c r="D29" s="15" t="s">
        <v>19</v>
      </c>
      <c r="E29" s="6">
        <v>10.5</v>
      </c>
    </row>
    <row r="30" spans="1:5" x14ac:dyDescent="0.2">
      <c r="A30" s="17" t="s">
        <v>25</v>
      </c>
      <c r="B30" s="2">
        <v>901.697</v>
      </c>
      <c r="C30" s="1">
        <f t="shared" si="0"/>
        <v>7.6</v>
      </c>
      <c r="D30" s="15" t="s">
        <v>20</v>
      </c>
      <c r="E30" s="6">
        <v>14.4</v>
      </c>
    </row>
    <row r="31" spans="1:5" x14ac:dyDescent="0.2">
      <c r="A31" s="17" t="s">
        <v>30</v>
      </c>
      <c r="B31" s="2">
        <v>597.17399999999998</v>
      </c>
      <c r="C31" s="1">
        <f t="shared" si="0"/>
        <v>5</v>
      </c>
      <c r="D31" s="17" t="s">
        <v>26</v>
      </c>
      <c r="E31" s="6">
        <v>26.1</v>
      </c>
    </row>
    <row r="32" spans="1:5" x14ac:dyDescent="0.2">
      <c r="A32" s="12" t="s">
        <v>10</v>
      </c>
      <c r="B32" s="2">
        <v>396.464</v>
      </c>
      <c r="C32" s="1">
        <f t="shared" si="0"/>
        <v>3.3</v>
      </c>
      <c r="D32" s="15" t="s">
        <v>22</v>
      </c>
      <c r="E32" s="6">
        <v>30.1</v>
      </c>
    </row>
    <row r="33" spans="1:5" x14ac:dyDescent="0.2">
      <c r="A33" s="17" t="s">
        <v>28</v>
      </c>
      <c r="B33" s="2">
        <v>176.07400000000001</v>
      </c>
      <c r="C33" s="1">
        <f t="shared" si="0"/>
        <v>1.5</v>
      </c>
    </row>
    <row r="34" spans="1:5" x14ac:dyDescent="0.2">
      <c r="A34" s="17" t="s">
        <v>31</v>
      </c>
      <c r="B34" s="2">
        <v>74.188000000000002</v>
      </c>
      <c r="C34" s="1">
        <f t="shared" si="0"/>
        <v>0.6</v>
      </c>
    </row>
    <row r="35" spans="1:5" x14ac:dyDescent="0.2">
      <c r="A35" s="13" t="s">
        <v>34</v>
      </c>
      <c r="B35" s="2">
        <v>38.595999999999997</v>
      </c>
      <c r="C35" s="1">
        <f t="shared" si="0"/>
        <v>0.3</v>
      </c>
    </row>
    <row r="36" spans="1:5" x14ac:dyDescent="0.2">
      <c r="A36" s="13" t="s">
        <v>33</v>
      </c>
      <c r="B36" s="2">
        <v>22.151</v>
      </c>
      <c r="C36" s="1">
        <f t="shared" si="0"/>
        <v>0.2</v>
      </c>
    </row>
    <row r="37" spans="1:5" x14ac:dyDescent="0.2">
      <c r="A37" s="12" t="s">
        <v>5</v>
      </c>
      <c r="B37" s="2">
        <v>18.773</v>
      </c>
      <c r="C37" s="1">
        <f t="shared" si="0"/>
        <v>0.2</v>
      </c>
    </row>
    <row r="38" spans="1:5" x14ac:dyDescent="0.2">
      <c r="A38" s="12" t="s">
        <v>9</v>
      </c>
      <c r="B38" s="2">
        <v>10.419</v>
      </c>
      <c r="C38" s="1">
        <f t="shared" si="0"/>
        <v>0.1</v>
      </c>
    </row>
    <row r="42" spans="1:5" x14ac:dyDescent="0.2">
      <c r="A42" s="13" t="s">
        <v>14</v>
      </c>
    </row>
    <row r="43" spans="1:5" x14ac:dyDescent="0.2">
      <c r="A43" s="13" t="s">
        <v>15</v>
      </c>
      <c r="B43" s="2">
        <v>11566.353999999999</v>
      </c>
      <c r="D43" s="16" t="s">
        <v>16</v>
      </c>
      <c r="E43" s="1">
        <v>2.5</v>
      </c>
    </row>
    <row r="44" spans="1:5" x14ac:dyDescent="0.2">
      <c r="A44" s="13" t="s">
        <v>24</v>
      </c>
      <c r="B44" s="2">
        <v>3325.326</v>
      </c>
      <c r="C44" s="1">
        <f>ROUND(B44*100/$B$43,1)</f>
        <v>28.7</v>
      </c>
      <c r="D44" s="16" t="s">
        <v>23</v>
      </c>
      <c r="E44" s="1">
        <v>3.8</v>
      </c>
    </row>
    <row r="45" spans="1:5" x14ac:dyDescent="0.2">
      <c r="A45" s="17" t="s">
        <v>25</v>
      </c>
      <c r="B45" s="2">
        <v>1059.73</v>
      </c>
      <c r="C45" s="1">
        <f>ROUND(B45*100/$B$43,1)</f>
        <v>9.1999999999999993</v>
      </c>
      <c r="D45" s="16" t="s">
        <v>17</v>
      </c>
      <c r="E45" s="1">
        <v>4.4000000000000004</v>
      </c>
    </row>
    <row r="46" spans="1:5" x14ac:dyDescent="0.2">
      <c r="A46" s="17" t="s">
        <v>26</v>
      </c>
      <c r="B46" s="2">
        <v>2891.915</v>
      </c>
      <c r="C46" s="1">
        <f t="shared" ref="C46:C56" si="1">ROUND(B46*100/$B$43,1)</f>
        <v>25</v>
      </c>
      <c r="D46" s="16" t="s">
        <v>18</v>
      </c>
      <c r="E46" s="1">
        <v>9.3000000000000007</v>
      </c>
    </row>
    <row r="47" spans="1:5" x14ac:dyDescent="0.2">
      <c r="A47" s="17" t="s">
        <v>27</v>
      </c>
      <c r="B47" s="2">
        <v>1279.355</v>
      </c>
      <c r="C47" s="1">
        <f t="shared" si="1"/>
        <v>11.1</v>
      </c>
      <c r="D47" s="16" t="s">
        <v>19</v>
      </c>
      <c r="E47" s="1">
        <v>11.2</v>
      </c>
    </row>
    <row r="48" spans="1:5" x14ac:dyDescent="0.2">
      <c r="A48" s="17" t="s">
        <v>5</v>
      </c>
      <c r="B48" s="2">
        <v>24.613</v>
      </c>
      <c r="C48" s="1">
        <f t="shared" si="1"/>
        <v>0.2</v>
      </c>
      <c r="D48" s="16" t="s">
        <v>20</v>
      </c>
      <c r="E48" s="1">
        <v>14.7</v>
      </c>
    </row>
    <row r="49" spans="1:11" x14ac:dyDescent="0.2">
      <c r="A49" s="17" t="s">
        <v>28</v>
      </c>
      <c r="B49" s="2">
        <v>150.24199999999999</v>
      </c>
      <c r="C49" s="1">
        <f t="shared" si="1"/>
        <v>1.3</v>
      </c>
      <c r="D49" s="17" t="s">
        <v>26</v>
      </c>
      <c r="E49" s="1">
        <v>25.3</v>
      </c>
    </row>
    <row r="50" spans="1:11" x14ac:dyDescent="0.2">
      <c r="A50" s="17" t="s">
        <v>29</v>
      </c>
      <c r="B50" s="2">
        <v>1714.009</v>
      </c>
      <c r="C50" s="1">
        <f t="shared" si="1"/>
        <v>14.8</v>
      </c>
      <c r="D50" s="16" t="s">
        <v>22</v>
      </c>
      <c r="E50" s="1">
        <v>28.8</v>
      </c>
    </row>
    <row r="51" spans="1:11" x14ac:dyDescent="0.2">
      <c r="A51" s="17" t="s">
        <v>30</v>
      </c>
      <c r="B51" s="2">
        <v>576.35799999999995</v>
      </c>
      <c r="C51" s="1">
        <f t="shared" si="1"/>
        <v>5</v>
      </c>
    </row>
    <row r="52" spans="1:11" x14ac:dyDescent="0.2">
      <c r="A52" s="17" t="s">
        <v>31</v>
      </c>
      <c r="B52" s="2">
        <v>57.122</v>
      </c>
      <c r="C52" s="1">
        <f t="shared" si="1"/>
        <v>0.5</v>
      </c>
    </row>
    <row r="53" spans="1:11" x14ac:dyDescent="0.2">
      <c r="A53" s="17" t="s">
        <v>32</v>
      </c>
      <c r="B53" s="2">
        <v>4.5789999999999997</v>
      </c>
      <c r="C53" s="1">
        <f t="shared" si="1"/>
        <v>0</v>
      </c>
    </row>
    <row r="54" spans="1:11" x14ac:dyDescent="0.2">
      <c r="A54" s="13" t="s">
        <v>10</v>
      </c>
      <c r="B54" s="2">
        <v>431.04599999999999</v>
      </c>
      <c r="C54" s="1">
        <f t="shared" si="1"/>
        <v>3.7</v>
      </c>
    </row>
    <row r="55" spans="1:11" x14ac:dyDescent="0.2">
      <c r="A55" s="13" t="s">
        <v>33</v>
      </c>
      <c r="B55" s="2">
        <v>21.739000000000001</v>
      </c>
      <c r="C55" s="1">
        <f t="shared" si="1"/>
        <v>0.2</v>
      </c>
    </row>
    <row r="56" spans="1:11" x14ac:dyDescent="0.2">
      <c r="A56" s="13" t="s">
        <v>34</v>
      </c>
      <c r="B56" s="2">
        <v>30.32</v>
      </c>
      <c r="C56" s="1">
        <f t="shared" si="1"/>
        <v>0.3</v>
      </c>
    </row>
    <row r="59" spans="1:11" ht="15" x14ac:dyDescent="0.25">
      <c r="A59" s="19" t="s">
        <v>35</v>
      </c>
      <c r="B59" s="18"/>
      <c r="C59" s="18"/>
      <c r="D59" s="18"/>
      <c r="E59" s="18"/>
    </row>
    <row r="60" spans="1:11" ht="15" x14ac:dyDescent="0.25">
      <c r="A60" s="19" t="s">
        <v>15</v>
      </c>
      <c r="B60" s="19">
        <v>9898.6491752740749</v>
      </c>
      <c r="C60" s="18"/>
      <c r="D60" s="21" t="s">
        <v>16</v>
      </c>
      <c r="E60" s="20">
        <v>3.1229028253266304</v>
      </c>
      <c r="F60" s="18"/>
      <c r="G60" s="18"/>
      <c r="H60" s="18"/>
      <c r="I60" s="18"/>
      <c r="J60" s="18"/>
      <c r="K60" s="18"/>
    </row>
    <row r="61" spans="1:11" ht="15" x14ac:dyDescent="0.25">
      <c r="A61" s="19" t="s">
        <v>36</v>
      </c>
      <c r="B61" s="19">
        <v>3329.3780538547335</v>
      </c>
      <c r="C61" s="20">
        <v>33.63467070003064</v>
      </c>
      <c r="D61" s="21" t="s">
        <v>23</v>
      </c>
      <c r="E61" s="20">
        <v>4.6886519038118575</v>
      </c>
      <c r="F61" s="18"/>
      <c r="G61" s="23">
        <v>33.6</v>
      </c>
      <c r="H61" s="18"/>
      <c r="I61" s="19">
        <v>100</v>
      </c>
      <c r="J61" s="18"/>
      <c r="K61" s="22">
        <v>33.63467070003064</v>
      </c>
    </row>
    <row r="62" spans="1:11" ht="15" x14ac:dyDescent="0.25">
      <c r="A62" s="17" t="s">
        <v>37</v>
      </c>
      <c r="B62" s="19">
        <v>1156.1864159416978</v>
      </c>
      <c r="C62" s="20">
        <v>11.680244399708055</v>
      </c>
      <c r="D62" s="21" t="s">
        <v>17</v>
      </c>
      <c r="E62" s="24">
        <v>6.9842442647484164</v>
      </c>
      <c r="F62" s="18"/>
      <c r="G62" s="23">
        <v>11.7</v>
      </c>
      <c r="H62" s="18"/>
      <c r="I62" s="19">
        <v>100</v>
      </c>
      <c r="J62" s="18"/>
      <c r="K62" s="22">
        <v>11.680244399708055</v>
      </c>
    </row>
    <row r="63" spans="1:11" ht="15" x14ac:dyDescent="0.25">
      <c r="A63" s="17" t="s">
        <v>38</v>
      </c>
      <c r="B63" s="19">
        <v>1071.8912582401836</v>
      </c>
      <c r="C63" s="20">
        <v>10.828661964479663</v>
      </c>
      <c r="D63" s="21" t="s">
        <v>18</v>
      </c>
      <c r="E63" s="20">
        <v>11.680244399708055</v>
      </c>
      <c r="F63" s="18"/>
      <c r="G63" s="23">
        <v>10.8</v>
      </c>
      <c r="H63" s="18"/>
      <c r="I63" s="19">
        <v>100</v>
      </c>
      <c r="J63" s="18"/>
      <c r="K63" s="22">
        <v>10.828661964479663</v>
      </c>
    </row>
    <row r="64" spans="1:11" ht="15" x14ac:dyDescent="0.25">
      <c r="A64" s="17" t="s">
        <v>39</v>
      </c>
      <c r="B64" s="19">
        <v>1426.5228627601748</v>
      </c>
      <c r="C64" s="20">
        <v>14.411288222270764</v>
      </c>
      <c r="D64" s="21" t="s">
        <v>19</v>
      </c>
      <c r="E64" s="20">
        <v>14.411288222270764</v>
      </c>
      <c r="F64" s="18"/>
      <c r="G64" s="23">
        <v>14.4</v>
      </c>
      <c r="H64" s="18"/>
      <c r="I64" s="19">
        <v>100</v>
      </c>
      <c r="J64" s="18"/>
      <c r="K64" s="22">
        <v>14.411288222270764</v>
      </c>
    </row>
    <row r="65" spans="1:11" ht="15" x14ac:dyDescent="0.25">
      <c r="A65" s="17" t="s">
        <v>40</v>
      </c>
      <c r="B65" s="19">
        <v>31.576326710948699</v>
      </c>
      <c r="C65" s="20">
        <v>0.31899632113261966</v>
      </c>
      <c r="D65" s="21" t="s">
        <v>20</v>
      </c>
      <c r="E65" s="20">
        <v>14.649335719623981</v>
      </c>
      <c r="F65" s="18"/>
      <c r="G65" s="22">
        <v>0.3</v>
      </c>
      <c r="H65" s="18"/>
      <c r="I65" s="19">
        <v>100</v>
      </c>
      <c r="J65" s="18"/>
      <c r="K65" s="19">
        <v>0.31899632113261966</v>
      </c>
    </row>
    <row r="66" spans="1:11" ht="15" x14ac:dyDescent="0.25">
      <c r="A66" s="17" t="s">
        <v>41</v>
      </c>
      <c r="B66" s="19">
        <v>143.22879016466035</v>
      </c>
      <c r="C66" s="20">
        <v>1.4469528885055634</v>
      </c>
      <c r="D66" s="17" t="s">
        <v>38</v>
      </c>
      <c r="E66" s="20">
        <v>10.828661964479663</v>
      </c>
      <c r="F66" s="18"/>
      <c r="G66" s="22">
        <v>1.4</v>
      </c>
      <c r="H66" s="18"/>
      <c r="I66" s="19">
        <v>100</v>
      </c>
      <c r="J66" s="18"/>
      <c r="K66" s="19">
        <v>1.4469528885055634</v>
      </c>
    </row>
    <row r="67" spans="1:11" ht="15" x14ac:dyDescent="0.25">
      <c r="A67" s="17" t="s">
        <v>42</v>
      </c>
      <c r="B67" s="19">
        <v>1450.0863493936897</v>
      </c>
      <c r="C67" s="20">
        <v>14.649335719623981</v>
      </c>
      <c r="D67" s="19" t="s">
        <v>36</v>
      </c>
      <c r="E67" s="20">
        <v>33.63467070003064</v>
      </c>
      <c r="F67" s="18"/>
      <c r="G67" s="23">
        <v>14.6</v>
      </c>
      <c r="H67" s="18"/>
      <c r="I67" s="19">
        <v>100</v>
      </c>
      <c r="J67" s="18"/>
      <c r="K67" s="22">
        <v>14.649335719623981</v>
      </c>
    </row>
    <row r="68" spans="1:11" ht="15" x14ac:dyDescent="0.25">
      <c r="A68" s="17" t="s">
        <v>43</v>
      </c>
      <c r="B68" s="19">
        <v>691.34583731164605</v>
      </c>
      <c r="C68" s="20">
        <v>6.9842442647484164</v>
      </c>
      <c r="D68" s="18"/>
      <c r="E68" s="18"/>
      <c r="F68" s="18"/>
      <c r="G68" s="23">
        <v>7</v>
      </c>
      <c r="H68" s="18"/>
      <c r="I68" s="19">
        <v>100</v>
      </c>
      <c r="J68" s="18"/>
      <c r="K68" s="22">
        <v>6.9842442647484164</v>
      </c>
    </row>
    <row r="69" spans="1:11" ht="15" x14ac:dyDescent="0.25">
      <c r="A69" s="17" t="s">
        <v>44</v>
      </c>
      <c r="B69" s="19">
        <v>74.814893971959506</v>
      </c>
      <c r="C69" s="20">
        <v>0.75580912756096363</v>
      </c>
      <c r="D69" s="18"/>
      <c r="E69" s="18"/>
      <c r="F69" s="18"/>
      <c r="G69" s="22">
        <v>0.8</v>
      </c>
      <c r="H69" s="18"/>
      <c r="I69" s="19">
        <v>100</v>
      </c>
      <c r="J69" s="18"/>
      <c r="K69" s="19">
        <v>0.75580912756096363</v>
      </c>
    </row>
    <row r="70" spans="1:11" ht="15" x14ac:dyDescent="0.25">
      <c r="A70" s="17" t="s">
        <v>45</v>
      </c>
      <c r="B70" s="19">
        <v>3.9287092767746246</v>
      </c>
      <c r="C70" s="20">
        <v>3.9689347578740167E-2</v>
      </c>
      <c r="D70" s="18"/>
      <c r="E70" s="18"/>
      <c r="F70" s="18"/>
      <c r="G70" s="22">
        <v>0</v>
      </c>
      <c r="H70" s="18"/>
      <c r="I70" s="19">
        <v>100</v>
      </c>
      <c r="J70" s="18"/>
      <c r="K70" s="19">
        <v>3.9689347578740167E-2</v>
      </c>
    </row>
    <row r="71" spans="1:11" ht="15" x14ac:dyDescent="0.25">
      <c r="A71" s="19" t="s">
        <v>23</v>
      </c>
      <c r="B71" s="19">
        <v>464.11320300814464</v>
      </c>
      <c r="C71" s="20">
        <v>4.6886519038118575</v>
      </c>
      <c r="D71" s="18"/>
      <c r="E71" s="18"/>
      <c r="F71" s="18"/>
      <c r="G71" s="23">
        <v>4.7</v>
      </c>
      <c r="H71" s="18"/>
      <c r="I71" s="19">
        <v>100</v>
      </c>
      <c r="J71" s="18"/>
      <c r="K71" s="22">
        <v>4.6886519038118575</v>
      </c>
    </row>
    <row r="72" spans="1:11" ht="15" x14ac:dyDescent="0.25">
      <c r="A72" s="19" t="s">
        <v>46</v>
      </c>
      <c r="B72" s="19">
        <v>14.497315372121905</v>
      </c>
      <c r="C72" s="20">
        <v>0.14645751269107385</v>
      </c>
      <c r="D72" s="18"/>
      <c r="E72" s="18"/>
      <c r="F72" s="18"/>
      <c r="G72" s="22">
        <v>0.1</v>
      </c>
      <c r="H72" s="18"/>
      <c r="I72" s="19">
        <v>100</v>
      </c>
      <c r="J72" s="18"/>
      <c r="K72" s="19">
        <v>0.14645751269107385</v>
      </c>
    </row>
    <row r="73" spans="1:11" ht="15" x14ac:dyDescent="0.25">
      <c r="A73" s="19" t="s">
        <v>47</v>
      </c>
      <c r="B73" s="19">
        <v>41.079159267340209</v>
      </c>
      <c r="C73" s="20">
        <v>0.41499762785766986</v>
      </c>
      <c r="D73" s="18"/>
      <c r="E73" s="18"/>
      <c r="F73" s="18"/>
      <c r="G73" s="22">
        <v>0.4</v>
      </c>
      <c r="H73" s="18"/>
      <c r="I73" s="19">
        <v>100</v>
      </c>
      <c r="J73" s="18"/>
      <c r="K73" s="19">
        <v>0.41499762785766986</v>
      </c>
    </row>
  </sheetData>
  <sortState ref="A62:B74">
    <sortCondition descending="1" ref="B61"/>
  </sortState>
  <pageMargins left="0.7" right="0.7" top="0.75" bottom="0.75" header="0.3" footer="0.3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2025-07-23T05:42:08Z</cp:lastPrinted>
  <dcterms:created xsi:type="dcterms:W3CDTF">2023-07-14T08:57:30Z</dcterms:created>
  <dcterms:modified xsi:type="dcterms:W3CDTF">2025-07-31T10:45:02Z</dcterms:modified>
</cp:coreProperties>
</file>