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4 и график 5" sheetId="3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G66" i="3" l="1"/>
  <c r="G67" i="3"/>
  <c r="G68" i="3"/>
  <c r="G69" i="3"/>
  <c r="G70" i="3"/>
  <c r="G71" i="3"/>
  <c r="G72" i="3"/>
  <c r="G73" i="3"/>
  <c r="G74" i="3"/>
  <c r="G75" i="3"/>
  <c r="G76" i="3"/>
  <c r="G77" i="3"/>
  <c r="G78" i="3"/>
  <c r="C48" i="3" l="1"/>
  <c r="C49" i="3" l="1"/>
  <c r="C50" i="3"/>
  <c r="C51" i="3"/>
  <c r="C52" i="3"/>
  <c r="C53" i="3"/>
  <c r="C54" i="3"/>
  <c r="C55" i="3"/>
  <c r="C56" i="3"/>
  <c r="C57" i="3"/>
  <c r="C58" i="3"/>
  <c r="C59" i="3"/>
  <c r="C60" i="3"/>
  <c r="E20" i="3" l="1"/>
  <c r="C30" i="3"/>
  <c r="C31" i="3"/>
  <c r="C32" i="3"/>
  <c r="C33" i="3"/>
  <c r="C34" i="3"/>
  <c r="C35" i="3"/>
  <c r="C36" i="3"/>
  <c r="C37" i="3"/>
  <c r="C38" i="3"/>
  <c r="C39" i="3"/>
  <c r="C40" i="3"/>
  <c r="C41" i="3"/>
  <c r="C42" i="3"/>
</calcChain>
</file>

<file path=xl/sharedStrings.xml><?xml version="1.0" encoding="utf-8"?>
<sst xmlns="http://schemas.openxmlformats.org/spreadsheetml/2006/main" count="93" uniqueCount="42">
  <si>
    <t>Промышленный сектор</t>
  </si>
  <si>
    <t>Черная металлургия</t>
  </si>
  <si>
    <t>Химическая промышленность (в том числе нефтехимическая)</t>
  </si>
  <si>
    <t>Цветная металлургия</t>
  </si>
  <si>
    <t>Производство неметаллической продукции</t>
  </si>
  <si>
    <t>Транспортное оборудование</t>
  </si>
  <si>
    <t>Машиностроение</t>
  </si>
  <si>
    <t>Горнодобывающая индустрия</t>
  </si>
  <si>
    <t>Производство продуктов питания, напитков и табачных изделий</t>
  </si>
  <si>
    <t>Целлюлозно-бумажное производство и полиграфия</t>
  </si>
  <si>
    <t>Деревообрабатывающая промышленность</t>
  </si>
  <si>
    <t>Строительство</t>
  </si>
  <si>
    <t>Текстильная и кожевенная промышленность</t>
  </si>
  <si>
    <t>Что указано в других категориях (отрасль)</t>
  </si>
  <si>
    <t>производство продуктов питания, напитков и табачных изделий</t>
  </si>
  <si>
    <t>Строительство</t>
  </si>
  <si>
    <t>химическая промышленность (в том числе нефтехимическая)</t>
  </si>
  <si>
    <t>производство неметаллической продукции</t>
  </si>
  <si>
    <t>горнодобывающая индустрия</t>
  </si>
  <si>
    <t>цветная металлургия</t>
  </si>
  <si>
    <t>черная металлургия</t>
  </si>
  <si>
    <t>График 4</t>
  </si>
  <si>
    <t>График 3</t>
  </si>
  <si>
    <t>данные на 2022 год</t>
  </si>
  <si>
    <t>другие отрасли промышленности</t>
  </si>
  <si>
    <t>черная металлургия</t>
  </si>
  <si>
    <t>цветная металлургия</t>
  </si>
  <si>
    <t>горнодобывающая индустрия</t>
  </si>
  <si>
    <t>производство неметаллической продукции</t>
  </si>
  <si>
    <t>химическая промышленность (в том числе нефтехимическая)</t>
  </si>
  <si>
    <t>производство продуктов питания, напитков и табачных изделий</t>
  </si>
  <si>
    <t>другие отрасли промышленности</t>
  </si>
  <si>
    <t>строительство</t>
  </si>
  <si>
    <t>Сектор промышленности</t>
  </si>
  <si>
    <t>Химическая промышленность (включая нефтехимическую)</t>
  </si>
  <si>
    <t>Производство неметаллических продуктов</t>
  </si>
  <si>
    <t>Горнодобывающая промышленность</t>
  </si>
  <si>
    <t>Производство пищевых продуктов, напитков и табачных изделий</t>
  </si>
  <si>
    <t>Не указанное в других категориях (промышленность)</t>
  </si>
  <si>
    <t>данные на 2023 год</t>
  </si>
  <si>
    <t>данные на 2024 год</t>
  </si>
  <si>
    <t xml:space="preserve">горнодобывающая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</si>
</sst>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"/>
    <numFmt numFmtId="166" formatCode="#,##0.0000"/>
    <numFmt numFmtId="167" formatCode="_-* #,##0.00&quot;р.&quot;_-;\-* #,##0.00&quot;р.&quot;_-;_-* &quot;-&quot;??&quot;р.&quot;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#,##0"/>
    <numFmt numFmtId="173" formatCode="???,???.00"/>
    <numFmt numFmtId="174" formatCode="_-* #,##0.00\ _E_C_U_-;\-* #,##0.00\ _E_C_U_-;_-* &quot;-&quot;??\ _E_C_U_-;_-@_-"/>
  </numFmts>
  <fonts count="67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charset val="1"/>
      <scheme val="minor"/>
    </font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0" fontId="5" fillId="0" borderId="0"/>
    <xf numFmtId="0" fontId="6" fillId="0" borderId="0"/>
    <xf numFmtId="0" fontId="7" fillId="0" borderId="0"/>
    <xf numFmtId="0" fontId="9" fillId="0" borderId="0"/>
    <xf numFmtId="0" fontId="11" fillId="0" borderId="0"/>
    <xf numFmtId="0" fontId="13" fillId="0" borderId="0"/>
    <xf numFmtId="0" fontId="6" fillId="0" borderId="0"/>
    <xf numFmtId="0" fontId="7" fillId="0" borderId="0"/>
    <xf numFmtId="0" fontId="5" fillId="0" borderId="0"/>
    <xf numFmtId="0" fontId="15" fillId="0" borderId="0"/>
    <xf numFmtId="0" fontId="7" fillId="35" borderId="0" applyNumberFormat="0" applyBorder="0" applyAlignment="0">
      <protection hidden="1"/>
    </xf>
    <xf numFmtId="0" fontId="7" fillId="35" borderId="0" applyNumberFormat="0" applyBorder="0" applyAlignment="0">
      <protection hidden="1"/>
    </xf>
    <xf numFmtId="0" fontId="18" fillId="0" borderId="0" applyNumberFormat="0" applyFill="0" applyBorder="0" applyAlignment="0" applyProtection="0">
      <alignment vertical="top"/>
      <protection locked="0"/>
    </xf>
    <xf numFmtId="0" fontId="7" fillId="36" borderId="0" applyNumberFormat="0" applyFont="0" applyBorder="0" applyAlignment="0"/>
    <xf numFmtId="0" fontId="7" fillId="36" borderId="0" applyNumberFormat="0" applyFont="0" applyBorder="0" applyAlignment="0"/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6" fillId="0" borderId="0"/>
    <xf numFmtId="0" fontId="15" fillId="0" borderId="0"/>
    <xf numFmtId="0" fontId="16" fillId="37" borderId="12">
      <alignment horizontal="center" vertical="center"/>
    </xf>
    <xf numFmtId="0" fontId="17" fillId="0" borderId="13">
      <alignment horizontal="center"/>
      <protection hidden="1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20" fillId="0" borderId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6" borderId="0" applyNumberFormat="0" applyBorder="0" applyAlignment="0" applyProtection="0"/>
    <xf numFmtId="0" fontId="26" fillId="40" borderId="14" applyNumberFormat="0" applyAlignment="0" applyProtection="0"/>
    <xf numFmtId="0" fontId="27" fillId="47" borderId="15" applyNumberFormat="0" applyAlignment="0" applyProtection="0"/>
    <xf numFmtId="0" fontId="28" fillId="47" borderId="14" applyNumberFormat="0" applyAlignment="0" applyProtection="0"/>
    <xf numFmtId="0" fontId="41" fillId="0" borderId="0" applyNumberFormat="0" applyFill="0" applyBorder="0" applyAlignment="0" applyProtection="0"/>
    <xf numFmtId="167" fontId="19" fillId="0" borderId="0" applyFont="0" applyFill="0" applyBorder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1" fillId="0" borderId="1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19" applyNumberFormat="0" applyFill="0" applyAlignment="0" applyProtection="0"/>
    <xf numFmtId="0" fontId="33" fillId="48" borderId="20" applyNumberFormat="0" applyAlignment="0" applyProtection="0"/>
    <xf numFmtId="0" fontId="34" fillId="0" borderId="0" applyNumberFormat="0" applyFill="0" applyBorder="0" applyAlignment="0" applyProtection="0"/>
    <xf numFmtId="0" fontId="35" fillId="49" borderId="0" applyNumberFormat="0" applyBorder="0" applyAlignment="0" applyProtection="0"/>
    <xf numFmtId="0" fontId="19" fillId="0" borderId="0"/>
    <xf numFmtId="0" fontId="22" fillId="0" borderId="0"/>
    <xf numFmtId="0" fontId="23" fillId="0" borderId="0"/>
    <xf numFmtId="0" fontId="24" fillId="0" borderId="0"/>
    <xf numFmtId="0" fontId="13" fillId="0" borderId="0"/>
    <xf numFmtId="0" fontId="13" fillId="0" borderId="0"/>
    <xf numFmtId="0" fontId="20" fillId="0" borderId="0"/>
    <xf numFmtId="0" fontId="5" fillId="0" borderId="0"/>
    <xf numFmtId="0" fontId="21" fillId="0" borderId="0"/>
    <xf numFmtId="0" fontId="36" fillId="38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50" borderId="21" applyNumberFormat="0" applyFont="0" applyAlignment="0" applyProtection="0"/>
    <xf numFmtId="0" fontId="38" fillId="0" borderId="22" applyNumberFormat="0" applyFill="0" applyAlignment="0" applyProtection="0"/>
    <xf numFmtId="0" fontId="39" fillId="0" borderId="0" applyNumberFormat="0" applyFill="0" applyBorder="0" applyAlignment="0" applyProtection="0"/>
    <xf numFmtId="0" fontId="40" fillId="39" borderId="0" applyNumberFormat="0" applyBorder="0" applyAlignment="0" applyProtection="0"/>
    <xf numFmtId="0" fontId="6" fillId="0" borderId="0"/>
    <xf numFmtId="0" fontId="42" fillId="0" borderId="0" applyNumberFormat="0" applyFill="0" applyBorder="0" applyAlignment="0" applyProtection="0"/>
    <xf numFmtId="0" fontId="43" fillId="0" borderId="1" applyNumberFormat="0" applyFill="0" applyAlignment="0" applyProtection="0"/>
    <xf numFmtId="0" fontId="44" fillId="0" borderId="2" applyNumberFormat="0" applyFill="0" applyAlignment="0" applyProtection="0"/>
    <xf numFmtId="0" fontId="45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46" fillId="3" borderId="0" applyNumberFormat="0" applyBorder="0" applyAlignment="0" applyProtection="0"/>
    <xf numFmtId="0" fontId="47" fillId="4" borderId="0" applyNumberFormat="0" applyBorder="0" applyAlignment="0" applyProtection="0"/>
    <xf numFmtId="0" fontId="48" fillId="5" borderId="0" applyNumberFormat="0" applyBorder="0" applyAlignment="0" applyProtection="0"/>
    <xf numFmtId="0" fontId="49" fillId="6" borderId="4" applyNumberFormat="0" applyAlignment="0" applyProtection="0"/>
    <xf numFmtId="0" fontId="50" fillId="7" borderId="5" applyNumberFormat="0" applyAlignment="0" applyProtection="0"/>
    <xf numFmtId="0" fontId="51" fillId="7" borderId="4" applyNumberFormat="0" applyAlignment="0" applyProtection="0"/>
    <xf numFmtId="0" fontId="52" fillId="0" borderId="6" applyNumberFormat="0" applyFill="0" applyAlignment="0" applyProtection="0"/>
    <xf numFmtId="0" fontId="53" fillId="8" borderId="7" applyNumberFormat="0" applyAlignment="0" applyProtection="0"/>
    <xf numFmtId="0" fontId="14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54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5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6" fillId="5" borderId="0" applyNumberFormat="0" applyBorder="0" applyAlignment="0" applyProtection="0"/>
    <xf numFmtId="0" fontId="21" fillId="0" borderId="0"/>
    <xf numFmtId="0" fontId="55" fillId="33" borderId="0" applyNumberFormat="0" applyBorder="0" applyAlignment="0" applyProtection="0"/>
    <xf numFmtId="0" fontId="55" fillId="21" borderId="0" applyNumberFormat="0" applyBorder="0" applyAlignment="0" applyProtection="0"/>
    <xf numFmtId="0" fontId="55" fillId="13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17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57" fillId="0" borderId="0"/>
    <xf numFmtId="172" fontId="58" fillId="51" borderId="0" applyNumberFormat="0" applyBorder="0">
      <protection locked="0"/>
    </xf>
    <xf numFmtId="172" fontId="59" fillId="52" borderId="0" applyNumberFormat="0" applyBorder="0">
      <protection locked="0"/>
    </xf>
    <xf numFmtId="0" fontId="7" fillId="0" borderId="0"/>
    <xf numFmtId="0" fontId="7" fillId="0" borderId="0"/>
    <xf numFmtId="0" fontId="7" fillId="0" borderId="0"/>
    <xf numFmtId="173" fontId="15" fillId="0" borderId="0" applyNumberFormat="0" applyProtection="0">
      <alignment horizontal="center" vertical="center"/>
    </xf>
    <xf numFmtId="0" fontId="64" fillId="0" borderId="0" applyNumberFormat="0" applyFill="0" applyBorder="0" applyAlignment="0" applyProtection="0"/>
    <xf numFmtId="17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60" fillId="54" borderId="10" applyNumberFormat="0" applyFont="0" applyBorder="0" applyAlignment="0" applyProtection="0">
      <alignment horizontal="right" vertical="center"/>
    </xf>
    <xf numFmtId="0" fontId="63" fillId="53" borderId="0" applyNumberFormat="0" applyFont="0" applyBorder="0" applyAlignment="0" applyProtection="0"/>
    <xf numFmtId="4" fontId="60" fillId="0" borderId="10" applyFill="0" applyBorder="0" applyProtection="0">
      <alignment horizontal="right" vertical="center"/>
    </xf>
    <xf numFmtId="49" fontId="60" fillId="0" borderId="23" applyNumberFormat="0" applyFont="0" applyFill="0" applyBorder="0" applyProtection="0">
      <alignment horizontal="left" vertical="center" indent="5"/>
    </xf>
    <xf numFmtId="0" fontId="60" fillId="0" borderId="10" applyNumberFormat="0" applyFill="0" applyAlignment="0" applyProtection="0"/>
    <xf numFmtId="0" fontId="62" fillId="0" borderId="0" applyNumberFormat="0" applyFill="0" applyBorder="0" applyAlignment="0" applyProtection="0"/>
    <xf numFmtId="4" fontId="61" fillId="0" borderId="11" applyFill="0" applyBorder="0" applyProtection="0">
      <alignment horizontal="right" vertical="center"/>
    </xf>
    <xf numFmtId="0" fontId="57" fillId="0" borderId="0"/>
    <xf numFmtId="0" fontId="7" fillId="0" borderId="0"/>
    <xf numFmtId="0" fontId="57" fillId="0" borderId="0"/>
    <xf numFmtId="0" fontId="6" fillId="0" borderId="0"/>
    <xf numFmtId="0" fontId="57" fillId="0" borderId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65" fillId="35" borderId="0">
      <alignment horizontal="left" vertical="center" indent="1"/>
    </xf>
    <xf numFmtId="0" fontId="16" fillId="37" borderId="12">
      <alignment horizontal="center" vertical="center"/>
    </xf>
    <xf numFmtId="0" fontId="16" fillId="37" borderId="12">
      <alignment horizontal="center" vertical="center"/>
    </xf>
    <xf numFmtId="0" fontId="65" fillId="35" borderId="0">
      <alignment horizontal="left" vertical="center" indent="1"/>
    </xf>
    <xf numFmtId="0" fontId="16" fillId="37" borderId="12">
      <alignment horizontal="center" vertical="center"/>
    </xf>
    <xf numFmtId="0" fontId="7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11" fillId="0" borderId="0"/>
    <xf numFmtId="0" fontId="5" fillId="0" borderId="0"/>
    <xf numFmtId="0" fontId="15" fillId="0" borderId="0"/>
    <xf numFmtId="0" fontId="10" fillId="0" borderId="0"/>
    <xf numFmtId="0" fontId="20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5" fillId="0" borderId="0"/>
    <xf numFmtId="0" fontId="13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left" vertical="center"/>
    </xf>
    <xf numFmtId="164" fontId="1" fillId="0" borderId="0" xfId="0" applyNumberFormat="1" applyFont="1"/>
    <xf numFmtId="165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1" fillId="2" borderId="0" xfId="0" applyFont="1" applyFill="1"/>
    <xf numFmtId="0" fontId="8" fillId="0" borderId="0" xfId="0" applyFont="1"/>
    <xf numFmtId="164" fontId="8" fillId="0" borderId="0" xfId="0" applyNumberFormat="1" applyFont="1"/>
    <xf numFmtId="165" fontId="2" fillId="2" borderId="0" xfId="0" applyNumberFormat="1" applyFont="1" applyFill="1" applyAlignment="1">
      <alignment horizontal="left" vertical="center"/>
    </xf>
    <xf numFmtId="0" fontId="1" fillId="34" borderId="0" xfId="0" applyFont="1" applyFill="1"/>
    <xf numFmtId="0" fontId="8" fillId="34" borderId="0" xfId="0" applyFont="1" applyFill="1"/>
    <xf numFmtId="3" fontId="1" fillId="0" borderId="0" xfId="0" applyNumberFormat="1" applyFont="1"/>
  </cellXfs>
  <cellStyles count="206">
    <cellStyle name="20% - Акцент1 2" xfId="89"/>
    <cellStyle name="20% - Акцент1 2 2" xfId="177"/>
    <cellStyle name="20% - Акцент2 2" xfId="93"/>
    <cellStyle name="20% - Акцент2 2 2" xfId="180"/>
    <cellStyle name="20% - Акцент3 2" xfId="97"/>
    <cellStyle name="20% - Акцент3 2 2" xfId="183"/>
    <cellStyle name="20% - Акцент4 2" xfId="101"/>
    <cellStyle name="20% - Акцент4 2 2" xfId="186"/>
    <cellStyle name="20% - Акцент5 2" xfId="105"/>
    <cellStyle name="20% - Акцент5 2 2" xfId="189"/>
    <cellStyle name="20% - Акцент6 2" xfId="109"/>
    <cellStyle name="20% - Акцент6 2 2" xfId="192"/>
    <cellStyle name="40% - Акцент1 2" xfId="90"/>
    <cellStyle name="40% - Акцент1 2 2" xfId="178"/>
    <cellStyle name="40% - Акцент2 2" xfId="94"/>
    <cellStyle name="40% - Акцент2 2 2" xfId="181"/>
    <cellStyle name="40% - Акцент3 2" xfId="98"/>
    <cellStyle name="40% - Акцент3 2 2" xfId="184"/>
    <cellStyle name="40% - Акцент4 2" xfId="102"/>
    <cellStyle name="40% - Акцент4 2 2" xfId="187"/>
    <cellStyle name="40% - Акцент5 2" xfId="106"/>
    <cellStyle name="40% - Акцент5 2 2" xfId="190"/>
    <cellStyle name="40% - Акцент6 2" xfId="110"/>
    <cellStyle name="40% - Акцент6 2 2" xfId="193"/>
    <cellStyle name="5x indented GHG Textfiels" xfId="138"/>
    <cellStyle name="60% - Акцент1 2" xfId="91"/>
    <cellStyle name="60% - Акцент1 2 2" xfId="179"/>
    <cellStyle name="60% - Акцент1 3" xfId="116"/>
    <cellStyle name="60% - Акцент2 2" xfId="95"/>
    <cellStyle name="60% - Акцент2 2 2" xfId="182"/>
    <cellStyle name="60% - Акцент2 3" xfId="119"/>
    <cellStyle name="60% - Акцент3 2" xfId="99"/>
    <cellStyle name="60% - Акцент3 2 2" xfId="185"/>
    <cellStyle name="60% - Акцент3 3" xfId="115"/>
    <cellStyle name="60% - Акцент4 2" xfId="103"/>
    <cellStyle name="60% - Акцент4 2 2" xfId="188"/>
    <cellStyle name="60% - Акцент4 3" xfId="117"/>
    <cellStyle name="60% - Акцент5 2" xfId="107"/>
    <cellStyle name="60% - Акцент5 2 2" xfId="191"/>
    <cellStyle name="60% - Акцент5 3" xfId="118"/>
    <cellStyle name="60% - Акцент6 2" xfId="111"/>
    <cellStyle name="60% - Акцент6 2 2" xfId="194"/>
    <cellStyle name="60% - Акцент6 3" xfId="114"/>
    <cellStyle name="Bold GHG Numbers (0.00)" xfId="141"/>
    <cellStyle name="Comma 2" xfId="133"/>
    <cellStyle name="Cover" xfId="11"/>
    <cellStyle name="Cover 2" xfId="12"/>
    <cellStyle name="Headline" xfId="140"/>
    <cellStyle name="Hyperlink 2" xfId="13"/>
    <cellStyle name="Hyperlink 3" xfId="132"/>
    <cellStyle name="Menu" xfId="14"/>
    <cellStyle name="Menu 2" xfId="15"/>
    <cellStyle name="Milliers [0]_ElecTimeSeries" xfId="120"/>
    <cellStyle name="Milliers_ElecTimeSeries" xfId="121"/>
    <cellStyle name="Monétaire [0]_ElecTimeSeries" xfId="122"/>
    <cellStyle name="Monétaire_ElecTimeSeries" xfId="123"/>
    <cellStyle name="Normal 10 2" xfId="28"/>
    <cellStyle name="Normal 10 2 2" xfId="2"/>
    <cellStyle name="Normal 10 2 2 5" xfId="29"/>
    <cellStyle name="Normal 18" xfId="31"/>
    <cellStyle name="Normal 2" xfId="3"/>
    <cellStyle name="Normal 2 2" xfId="16"/>
    <cellStyle name="Normal 2 2 2" xfId="17"/>
    <cellStyle name="Normal 2 3" xfId="18"/>
    <cellStyle name="Normal 2 4" xfId="131"/>
    <cellStyle name="Normal 2 5" xfId="142"/>
    <cellStyle name="Normal 2 6" xfId="143"/>
    <cellStyle name="Normal 2 7" xfId="144"/>
    <cellStyle name="Normal 3" xfId="19"/>
    <cellStyle name="Normal 3 2" xfId="20"/>
    <cellStyle name="Normal 3 3" xfId="125"/>
    <cellStyle name="Normal 3 4" xfId="128"/>
    <cellStyle name="Normal 4" xfId="21"/>
    <cellStyle name="Normal 4 2" xfId="22"/>
    <cellStyle name="Normal 4 3" xfId="23"/>
    <cellStyle name="Normal 4 4" xfId="124"/>
    <cellStyle name="Normal 4 4 2" xfId="130"/>
    <cellStyle name="Normal 4 5" xfId="129"/>
    <cellStyle name="Normal 5" xfId="24"/>
    <cellStyle name="Normal 5 2" xfId="145"/>
    <cellStyle name="Normal 6" xfId="25"/>
    <cellStyle name="Normal 7" xfId="30"/>
    <cellStyle name="Normal 8" xfId="32"/>
    <cellStyle name="Normal 8 2" xfId="146"/>
    <cellStyle name="Normal GHG Numbers (0.00)" xfId="137"/>
    <cellStyle name="Normal GHG whole table" xfId="139"/>
    <cellStyle name="Normal GHG-Shade" xfId="136"/>
    <cellStyle name="Normal_BAL" xfId="8"/>
    <cellStyle name="Pattern" xfId="135"/>
    <cellStyle name="Percent 2" xfId="134"/>
    <cellStyle name="Percent 2 2" xfId="147"/>
    <cellStyle name="Percent 2 3" xfId="148"/>
    <cellStyle name="Percent 2 4" xfId="149"/>
    <cellStyle name="Percent 3" xfId="150"/>
    <cellStyle name="Percent 4" xfId="151"/>
    <cellStyle name="Percent 5" xfId="152"/>
    <cellStyle name="Standard_EUMERCH" xfId="158"/>
    <cellStyle name="Titre ligne" xfId="126"/>
    <cellStyle name="Total intermediaire" xfId="127"/>
    <cellStyle name="Year" xfId="26"/>
    <cellStyle name="Year 2" xfId="27"/>
    <cellStyle name="Year 3" xfId="153"/>
    <cellStyle name="Year 3 2" xfId="154"/>
    <cellStyle name="Year 4" xfId="155"/>
    <cellStyle name="Year 5" xfId="156"/>
    <cellStyle name="Year 6" xfId="157"/>
    <cellStyle name="Акцент1 2" xfId="36"/>
    <cellStyle name="Акцент1 3" xfId="88"/>
    <cellStyle name="Акцент2 2" xfId="37"/>
    <cellStyle name="Акцент2 3" xfId="92"/>
    <cellStyle name="Акцент3 2" xfId="38"/>
    <cellStyle name="Акцент3 3" xfId="96"/>
    <cellStyle name="Акцент4 2" xfId="39"/>
    <cellStyle name="Акцент4 3" xfId="100"/>
    <cellStyle name="Акцент5 2" xfId="40"/>
    <cellStyle name="Акцент5 3" xfId="104"/>
    <cellStyle name="Акцент6 2" xfId="41"/>
    <cellStyle name="Акцент6 3" xfId="108"/>
    <cellStyle name="Ввод  2" xfId="42"/>
    <cellStyle name="Ввод  3" xfId="79"/>
    <cellStyle name="Вывод 2" xfId="43"/>
    <cellStyle name="Вывод 3" xfId="80"/>
    <cellStyle name="Вычисление 2" xfId="44"/>
    <cellStyle name="Вычисление 3" xfId="81"/>
    <cellStyle name="Гиперссылка 2" xfId="45"/>
    <cellStyle name="Денежный 2" xfId="46"/>
    <cellStyle name="Заголовок 1 2" xfId="47"/>
    <cellStyle name="Заголовок 1 3" xfId="72"/>
    <cellStyle name="Заголовок 2 2" xfId="48"/>
    <cellStyle name="Заголовок 2 3" xfId="73"/>
    <cellStyle name="Заголовок 3 2" xfId="49"/>
    <cellStyle name="Заголовок 3 3" xfId="74"/>
    <cellStyle name="Заголовок 4 2" xfId="50"/>
    <cellStyle name="Заголовок 4 3" xfId="75"/>
    <cellStyle name="Итог 2" xfId="51"/>
    <cellStyle name="Итог 3" xfId="87"/>
    <cellStyle name="Контрольная ячейка 2" xfId="52"/>
    <cellStyle name="Контрольная ячейка 3" xfId="83"/>
    <cellStyle name="Название 2" xfId="53"/>
    <cellStyle name="Название 3" xfId="71"/>
    <cellStyle name="Нейтральный 2" xfId="54"/>
    <cellStyle name="Нейтральный 3" xfId="78"/>
    <cellStyle name="Нейтральный 4" xfId="112"/>
    <cellStyle name="Обычный" xfId="0" builtinId="0"/>
    <cellStyle name="Обычный 10" xfId="70"/>
    <cellStyle name="Обычный 11" xfId="159"/>
    <cellStyle name="Обычный 12" xfId="171"/>
    <cellStyle name="Обычный 13" xfId="5"/>
    <cellStyle name="Обычный 2" xfId="1"/>
    <cellStyle name="Обычный 2 2" xfId="9"/>
    <cellStyle name="Обычный 2 2 2" xfId="57"/>
    <cellStyle name="Обычный 2 2 3" xfId="58"/>
    <cellStyle name="Обычный 2 2 4" xfId="56"/>
    <cellStyle name="Обычный 2 2 5" xfId="172"/>
    <cellStyle name="Обычный 2 3" xfId="59"/>
    <cellStyle name="Обычный 2 4" xfId="55"/>
    <cellStyle name="Обычный 2 4 2" xfId="204"/>
    <cellStyle name="Обычный 2 4 3" xfId="202"/>
    <cellStyle name="Обычный 2 5" xfId="34"/>
    <cellStyle name="Обычный 2 6" xfId="167"/>
    <cellStyle name="Обычный 3" xfId="4"/>
    <cellStyle name="Обычный 3 2" xfId="113"/>
    <cellStyle name="Обычный 3 3" xfId="203"/>
    <cellStyle name="Обычный 3 4" xfId="6"/>
    <cellStyle name="Обычный 30" xfId="60"/>
    <cellStyle name="Обычный 4" xfId="7"/>
    <cellStyle name="Обычный 4 2" xfId="205"/>
    <cellStyle name="Обычный 5" xfId="10"/>
    <cellStyle name="Обычный 5 2" xfId="61"/>
    <cellStyle name="Обычный 5 3" xfId="173"/>
    <cellStyle name="Обычный 5 4" xfId="169"/>
    <cellStyle name="Обычный 6" xfId="62"/>
    <cellStyle name="Обычный 6 2" xfId="170"/>
    <cellStyle name="Обычный 7" xfId="63"/>
    <cellStyle name="Обычный 8" xfId="35"/>
    <cellStyle name="Обычный 8 2" xfId="175"/>
    <cellStyle name="Обычный 8 3" xfId="168"/>
    <cellStyle name="Обычный 9" xfId="33"/>
    <cellStyle name="Обычный 9 2" xfId="160"/>
    <cellStyle name="Обычный 9 2 2" xfId="162"/>
    <cellStyle name="Обычный 9 2 2 2" xfId="166"/>
    <cellStyle name="Обычный 9 2 2 2 2" xfId="201"/>
    <cellStyle name="Обычный 9 2 2 3" xfId="197"/>
    <cellStyle name="Обычный 9 2 3" xfId="164"/>
    <cellStyle name="Обычный 9 2 3 2" xfId="199"/>
    <cellStyle name="Обычный 9 2 4" xfId="195"/>
    <cellStyle name="Обычный 9 3" xfId="161"/>
    <cellStyle name="Обычный 9 3 2" xfId="165"/>
    <cellStyle name="Обычный 9 3 2 2" xfId="200"/>
    <cellStyle name="Обычный 9 3 3" xfId="196"/>
    <cellStyle name="Обычный 9 4" xfId="163"/>
    <cellStyle name="Обычный 9 4 2" xfId="198"/>
    <cellStyle name="Обычный 9 5" xfId="174"/>
    <cellStyle name="Плохой 2" xfId="64"/>
    <cellStyle name="Плохой 3" xfId="77"/>
    <cellStyle name="Пояснение 2" xfId="65"/>
    <cellStyle name="Пояснение 3" xfId="86"/>
    <cellStyle name="Примечание 2" xfId="66"/>
    <cellStyle name="Примечание 3" xfId="85"/>
    <cellStyle name="Примечание 3 2" xfId="176"/>
    <cellStyle name="Связанная ячейка 2" xfId="67"/>
    <cellStyle name="Связанная ячейка 3" xfId="82"/>
    <cellStyle name="Текст предупреждения 2" xfId="68"/>
    <cellStyle name="Текст предупреждения 3" xfId="84"/>
    <cellStyle name="Хороший 2" xfId="69"/>
    <cellStyle name="Хороший 3" xfId="76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 4 и график 5'!$D$65:$D$72</c:f>
              <c:strCache>
                <c:ptCount val="8"/>
                <c:pt idx="0">
                  <c:v>другие отрасли промышленности</c:v>
                </c:pt>
                <c:pt idx="1">
                  <c:v>строительство</c:v>
                </c:pt>
                <c:pt idx="2">
                  <c:v>производство продуктов питания, напитков и табачных изделий</c:v>
                </c:pt>
                <c:pt idx="3">
                  <c:v>химическая промышленность (в том числе нефтехимическая)</c:v>
                </c:pt>
                <c:pt idx="4">
                  <c:v>производство неметаллической продукции</c:v>
                </c:pt>
                <c:pt idx="5">
                  <c:v>горнодобывающая промышленность </c:v>
                </c:pt>
                <c:pt idx="6">
                  <c:v>цветная металлургия</c:v>
                </c:pt>
                <c:pt idx="7">
                  <c:v>черная металлургия</c:v>
                </c:pt>
              </c:strCache>
            </c:strRef>
          </c:cat>
          <c:val>
            <c:numRef>
              <c:f>'График 4 и график 5'!$E$65:$E$72</c:f>
              <c:numCache>
                <c:formatCode>#,##0.0</c:formatCode>
                <c:ptCount val="8"/>
                <c:pt idx="0">
                  <c:v>3.1229028253266304</c:v>
                </c:pt>
                <c:pt idx="1">
                  <c:v>4.6886519038118575</c:v>
                </c:pt>
                <c:pt idx="2" formatCode="#,##0">
                  <c:v>6.9842442647484164</c:v>
                </c:pt>
                <c:pt idx="3">
                  <c:v>11.680244399708055</c:v>
                </c:pt>
                <c:pt idx="4">
                  <c:v>14.411288222270764</c:v>
                </c:pt>
                <c:pt idx="5">
                  <c:v>14.649335719623981</c:v>
                </c:pt>
                <c:pt idx="6">
                  <c:v>10.828661964479663</c:v>
                </c:pt>
                <c:pt idx="7">
                  <c:v>33.63467070003064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AB-4309-8E14-1E53319C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56384"/>
        <c:axId val="61843712"/>
      </c:barChart>
      <c:catAx>
        <c:axId val="71056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61843712"/>
        <c:crosses val="autoZero"/>
        <c:auto val="1"/>
        <c:lblAlgn val="ctr"/>
        <c:lblOffset val="100"/>
        <c:noMultiLvlLbl val="0"/>
      </c:catAx>
      <c:valAx>
        <c:axId val="6184371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crossAx val="7105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chemeClr val="bg1">
          <a:lumMod val="95000"/>
        </a:schemeClr>
      </a:solidFill>
    </a:ln>
  </c:spPr>
  <c:txPr>
    <a:bodyPr/>
    <a:lstStyle/>
    <a:p>
      <a:pPr>
        <a:defRPr sz="800"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7</xdr:row>
      <xdr:rowOff>95250</xdr:rowOff>
    </xdr:from>
    <xdr:to>
      <xdr:col>18</xdr:col>
      <xdr:colOff>523875</xdr:colOff>
      <xdr:row>28</xdr:row>
      <xdr:rowOff>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4" zoomScaleNormal="100" workbookViewId="0">
      <selection activeCell="M59" sqref="M59"/>
    </sheetView>
  </sheetViews>
  <sheetFormatPr defaultRowHeight="12.75" x14ac:dyDescent="0.2"/>
  <cols>
    <col min="1" max="1" width="34.140625" style="1" customWidth="1"/>
    <col min="2" max="2" width="9.85546875" style="1" bestFit="1" customWidth="1"/>
    <col min="3" max="3" width="9.140625" style="1"/>
    <col min="4" max="4" width="30.85546875" style="1" customWidth="1"/>
    <col min="5" max="5" width="9.140625" style="1"/>
    <col min="6" max="6" width="9.140625" style="10"/>
    <col min="7" max="16384" width="9.140625" style="1"/>
  </cols>
  <sheetData>
    <row r="1" spans="1:9" x14ac:dyDescent="0.2">
      <c r="A1" s="6"/>
      <c r="B1" s="7"/>
    </row>
    <row r="2" spans="1:9" x14ac:dyDescent="0.2">
      <c r="A2" s="8"/>
      <c r="B2" s="7"/>
    </row>
    <row r="3" spans="1:9" x14ac:dyDescent="0.2">
      <c r="A3" s="8"/>
      <c r="B3" s="7"/>
    </row>
    <row r="4" spans="1:9" x14ac:dyDescent="0.2">
      <c r="A4" s="6"/>
      <c r="B4" s="7"/>
    </row>
    <row r="5" spans="1:9" x14ac:dyDescent="0.2">
      <c r="A5" s="1" t="s">
        <v>22</v>
      </c>
      <c r="B5" s="5"/>
      <c r="C5" s="5"/>
      <c r="D5" s="5"/>
      <c r="E5" s="5"/>
      <c r="F5" s="11"/>
      <c r="G5" s="5"/>
      <c r="H5" s="5"/>
      <c r="I5" s="5"/>
    </row>
    <row r="8" spans="1:9" x14ac:dyDescent="0.2">
      <c r="A8" s="1" t="s">
        <v>21</v>
      </c>
    </row>
    <row r="11" spans="1:9" x14ac:dyDescent="0.2">
      <c r="A11" s="2" t="s">
        <v>0</v>
      </c>
      <c r="B11" s="3">
        <v>12377.9</v>
      </c>
    </row>
    <row r="12" spans="1:9" x14ac:dyDescent="0.2">
      <c r="A12" s="4" t="s">
        <v>1</v>
      </c>
      <c r="B12" s="3">
        <v>3721.2</v>
      </c>
      <c r="D12" s="4" t="s">
        <v>24</v>
      </c>
      <c r="E12" s="1">
        <v>4</v>
      </c>
    </row>
    <row r="13" spans="1:9" x14ac:dyDescent="0.2">
      <c r="A13" s="4" t="s">
        <v>2</v>
      </c>
      <c r="B13" s="3">
        <v>887.8</v>
      </c>
      <c r="D13" s="4" t="s">
        <v>14</v>
      </c>
      <c r="E13" s="1">
        <v>4.5</v>
      </c>
    </row>
    <row r="14" spans="1:9" x14ac:dyDescent="0.2">
      <c r="A14" s="4" t="s">
        <v>3</v>
      </c>
      <c r="B14" s="3">
        <v>3231.7</v>
      </c>
      <c r="D14" s="4" t="s">
        <v>15</v>
      </c>
      <c r="E14" s="1">
        <v>6.3</v>
      </c>
    </row>
    <row r="15" spans="1:9" x14ac:dyDescent="0.2">
      <c r="A15" s="4" t="s">
        <v>4</v>
      </c>
      <c r="B15" s="3">
        <v>1294.5999999999999</v>
      </c>
      <c r="D15" s="4" t="s">
        <v>16</v>
      </c>
      <c r="E15" s="1">
        <v>6.4</v>
      </c>
    </row>
    <row r="16" spans="1:9" x14ac:dyDescent="0.2">
      <c r="A16" s="4" t="s">
        <v>5</v>
      </c>
      <c r="B16" s="3">
        <v>19.2</v>
      </c>
      <c r="D16" s="4" t="s">
        <v>17</v>
      </c>
      <c r="E16" s="1">
        <v>9.4</v>
      </c>
    </row>
    <row r="17" spans="1:5" x14ac:dyDescent="0.2">
      <c r="A17" s="4" t="s">
        <v>6</v>
      </c>
      <c r="B17" s="3">
        <v>179.9</v>
      </c>
      <c r="D17" s="4" t="s">
        <v>18</v>
      </c>
      <c r="E17" s="1">
        <v>14.9</v>
      </c>
    </row>
    <row r="18" spans="1:5" x14ac:dyDescent="0.2">
      <c r="A18" s="4" t="s">
        <v>7</v>
      </c>
      <c r="B18" s="3">
        <v>1783.6</v>
      </c>
      <c r="D18" s="4" t="s">
        <v>19</v>
      </c>
      <c r="E18" s="1">
        <v>25.3</v>
      </c>
    </row>
    <row r="19" spans="1:5" x14ac:dyDescent="0.2">
      <c r="A19" s="4" t="s">
        <v>8</v>
      </c>
      <c r="B19" s="3">
        <v>620.29999999999995</v>
      </c>
      <c r="D19" s="4" t="s">
        <v>20</v>
      </c>
      <c r="E19" s="1">
        <v>29.2</v>
      </c>
    </row>
    <row r="20" spans="1:5" x14ac:dyDescent="0.2">
      <c r="A20" s="4" t="s">
        <v>9</v>
      </c>
      <c r="B20" s="3">
        <v>158.19999999999999</v>
      </c>
      <c r="D20" s="4"/>
      <c r="E20" s="1">
        <f>SUM(E12:E19)</f>
        <v>100</v>
      </c>
    </row>
    <row r="21" spans="1:5" x14ac:dyDescent="0.2">
      <c r="A21" s="4" t="s">
        <v>10</v>
      </c>
      <c r="B21" s="3">
        <v>10.8</v>
      </c>
      <c r="D21" s="4"/>
    </row>
    <row r="22" spans="1:5" x14ac:dyDescent="0.2">
      <c r="A22" s="4" t="s">
        <v>11</v>
      </c>
      <c r="B22" s="3">
        <v>380.1</v>
      </c>
      <c r="D22" s="4"/>
    </row>
    <row r="23" spans="1:5" x14ac:dyDescent="0.2">
      <c r="A23" s="4" t="s">
        <v>12</v>
      </c>
      <c r="B23" s="3">
        <v>23.6</v>
      </c>
      <c r="D23" s="4"/>
    </row>
    <row r="24" spans="1:5" x14ac:dyDescent="0.2">
      <c r="A24" s="4" t="s">
        <v>13</v>
      </c>
      <c r="B24" s="3">
        <v>66.900000000000006</v>
      </c>
      <c r="D24" s="4"/>
    </row>
    <row r="28" spans="1:5" x14ac:dyDescent="0.2">
      <c r="A28" s="1" t="s">
        <v>23</v>
      </c>
    </row>
    <row r="29" spans="1:5" x14ac:dyDescent="0.2">
      <c r="A29" s="2" t="s">
        <v>0</v>
      </c>
      <c r="B29" s="3">
        <v>12377.9</v>
      </c>
      <c r="D29" s="12" t="s">
        <v>32</v>
      </c>
      <c r="E29" s="9">
        <v>3.1</v>
      </c>
    </row>
    <row r="30" spans="1:5" x14ac:dyDescent="0.2">
      <c r="A30" s="4" t="s">
        <v>1</v>
      </c>
      <c r="B30" s="3">
        <v>3721.2</v>
      </c>
      <c r="C30" s="1">
        <f>ROUND(B30*100/$B$29,1)</f>
        <v>30.1</v>
      </c>
      <c r="D30" s="12" t="s">
        <v>31</v>
      </c>
      <c r="E30" s="9">
        <v>3.6</v>
      </c>
    </row>
    <row r="31" spans="1:5" x14ac:dyDescent="0.2">
      <c r="A31" s="4" t="s">
        <v>3</v>
      </c>
      <c r="B31" s="3">
        <v>3231.7</v>
      </c>
      <c r="C31" s="1">
        <f t="shared" ref="C31:C42" si="0">ROUND(B31*100/$B$29,1)</f>
        <v>26.1</v>
      </c>
      <c r="D31" s="12" t="s">
        <v>30</v>
      </c>
      <c r="E31" s="9">
        <v>5</v>
      </c>
    </row>
    <row r="32" spans="1:5" x14ac:dyDescent="0.2">
      <c r="A32" s="4" t="s">
        <v>7</v>
      </c>
      <c r="B32" s="3">
        <v>1783.6</v>
      </c>
      <c r="C32" s="1">
        <f t="shared" si="0"/>
        <v>14.4</v>
      </c>
      <c r="D32" s="12" t="s">
        <v>29</v>
      </c>
      <c r="E32" s="9">
        <v>7.2</v>
      </c>
    </row>
    <row r="33" spans="1:5" x14ac:dyDescent="0.2">
      <c r="A33" s="4" t="s">
        <v>4</v>
      </c>
      <c r="B33" s="3">
        <v>1294.5999999999999</v>
      </c>
      <c r="C33" s="1">
        <f t="shared" si="0"/>
        <v>10.5</v>
      </c>
      <c r="D33" s="12" t="s">
        <v>28</v>
      </c>
      <c r="E33" s="9">
        <v>10.5</v>
      </c>
    </row>
    <row r="34" spans="1:5" x14ac:dyDescent="0.2">
      <c r="A34" s="4" t="s">
        <v>2</v>
      </c>
      <c r="B34" s="3">
        <v>887.8</v>
      </c>
      <c r="C34" s="1">
        <f t="shared" si="0"/>
        <v>7.2</v>
      </c>
      <c r="D34" s="12" t="s">
        <v>27</v>
      </c>
      <c r="E34" s="9">
        <v>14.4</v>
      </c>
    </row>
    <row r="35" spans="1:5" x14ac:dyDescent="0.2">
      <c r="A35" s="4" t="s">
        <v>8</v>
      </c>
      <c r="B35" s="3">
        <v>620.29999999999995</v>
      </c>
      <c r="C35" s="1">
        <f t="shared" si="0"/>
        <v>5</v>
      </c>
      <c r="D35" s="12" t="s">
        <v>26</v>
      </c>
      <c r="E35" s="9">
        <v>26.1</v>
      </c>
    </row>
    <row r="36" spans="1:5" x14ac:dyDescent="0.2">
      <c r="A36" s="4" t="s">
        <v>11</v>
      </c>
      <c r="B36" s="3">
        <v>380.1</v>
      </c>
      <c r="C36" s="1">
        <f t="shared" si="0"/>
        <v>3.1</v>
      </c>
      <c r="D36" s="12" t="s">
        <v>25</v>
      </c>
      <c r="E36" s="9">
        <v>30.1</v>
      </c>
    </row>
    <row r="37" spans="1:5" x14ac:dyDescent="0.2">
      <c r="A37" s="4" t="s">
        <v>6</v>
      </c>
      <c r="B37" s="3">
        <v>179.9</v>
      </c>
      <c r="C37" s="1">
        <f t="shared" si="0"/>
        <v>1.5</v>
      </c>
    </row>
    <row r="38" spans="1:5" x14ac:dyDescent="0.2">
      <c r="A38" s="4" t="s">
        <v>9</v>
      </c>
      <c r="B38" s="3">
        <v>158.19999999999999</v>
      </c>
      <c r="C38" s="1">
        <f t="shared" si="0"/>
        <v>1.3</v>
      </c>
    </row>
    <row r="39" spans="1:5" x14ac:dyDescent="0.2">
      <c r="A39" s="4" t="s">
        <v>13</v>
      </c>
      <c r="B39" s="3">
        <v>66.900000000000006</v>
      </c>
      <c r="C39" s="1">
        <f t="shared" si="0"/>
        <v>0.5</v>
      </c>
    </row>
    <row r="40" spans="1:5" x14ac:dyDescent="0.2">
      <c r="A40" s="4" t="s">
        <v>12</v>
      </c>
      <c r="B40" s="3">
        <v>23.6</v>
      </c>
      <c r="C40" s="1">
        <f t="shared" si="0"/>
        <v>0.2</v>
      </c>
    </row>
    <row r="41" spans="1:5" x14ac:dyDescent="0.2">
      <c r="A41" s="4" t="s">
        <v>5</v>
      </c>
      <c r="B41" s="3">
        <v>19.2</v>
      </c>
      <c r="C41" s="1">
        <f t="shared" si="0"/>
        <v>0.2</v>
      </c>
    </row>
    <row r="42" spans="1:5" x14ac:dyDescent="0.2">
      <c r="A42" s="4" t="s">
        <v>10</v>
      </c>
      <c r="B42" s="3">
        <v>10.8</v>
      </c>
      <c r="C42" s="1">
        <f t="shared" si="0"/>
        <v>0.1</v>
      </c>
    </row>
    <row r="46" spans="1:5" x14ac:dyDescent="0.2">
      <c r="A46" s="1" t="s">
        <v>39</v>
      </c>
    </row>
    <row r="47" spans="1:5" x14ac:dyDescent="0.2">
      <c r="A47" s="1" t="s">
        <v>33</v>
      </c>
      <c r="B47" s="1">
        <v>11449.057485356849</v>
      </c>
      <c r="D47" s="12" t="s">
        <v>24</v>
      </c>
      <c r="E47" s="1">
        <v>2.5</v>
      </c>
    </row>
    <row r="48" spans="1:5" x14ac:dyDescent="0.2">
      <c r="A48" s="1" t="s">
        <v>1</v>
      </c>
      <c r="B48" s="1">
        <v>3300.7960807856471</v>
      </c>
      <c r="C48" s="1">
        <f>ROUND(B48*100/$B$47,1)</f>
        <v>28.8</v>
      </c>
      <c r="D48" s="12" t="s">
        <v>32</v>
      </c>
      <c r="E48" s="1">
        <v>3.8</v>
      </c>
    </row>
    <row r="49" spans="1:5" x14ac:dyDescent="0.2">
      <c r="A49" s="1" t="s">
        <v>34</v>
      </c>
      <c r="B49" s="1">
        <v>1060.7159837207653</v>
      </c>
      <c r="C49" s="1">
        <f t="shared" ref="C49:C60" si="1">ROUND(B49*100/$B$47,1)</f>
        <v>9.3000000000000007</v>
      </c>
      <c r="D49" s="12" t="s">
        <v>14</v>
      </c>
      <c r="E49" s="1">
        <v>4.4000000000000004</v>
      </c>
    </row>
    <row r="50" spans="1:5" x14ac:dyDescent="0.2">
      <c r="A50" s="1" t="s">
        <v>3</v>
      </c>
      <c r="B50" s="1">
        <v>2892.4885451359387</v>
      </c>
      <c r="C50" s="1">
        <f t="shared" si="1"/>
        <v>25.3</v>
      </c>
      <c r="D50" s="12" t="s">
        <v>16</v>
      </c>
      <c r="E50" s="1">
        <v>9.3000000000000007</v>
      </c>
    </row>
    <row r="51" spans="1:5" x14ac:dyDescent="0.2">
      <c r="A51" s="1" t="s">
        <v>35</v>
      </c>
      <c r="B51" s="1">
        <v>1283.8399242951896</v>
      </c>
      <c r="C51" s="1">
        <f t="shared" si="1"/>
        <v>11.2</v>
      </c>
      <c r="D51" s="12" t="s">
        <v>17</v>
      </c>
      <c r="E51" s="1">
        <v>11.2</v>
      </c>
    </row>
    <row r="52" spans="1:5" x14ac:dyDescent="0.2">
      <c r="A52" s="1" t="s">
        <v>5</v>
      </c>
      <c r="B52" s="1">
        <v>24.631039586008409</v>
      </c>
      <c r="C52" s="1">
        <f t="shared" si="1"/>
        <v>0.2</v>
      </c>
      <c r="D52" s="12" t="s">
        <v>18</v>
      </c>
      <c r="E52" s="1">
        <v>14.7</v>
      </c>
    </row>
    <row r="53" spans="1:5" x14ac:dyDescent="0.2">
      <c r="A53" s="1" t="s">
        <v>6</v>
      </c>
      <c r="B53" s="1">
        <v>150.32060107173734</v>
      </c>
      <c r="C53" s="1">
        <f t="shared" si="1"/>
        <v>1.3</v>
      </c>
      <c r="D53" s="12" t="s">
        <v>19</v>
      </c>
      <c r="E53" s="1">
        <v>25.3</v>
      </c>
    </row>
    <row r="54" spans="1:5" x14ac:dyDescent="0.2">
      <c r="A54" s="1" t="s">
        <v>36</v>
      </c>
      <c r="B54" s="1">
        <v>1682.7982537753535</v>
      </c>
      <c r="C54" s="1">
        <f t="shared" si="1"/>
        <v>14.7</v>
      </c>
      <c r="D54" s="12" t="s">
        <v>20</v>
      </c>
      <c r="E54" s="1">
        <v>28.8</v>
      </c>
    </row>
    <row r="55" spans="1:5" x14ac:dyDescent="0.2">
      <c r="A55" s="1" t="s">
        <v>37</v>
      </c>
      <c r="B55" s="1">
        <v>506.20363485333905</v>
      </c>
      <c r="C55" s="1">
        <f t="shared" si="1"/>
        <v>4.4000000000000004</v>
      </c>
    </row>
    <row r="56" spans="1:5" x14ac:dyDescent="0.2">
      <c r="A56" s="1" t="s">
        <v>9</v>
      </c>
      <c r="B56" s="1">
        <v>55.708815678453703</v>
      </c>
      <c r="C56" s="1">
        <f t="shared" si="1"/>
        <v>0.5</v>
      </c>
    </row>
    <row r="57" spans="1:5" x14ac:dyDescent="0.2">
      <c r="A57" s="1" t="s">
        <v>10</v>
      </c>
      <c r="B57" s="1">
        <v>4.5862840166833863</v>
      </c>
      <c r="C57" s="1">
        <f t="shared" si="1"/>
        <v>0</v>
      </c>
    </row>
    <row r="58" spans="1:5" x14ac:dyDescent="0.2">
      <c r="A58" s="1" t="s">
        <v>11</v>
      </c>
      <c r="B58" s="1">
        <v>434.90916258713099</v>
      </c>
      <c r="C58" s="1">
        <f t="shared" si="1"/>
        <v>3.8</v>
      </c>
    </row>
    <row r="59" spans="1:5" x14ac:dyDescent="0.2">
      <c r="A59" s="1" t="s">
        <v>12</v>
      </c>
      <c r="B59" s="1">
        <v>21.738915534967038</v>
      </c>
      <c r="C59" s="1">
        <f t="shared" si="1"/>
        <v>0.2</v>
      </c>
    </row>
    <row r="60" spans="1:5" x14ac:dyDescent="0.2">
      <c r="A60" s="1" t="s">
        <v>38</v>
      </c>
      <c r="B60" s="1">
        <v>30.320244315634849</v>
      </c>
      <c r="C60" s="1">
        <f t="shared" si="1"/>
        <v>0.3</v>
      </c>
    </row>
    <row r="64" spans="1:5" x14ac:dyDescent="0.2">
      <c r="A64" s="1" t="s">
        <v>40</v>
      </c>
    </row>
    <row r="65" spans="1:11" x14ac:dyDescent="0.2">
      <c r="A65" s="1" t="s">
        <v>33</v>
      </c>
      <c r="B65" s="1">
        <v>9898.6491752740749</v>
      </c>
      <c r="D65" s="12" t="s">
        <v>24</v>
      </c>
      <c r="E65" s="5">
        <v>3.1229028253266304</v>
      </c>
    </row>
    <row r="66" spans="1:11" x14ac:dyDescent="0.2">
      <c r="A66" s="1" t="s">
        <v>1</v>
      </c>
      <c r="B66" s="1">
        <v>3329.3780538547335</v>
      </c>
      <c r="C66" s="5">
        <v>33.63467070003064</v>
      </c>
      <c r="D66" s="12" t="s">
        <v>32</v>
      </c>
      <c r="E66" s="5">
        <v>4.6886519038118575</v>
      </c>
      <c r="G66" s="14">
        <f t="shared" ref="G66:G78" si="2">ROUND(B66*100/$B$65,1)</f>
        <v>33.6</v>
      </c>
      <c r="I66" s="1">
        <v>100</v>
      </c>
      <c r="K66" s="13">
        <v>33.63467070003064</v>
      </c>
    </row>
    <row r="67" spans="1:11" x14ac:dyDescent="0.2">
      <c r="A67" s="1" t="s">
        <v>34</v>
      </c>
      <c r="B67" s="1">
        <v>1156.1864159416978</v>
      </c>
      <c r="C67" s="5">
        <v>11.680244399708055</v>
      </c>
      <c r="D67" s="12" t="s">
        <v>14</v>
      </c>
      <c r="E67" s="15">
        <v>6.9842442647484164</v>
      </c>
      <c r="G67" s="14">
        <f t="shared" si="2"/>
        <v>11.7</v>
      </c>
      <c r="I67" s="1">
        <v>100</v>
      </c>
      <c r="K67" s="13">
        <v>11.680244399708055</v>
      </c>
    </row>
    <row r="68" spans="1:11" x14ac:dyDescent="0.2">
      <c r="A68" s="1" t="s">
        <v>3</v>
      </c>
      <c r="B68" s="1">
        <v>1071.8912582401836</v>
      </c>
      <c r="C68" s="5">
        <v>10.828661964479663</v>
      </c>
      <c r="D68" s="12" t="s">
        <v>16</v>
      </c>
      <c r="E68" s="5">
        <v>11.680244399708055</v>
      </c>
      <c r="G68" s="14">
        <f t="shared" si="2"/>
        <v>10.8</v>
      </c>
      <c r="I68" s="1">
        <v>100</v>
      </c>
      <c r="K68" s="13">
        <v>10.828661964479663</v>
      </c>
    </row>
    <row r="69" spans="1:11" x14ac:dyDescent="0.2">
      <c r="A69" s="1" t="s">
        <v>35</v>
      </c>
      <c r="B69" s="1">
        <v>1426.5228627601748</v>
      </c>
      <c r="C69" s="5">
        <v>14.411288222270764</v>
      </c>
      <c r="D69" s="12" t="s">
        <v>17</v>
      </c>
      <c r="E69" s="5">
        <v>14.411288222270764</v>
      </c>
      <c r="G69" s="14">
        <f t="shared" si="2"/>
        <v>14.4</v>
      </c>
      <c r="I69" s="1">
        <v>100</v>
      </c>
      <c r="K69" s="13">
        <v>14.411288222270764</v>
      </c>
    </row>
    <row r="70" spans="1:11" x14ac:dyDescent="0.2">
      <c r="A70" s="1" t="s">
        <v>5</v>
      </c>
      <c r="B70" s="1">
        <v>31.576326710948699</v>
      </c>
      <c r="C70" s="5">
        <v>0.31899632113261966</v>
      </c>
      <c r="D70" s="12" t="s">
        <v>41</v>
      </c>
      <c r="E70" s="5">
        <v>14.649335719623981</v>
      </c>
      <c r="G70" s="13">
        <f t="shared" si="2"/>
        <v>0.3</v>
      </c>
      <c r="I70" s="1">
        <v>100</v>
      </c>
      <c r="K70" s="1">
        <v>0.31899632113261966</v>
      </c>
    </row>
    <row r="71" spans="1:11" x14ac:dyDescent="0.2">
      <c r="A71" s="1" t="s">
        <v>6</v>
      </c>
      <c r="B71" s="1">
        <v>143.22879016466035</v>
      </c>
      <c r="C71" s="5">
        <v>1.4469528885055634</v>
      </c>
      <c r="D71" s="12" t="s">
        <v>19</v>
      </c>
      <c r="E71" s="5">
        <v>10.828661964479663</v>
      </c>
      <c r="G71" s="13">
        <f t="shared" si="2"/>
        <v>1.4</v>
      </c>
      <c r="I71" s="1">
        <v>100</v>
      </c>
      <c r="K71" s="1">
        <v>1.4469528885055634</v>
      </c>
    </row>
    <row r="72" spans="1:11" x14ac:dyDescent="0.2">
      <c r="A72" s="1" t="s">
        <v>36</v>
      </c>
      <c r="B72" s="1">
        <v>1450.0863493936897</v>
      </c>
      <c r="C72" s="5">
        <v>14.649335719623981</v>
      </c>
      <c r="D72" s="12" t="s">
        <v>20</v>
      </c>
      <c r="E72" s="5">
        <v>33.63467070003064</v>
      </c>
      <c r="G72" s="14">
        <f t="shared" si="2"/>
        <v>14.6</v>
      </c>
      <c r="I72" s="1">
        <v>100</v>
      </c>
      <c r="K72" s="13">
        <v>14.649335719623981</v>
      </c>
    </row>
    <row r="73" spans="1:11" x14ac:dyDescent="0.2">
      <c r="A73" s="1" t="s">
        <v>37</v>
      </c>
      <c r="B73" s="1">
        <v>691.34583731164605</v>
      </c>
      <c r="C73" s="5">
        <v>6.9842442647484164</v>
      </c>
      <c r="G73" s="14">
        <f t="shared" si="2"/>
        <v>7</v>
      </c>
      <c r="I73" s="1">
        <v>100</v>
      </c>
      <c r="K73" s="13">
        <v>6.9842442647484164</v>
      </c>
    </row>
    <row r="74" spans="1:11" x14ac:dyDescent="0.2">
      <c r="A74" s="1" t="s">
        <v>9</v>
      </c>
      <c r="B74" s="1">
        <v>74.814893971959506</v>
      </c>
      <c r="C74" s="5">
        <v>0.75580912756096363</v>
      </c>
      <c r="G74" s="13">
        <f t="shared" si="2"/>
        <v>0.8</v>
      </c>
      <c r="I74" s="1">
        <v>100</v>
      </c>
      <c r="K74" s="1">
        <v>0.75580912756096363</v>
      </c>
    </row>
    <row r="75" spans="1:11" x14ac:dyDescent="0.2">
      <c r="A75" s="1" t="s">
        <v>10</v>
      </c>
      <c r="B75" s="1">
        <v>3.9287092767746246</v>
      </c>
      <c r="C75" s="5">
        <v>3.9689347578740167E-2</v>
      </c>
      <c r="G75" s="13">
        <f t="shared" si="2"/>
        <v>0</v>
      </c>
      <c r="I75" s="1">
        <v>100</v>
      </c>
      <c r="K75" s="1">
        <v>3.9689347578740167E-2</v>
      </c>
    </row>
    <row r="76" spans="1:11" x14ac:dyDescent="0.2">
      <c r="A76" s="1" t="s">
        <v>11</v>
      </c>
      <c r="B76" s="1">
        <v>464.11320300814464</v>
      </c>
      <c r="C76" s="5">
        <v>4.6886519038118575</v>
      </c>
      <c r="G76" s="14">
        <f t="shared" si="2"/>
        <v>4.7</v>
      </c>
      <c r="I76" s="1">
        <v>100</v>
      </c>
      <c r="K76" s="13">
        <v>4.6886519038118575</v>
      </c>
    </row>
    <row r="77" spans="1:11" x14ac:dyDescent="0.2">
      <c r="A77" s="1" t="s">
        <v>12</v>
      </c>
      <c r="B77" s="1">
        <v>14.497315372121905</v>
      </c>
      <c r="C77" s="5">
        <v>0.14645751269107385</v>
      </c>
      <c r="G77" s="13">
        <f t="shared" si="2"/>
        <v>0.1</v>
      </c>
      <c r="I77" s="1">
        <v>100</v>
      </c>
      <c r="K77" s="1">
        <v>0.14645751269107385</v>
      </c>
    </row>
    <row r="78" spans="1:11" x14ac:dyDescent="0.2">
      <c r="A78" s="1" t="s">
        <v>38</v>
      </c>
      <c r="B78" s="1">
        <v>41.079159267340209</v>
      </c>
      <c r="C78" s="5">
        <v>0.41499762785766986</v>
      </c>
      <c r="G78" s="13">
        <f t="shared" si="2"/>
        <v>0.4</v>
      </c>
      <c r="I78" s="1">
        <v>100</v>
      </c>
      <c r="K78" s="1">
        <v>0.41499762785766986</v>
      </c>
    </row>
  </sheetData>
  <sortState ref="A62:B74">
    <sortCondition descending="1" ref="B61"/>
  </sortState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4 и график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2025-07-22T13:17:27Z</cp:lastPrinted>
  <dcterms:created xsi:type="dcterms:W3CDTF">2023-07-14T08:57:30Z</dcterms:created>
  <dcterms:modified xsi:type="dcterms:W3CDTF">2025-07-30T09:51:29Z</dcterms:modified>
</cp:coreProperties>
</file>