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6" sheetId="7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J19" i="7" l="1"/>
  <c r="J15" i="7" l="1"/>
  <c r="J16" i="7"/>
  <c r="J17" i="7"/>
  <c r="J18" i="7"/>
  <c r="J14" i="7"/>
  <c r="I18" i="7" l="1"/>
  <c r="I14" i="7"/>
  <c r="I16" i="7" l="1"/>
  <c r="I15" i="7"/>
  <c r="I17" i="7" l="1"/>
  <c r="I19" i="7"/>
  <c r="B15" i="7" l="1"/>
  <c r="J11" i="7" l="1"/>
  <c r="C15" i="7"/>
  <c r="D15" i="7"/>
  <c r="E15" i="7"/>
  <c r="F15" i="7"/>
  <c r="G15" i="7"/>
  <c r="H15" i="7"/>
  <c r="B16" i="7"/>
  <c r="C16" i="7"/>
  <c r="D16" i="7"/>
  <c r="E16" i="7"/>
  <c r="F16" i="7"/>
  <c r="G16" i="7"/>
  <c r="H16" i="7"/>
  <c r="B17" i="7"/>
  <c r="C17" i="7"/>
  <c r="D17" i="7"/>
  <c r="E17" i="7"/>
  <c r="F17" i="7"/>
  <c r="G17" i="7"/>
  <c r="H17" i="7"/>
  <c r="B18" i="7"/>
  <c r="C18" i="7"/>
  <c r="D18" i="7"/>
  <c r="E18" i="7"/>
  <c r="F18" i="7"/>
  <c r="G18" i="7"/>
  <c r="H18" i="7"/>
  <c r="B19" i="7"/>
  <c r="C19" i="7"/>
  <c r="D19" i="7"/>
  <c r="E19" i="7"/>
  <c r="F19" i="7"/>
  <c r="G19" i="7"/>
  <c r="H19" i="7"/>
  <c r="H14" i="7"/>
  <c r="G14" i="7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<sst xmlns="http://schemas.openxmlformats.org/spreadsheetml/2006/main" count="14" uniqueCount="8">
  <si>
    <t>Барлығы</t>
  </si>
  <si>
    <t>Соңғы тұтыну</t>
  </si>
  <si>
    <t>көмір</t>
  </si>
  <si>
    <t>мұнай және мұнай өнімдері</t>
  </si>
  <si>
    <t>табиғи газ</t>
  </si>
  <si>
    <t>биоотын/қалдық</t>
  </si>
  <si>
    <t>электр</t>
  </si>
  <si>
    <t>жылу энергиясы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</si>
</sst>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0.0"/>
    <numFmt numFmtId="166" formatCode="#,##0.0000"/>
    <numFmt numFmtId="167" formatCode="_-* #,##0.00&quot;р.&quot;_-;\-* #,##0.00&quot;р.&quot;_-;_-* &quot;-&quot;??&quot;р.&quot;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#,##0"/>
    <numFmt numFmtId="173" formatCode="???,???.00"/>
    <numFmt numFmtId="174" formatCode="_-* #,##0.00\ _E_C_U_-;\-* #,##0.00\ _E_C_U_-;_-* &quot;-&quot;??\ _E_C_U_-;_-@_-"/>
  </numFmts>
  <fonts count="6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5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11" fillId="0" borderId="0"/>
    <xf numFmtId="0" fontId="6" fillId="0" borderId="0"/>
    <xf numFmtId="0" fontId="7" fillId="0" borderId="0"/>
    <xf numFmtId="0" fontId="13" fillId="0" borderId="0"/>
    <xf numFmtId="0" fontId="7" fillId="33" borderId="0" applyNumberFormat="0" applyBorder="0" applyAlignment="0">
      <protection hidden="1"/>
    </xf>
    <xf numFmtId="0" fontId="7" fillId="33" borderId="0" applyNumberFormat="0" applyBorder="0" applyAlignment="0">
      <protection hidden="1"/>
    </xf>
    <xf numFmtId="0" fontId="16" fillId="0" borderId="0" applyNumberFormat="0" applyFill="0" applyBorder="0" applyAlignment="0" applyProtection="0">
      <alignment vertical="top"/>
      <protection locked="0"/>
    </xf>
    <xf numFmtId="0" fontId="7" fillId="34" borderId="0" applyNumberFormat="0" applyFont="0" applyBorder="0" applyAlignment="0"/>
    <xf numFmtId="0" fontId="7" fillId="34" borderId="0" applyNumberFormat="0" applyFont="0" applyBorder="0" applyAlignment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13" fillId="0" borderId="0"/>
    <xf numFmtId="0" fontId="14" fillId="35" borderId="12">
      <alignment horizontal="center" vertical="center"/>
    </xf>
    <xf numFmtId="0" fontId="15" fillId="0" borderId="13">
      <alignment horizontal="center"/>
      <protection hidden="1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8" fillId="0" borderId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24" fillId="38" borderId="14" applyNumberFormat="0" applyAlignment="0" applyProtection="0"/>
    <xf numFmtId="0" fontId="25" fillId="45" borderId="15" applyNumberFormat="0" applyAlignment="0" applyProtection="0"/>
    <xf numFmtId="0" fontId="26" fillId="45" borderId="14" applyNumberFormat="0" applyAlignment="0" applyProtection="0"/>
    <xf numFmtId="0" fontId="39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46" borderId="20" applyNumberFormat="0" applyAlignment="0" applyProtection="0"/>
    <xf numFmtId="0" fontId="32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17" fillId="0" borderId="0"/>
    <xf numFmtId="0" fontId="20" fillId="0" borderId="0"/>
    <xf numFmtId="0" fontId="21" fillId="0" borderId="0"/>
    <xf numFmtId="0" fontId="22" fillId="0" borderId="0"/>
    <xf numFmtId="0" fontId="11" fillId="0" borderId="0"/>
    <xf numFmtId="0" fontId="11" fillId="0" borderId="0"/>
    <xf numFmtId="0" fontId="18" fillId="0" borderId="0"/>
    <xf numFmtId="0" fontId="1" fillId="0" borderId="0"/>
    <xf numFmtId="0" fontId="19" fillId="0" borderId="0"/>
    <xf numFmtId="0" fontId="34" fillId="36" borderId="0" applyNumberFormat="0" applyBorder="0" applyAlignment="0" applyProtection="0"/>
    <xf numFmtId="0" fontId="35" fillId="0" borderId="0" applyNumberFormat="0" applyFill="0" applyBorder="0" applyAlignment="0" applyProtection="0"/>
    <xf numFmtId="0" fontId="19" fillId="48" borderId="21" applyNumberFormat="0" applyFont="0" applyAlignment="0" applyProtection="0"/>
    <xf numFmtId="0" fontId="36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8" fillId="37" borderId="0" applyNumberFormat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5" applyNumberFormat="0" applyAlignment="0" applyProtection="0"/>
    <xf numFmtId="0" fontId="48" fillId="6" borderId="6" applyNumberFormat="0" applyAlignment="0" applyProtection="0"/>
    <xf numFmtId="0" fontId="49" fillId="6" borderId="5" applyNumberFormat="0" applyAlignment="0" applyProtection="0"/>
    <xf numFmtId="0" fontId="50" fillId="0" borderId="7" applyNumberFormat="0" applyFill="0" applyAlignment="0" applyProtection="0"/>
    <xf numFmtId="0" fontId="51" fillId="7" borderId="8" applyNumberFormat="0" applyAlignment="0" applyProtection="0"/>
    <xf numFmtId="0" fontId="12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52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5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4" borderId="0" applyNumberFormat="0" applyBorder="0" applyAlignment="0" applyProtection="0"/>
    <xf numFmtId="0" fontId="19" fillId="0" borderId="0"/>
    <xf numFmtId="0" fontId="53" fillId="32" borderId="0" applyNumberFormat="0" applyBorder="0" applyAlignment="0" applyProtection="0"/>
    <xf numFmtId="0" fontId="53" fillId="20" borderId="0" applyNumberFormat="0" applyBorder="0" applyAlignment="0" applyProtection="0"/>
    <xf numFmtId="0" fontId="53" fillId="12" borderId="0" applyNumberFormat="0" applyBorder="0" applyAlignment="0" applyProtection="0"/>
    <xf numFmtId="0" fontId="53" fillId="24" borderId="0" applyNumberFormat="0" applyBorder="0" applyAlignment="0" applyProtection="0"/>
    <xf numFmtId="0" fontId="53" fillId="28" borderId="0" applyNumberFormat="0" applyBorder="0" applyAlignment="0" applyProtection="0"/>
    <xf numFmtId="0" fontId="53" fillId="16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55" fillId="0" borderId="0"/>
    <xf numFmtId="172" fontId="56" fillId="49" borderId="0" applyNumberFormat="0" applyBorder="0">
      <protection locked="0"/>
    </xf>
    <xf numFmtId="172" fontId="57" fillId="50" borderId="0" applyNumberFormat="0" applyBorder="0">
      <protection locked="0"/>
    </xf>
    <xf numFmtId="0" fontId="7" fillId="0" borderId="0"/>
    <xf numFmtId="0" fontId="7" fillId="0" borderId="0"/>
    <xf numFmtId="0" fontId="7" fillId="0" borderId="0"/>
    <xf numFmtId="173" fontId="13" fillId="0" borderId="0" applyNumberFormat="0" applyProtection="0">
      <alignment horizontal="center" vertical="center"/>
    </xf>
    <xf numFmtId="0" fontId="62" fillId="0" borderId="0" applyNumberFormat="0" applyFill="0" applyBorder="0" applyAlignment="0" applyProtection="0"/>
    <xf numFmtId="17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58" fillId="52" borderId="1" applyNumberFormat="0" applyFont="0" applyBorder="0" applyAlignment="0" applyProtection="0">
      <alignment horizontal="right" vertical="center"/>
    </xf>
    <xf numFmtId="0" fontId="61" fillId="51" borderId="0" applyNumberFormat="0" applyFont="0" applyBorder="0" applyAlignment="0" applyProtection="0"/>
    <xf numFmtId="4" fontId="58" fillId="0" borderId="1" applyFill="0" applyBorder="0" applyProtection="0">
      <alignment horizontal="right" vertical="center"/>
    </xf>
    <xf numFmtId="49" fontId="58" fillId="0" borderId="23" applyNumberFormat="0" applyFont="0" applyFill="0" applyBorder="0" applyProtection="0">
      <alignment horizontal="left" vertical="center" indent="5"/>
    </xf>
    <xf numFmtId="0" fontId="58" fillId="0" borderId="1" applyNumberFormat="0" applyFill="0" applyAlignment="0" applyProtection="0"/>
    <xf numFmtId="0" fontId="60" fillId="0" borderId="0" applyNumberFormat="0" applyFill="0" applyBorder="0" applyAlignment="0" applyProtection="0"/>
    <xf numFmtId="4" fontId="59" fillId="0" borderId="11" applyFill="0" applyBorder="0" applyProtection="0">
      <alignment horizontal="right" vertical="center"/>
    </xf>
    <xf numFmtId="0" fontId="55" fillId="0" borderId="0"/>
    <xf numFmtId="0" fontId="7" fillId="0" borderId="0"/>
    <xf numFmtId="0" fontId="55" fillId="0" borderId="0"/>
    <xf numFmtId="0" fontId="6" fillId="0" borderId="0"/>
    <xf numFmtId="0" fontId="55" fillId="0" borderId="0"/>
    <xf numFmtId="9" fontId="5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3" fillId="33" borderId="0">
      <alignment horizontal="left" vertical="center" indent="1"/>
    </xf>
    <xf numFmtId="0" fontId="14" fillId="35" borderId="12">
      <alignment horizontal="center" vertical="center"/>
    </xf>
    <xf numFmtId="0" fontId="14" fillId="35" borderId="12">
      <alignment horizontal="center" vertical="center"/>
    </xf>
    <xf numFmtId="0" fontId="63" fillId="33" borderId="0">
      <alignment horizontal="left" vertical="center" indent="1"/>
    </xf>
    <xf numFmtId="0" fontId="14" fillId="35" borderId="12">
      <alignment horizontal="center" vertical="center"/>
    </xf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8" fillId="0" borderId="0"/>
    <xf numFmtId="0" fontId="18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wrapText="1"/>
    </xf>
    <xf numFmtId="165" fontId="4" fillId="0" borderId="0" xfId="0" applyNumberFormat="1" applyFont="1"/>
    <xf numFmtId="165" fontId="2" fillId="0" borderId="0" xfId="0" applyNumberFormat="1" applyFont="1"/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1" xfId="0" applyFont="1" applyBorder="1"/>
  </cellXfs>
  <cellStyles count="205">
    <cellStyle name="20% - Акцент1 2" xfId="88"/>
    <cellStyle name="20% - Акцент1 2 2" xfId="176"/>
    <cellStyle name="20% - Акцент2 2" xfId="92"/>
    <cellStyle name="20% - Акцент2 2 2" xfId="179"/>
    <cellStyle name="20% - Акцент3 2" xfId="96"/>
    <cellStyle name="20% - Акцент3 2 2" xfId="182"/>
    <cellStyle name="20% - Акцент4 2" xfId="100"/>
    <cellStyle name="20% - Акцент4 2 2" xfId="185"/>
    <cellStyle name="20% - Акцент5 2" xfId="104"/>
    <cellStyle name="20% - Акцент5 2 2" xfId="188"/>
    <cellStyle name="20% - Акцент6 2" xfId="108"/>
    <cellStyle name="20% - Акцент6 2 2" xfId="191"/>
    <cellStyle name="40% - Акцент1 2" xfId="89"/>
    <cellStyle name="40% - Акцент1 2 2" xfId="177"/>
    <cellStyle name="40% - Акцент2 2" xfId="93"/>
    <cellStyle name="40% - Акцент2 2 2" xfId="180"/>
    <cellStyle name="40% - Акцент3 2" xfId="97"/>
    <cellStyle name="40% - Акцент3 2 2" xfId="183"/>
    <cellStyle name="40% - Акцент4 2" xfId="101"/>
    <cellStyle name="40% - Акцент4 2 2" xfId="186"/>
    <cellStyle name="40% - Акцент5 2" xfId="105"/>
    <cellStyle name="40% - Акцент5 2 2" xfId="189"/>
    <cellStyle name="40% - Акцент6 2" xfId="109"/>
    <cellStyle name="40% - Акцент6 2 2" xfId="192"/>
    <cellStyle name="5x indented GHG Textfiels" xfId="137"/>
    <cellStyle name="60% - Акцент1 2" xfId="90"/>
    <cellStyle name="60% - Акцент1 2 2" xfId="178"/>
    <cellStyle name="60% - Акцент1 3" xfId="115"/>
    <cellStyle name="60% - Акцент2 2" xfId="94"/>
    <cellStyle name="60% - Акцент2 2 2" xfId="181"/>
    <cellStyle name="60% - Акцент2 3" xfId="118"/>
    <cellStyle name="60% - Акцент3 2" xfId="98"/>
    <cellStyle name="60% - Акцент3 2 2" xfId="184"/>
    <cellStyle name="60% - Акцент3 3" xfId="114"/>
    <cellStyle name="60% - Акцент4 2" xfId="102"/>
    <cellStyle name="60% - Акцент4 2 2" xfId="187"/>
    <cellStyle name="60% - Акцент4 3" xfId="116"/>
    <cellStyle name="60% - Акцент5 2" xfId="106"/>
    <cellStyle name="60% - Акцент5 2 2" xfId="190"/>
    <cellStyle name="60% - Акцент5 3" xfId="117"/>
    <cellStyle name="60% - Акцент6 2" xfId="110"/>
    <cellStyle name="60% - Акцент6 2 2" xfId="193"/>
    <cellStyle name="60% - Акцент6 3" xfId="113"/>
    <cellStyle name="Bold GHG Numbers (0.00)" xfId="140"/>
    <cellStyle name="Comma 2" xfId="132"/>
    <cellStyle name="Cover" xfId="10"/>
    <cellStyle name="Cover 2" xfId="11"/>
    <cellStyle name="Headline" xfId="139"/>
    <cellStyle name="Hyperlink 2" xfId="12"/>
    <cellStyle name="Hyperlink 3" xfId="131"/>
    <cellStyle name="Menu" xfId="13"/>
    <cellStyle name="Menu 2" xfId="14"/>
    <cellStyle name="Milliers [0]_ElecTimeSeries" xfId="119"/>
    <cellStyle name="Milliers_ElecTimeSeries" xfId="120"/>
    <cellStyle name="Monétaire [0]_ElecTimeSeries" xfId="121"/>
    <cellStyle name="Monétaire_ElecTimeSeries" xfId="122"/>
    <cellStyle name="Normal 10 2" xfId="27"/>
    <cellStyle name="Normal 10 2 2" xfId="2"/>
    <cellStyle name="Normal 10 2 2 5" xfId="28"/>
    <cellStyle name="Normal 18" xfId="30"/>
    <cellStyle name="Normal 2" xfId="3"/>
    <cellStyle name="Normal 2 2" xfId="15"/>
    <cellStyle name="Normal 2 2 2" xfId="16"/>
    <cellStyle name="Normal 2 3" xfId="17"/>
    <cellStyle name="Normal 2 4" xfId="130"/>
    <cellStyle name="Normal 2 5" xfId="141"/>
    <cellStyle name="Normal 2 6" xfId="142"/>
    <cellStyle name="Normal 2 7" xfId="143"/>
    <cellStyle name="Normal 3" xfId="18"/>
    <cellStyle name="Normal 3 2" xfId="19"/>
    <cellStyle name="Normal 3 3" xfId="124"/>
    <cellStyle name="Normal 3 4" xfId="127"/>
    <cellStyle name="Normal 4" xfId="20"/>
    <cellStyle name="Normal 4 2" xfId="21"/>
    <cellStyle name="Normal 4 3" xfId="22"/>
    <cellStyle name="Normal 4 4" xfId="123"/>
    <cellStyle name="Normal 4 4 2" xfId="129"/>
    <cellStyle name="Normal 4 5" xfId="128"/>
    <cellStyle name="Normal 5" xfId="23"/>
    <cellStyle name="Normal 5 2" xfId="144"/>
    <cellStyle name="Normal 6" xfId="24"/>
    <cellStyle name="Normal 7" xfId="29"/>
    <cellStyle name="Normal 8" xfId="31"/>
    <cellStyle name="Normal 8 2" xfId="145"/>
    <cellStyle name="Normal GHG Numbers (0.00)" xfId="136"/>
    <cellStyle name="Normal GHG whole table" xfId="138"/>
    <cellStyle name="Normal GHG-Shade" xfId="135"/>
    <cellStyle name="Normal_BAL" xfId="8"/>
    <cellStyle name="Pattern" xfId="134"/>
    <cellStyle name="Percent 2" xfId="133"/>
    <cellStyle name="Percent 2 2" xfId="146"/>
    <cellStyle name="Percent 2 3" xfId="147"/>
    <cellStyle name="Percent 2 4" xfId="148"/>
    <cellStyle name="Percent 3" xfId="149"/>
    <cellStyle name="Percent 4" xfId="150"/>
    <cellStyle name="Percent 5" xfId="151"/>
    <cellStyle name="Standard_EUMERCH" xfId="157"/>
    <cellStyle name="Titre ligne" xfId="125"/>
    <cellStyle name="Total intermediaire" xfId="126"/>
    <cellStyle name="Year" xfId="25"/>
    <cellStyle name="Year 2" xfId="26"/>
    <cellStyle name="Year 3" xfId="152"/>
    <cellStyle name="Year 3 2" xfId="153"/>
    <cellStyle name="Year 4" xfId="154"/>
    <cellStyle name="Year 5" xfId="155"/>
    <cellStyle name="Year 6" xfId="156"/>
    <cellStyle name="Акцент1 2" xfId="35"/>
    <cellStyle name="Акцент1 3" xfId="87"/>
    <cellStyle name="Акцент2 2" xfId="36"/>
    <cellStyle name="Акцент2 3" xfId="91"/>
    <cellStyle name="Акцент3 2" xfId="37"/>
    <cellStyle name="Акцент3 3" xfId="95"/>
    <cellStyle name="Акцент4 2" xfId="38"/>
    <cellStyle name="Акцент4 3" xfId="99"/>
    <cellStyle name="Акцент5 2" xfId="39"/>
    <cellStyle name="Акцент5 3" xfId="103"/>
    <cellStyle name="Акцент6 2" xfId="40"/>
    <cellStyle name="Акцент6 3" xfId="107"/>
    <cellStyle name="Ввод  2" xfId="41"/>
    <cellStyle name="Ввод  3" xfId="78"/>
    <cellStyle name="Вывод 2" xfId="42"/>
    <cellStyle name="Вывод 3" xfId="79"/>
    <cellStyle name="Вычисление 2" xfId="43"/>
    <cellStyle name="Вычисление 3" xfId="80"/>
    <cellStyle name="Гиперссылка 2" xfId="44"/>
    <cellStyle name="Денежный 2" xfId="45"/>
    <cellStyle name="Заголовок 1 2" xfId="46"/>
    <cellStyle name="Заголовок 1 3" xfId="71"/>
    <cellStyle name="Заголовок 2 2" xfId="47"/>
    <cellStyle name="Заголовок 2 3" xfId="72"/>
    <cellStyle name="Заголовок 3 2" xfId="48"/>
    <cellStyle name="Заголовок 3 3" xfId="73"/>
    <cellStyle name="Заголовок 4 2" xfId="49"/>
    <cellStyle name="Заголовок 4 3" xfId="74"/>
    <cellStyle name="Итог 2" xfId="50"/>
    <cellStyle name="Итог 3" xfId="86"/>
    <cellStyle name="Контрольная ячейка 2" xfId="51"/>
    <cellStyle name="Контрольная ячейка 3" xfId="82"/>
    <cellStyle name="Название 2" xfId="52"/>
    <cellStyle name="Название 3" xfId="70"/>
    <cellStyle name="Нейтральный 2" xfId="53"/>
    <cellStyle name="Нейтральный 3" xfId="77"/>
    <cellStyle name="Нейтральный 4" xfId="111"/>
    <cellStyle name="Обычный" xfId="0" builtinId="0"/>
    <cellStyle name="Обычный 10" xfId="69"/>
    <cellStyle name="Обычный 11" xfId="158"/>
    <cellStyle name="Обычный 12" xfId="170"/>
    <cellStyle name="Обычный 13" xfId="5"/>
    <cellStyle name="Обычный 2" xfId="1"/>
    <cellStyle name="Обычный 2 2" xfId="4"/>
    <cellStyle name="Обычный 2 2 2" xfId="56"/>
    <cellStyle name="Обычный 2 2 3" xfId="57"/>
    <cellStyle name="Обычный 2 2 4" xfId="55"/>
    <cellStyle name="Обычный 2 2 5" xfId="171"/>
    <cellStyle name="Обычный 2 3" xfId="58"/>
    <cellStyle name="Обычный 2 4" xfId="54"/>
    <cellStyle name="Обычный 2 4 2" xfId="203"/>
    <cellStyle name="Обычный 2 4 3" xfId="201"/>
    <cellStyle name="Обычный 2 5" xfId="33"/>
    <cellStyle name="Обычный 2 6" xfId="166"/>
    <cellStyle name="Обычный 3" xfId="6"/>
    <cellStyle name="Обычный 3 2" xfId="112"/>
    <cellStyle name="Обычный 3 3" xfId="202"/>
    <cellStyle name="Обычный 30" xfId="59"/>
    <cellStyle name="Обычный 4" xfId="7"/>
    <cellStyle name="Обычный 4 2" xfId="204"/>
    <cellStyle name="Обычный 5" xfId="9"/>
    <cellStyle name="Обычный 5 2" xfId="60"/>
    <cellStyle name="Обычный 5 3" xfId="172"/>
    <cellStyle name="Обычный 5 4" xfId="168"/>
    <cellStyle name="Обычный 6" xfId="61"/>
    <cellStyle name="Обычный 6 2" xfId="169"/>
    <cellStyle name="Обычный 7" xfId="62"/>
    <cellStyle name="Обычный 8" xfId="34"/>
    <cellStyle name="Обычный 8 2" xfId="174"/>
    <cellStyle name="Обычный 8 3" xfId="167"/>
    <cellStyle name="Обычный 9" xfId="32"/>
    <cellStyle name="Обычный 9 2" xfId="159"/>
    <cellStyle name="Обычный 9 2 2" xfId="161"/>
    <cellStyle name="Обычный 9 2 2 2" xfId="165"/>
    <cellStyle name="Обычный 9 2 2 2 2" xfId="200"/>
    <cellStyle name="Обычный 9 2 2 3" xfId="196"/>
    <cellStyle name="Обычный 9 2 3" xfId="163"/>
    <cellStyle name="Обычный 9 2 3 2" xfId="198"/>
    <cellStyle name="Обычный 9 2 4" xfId="194"/>
    <cellStyle name="Обычный 9 3" xfId="160"/>
    <cellStyle name="Обычный 9 3 2" xfId="164"/>
    <cellStyle name="Обычный 9 3 2 2" xfId="199"/>
    <cellStyle name="Обычный 9 3 3" xfId="195"/>
    <cellStyle name="Обычный 9 4" xfId="162"/>
    <cellStyle name="Обычный 9 4 2" xfId="197"/>
    <cellStyle name="Обычный 9 5" xfId="173"/>
    <cellStyle name="Плохой 2" xfId="63"/>
    <cellStyle name="Плохой 3" xfId="76"/>
    <cellStyle name="Пояснение 2" xfId="64"/>
    <cellStyle name="Пояснение 3" xfId="85"/>
    <cellStyle name="Примечание 2" xfId="65"/>
    <cellStyle name="Примечание 3" xfId="84"/>
    <cellStyle name="Примечание 3 2" xfId="175"/>
    <cellStyle name="Связанная ячейка 2" xfId="66"/>
    <cellStyle name="Связанная ячейка 3" xfId="81"/>
    <cellStyle name="Текст предупреждения 2" xfId="67"/>
    <cellStyle name="Текст предупреждения 3" xfId="83"/>
    <cellStyle name="Хороший 2" xfId="68"/>
    <cellStyle name="Хороший 3" xfId="75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'График 6'!$A$4</c:f>
              <c:strCache>
                <c:ptCount val="1"/>
                <c:pt idx="0">
                  <c:v>көмір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6'!$B$4:$K$4</c:f>
              <c:numCache>
                <c:formatCode>General</c:formatCode>
                <c:ptCount val="10"/>
                <c:pt idx="0">
                  <c:v>8758.7488108468751</c:v>
                </c:pt>
                <c:pt idx="1">
                  <c:v>8603.4970253200536</c:v>
                </c:pt>
                <c:pt idx="2">
                  <c:v>9306.9992589311187</c:v>
                </c:pt>
                <c:pt idx="3">
                  <c:v>9582.2038903306093</c:v>
                </c:pt>
                <c:pt idx="4">
                  <c:v>9007.7778901574966</c:v>
                </c:pt>
                <c:pt idx="5">
                  <c:v>8713.4704260368999</c:v>
                </c:pt>
                <c:pt idx="6">
                  <c:v>9086.7999999999993</c:v>
                </c:pt>
                <c:pt idx="7" formatCode="0.0">
                  <c:v>8936.0990000000002</c:v>
                </c:pt>
                <c:pt idx="8" formatCode="0.0">
                  <c:v>8452.6550000000007</c:v>
                </c:pt>
                <c:pt idx="9" formatCode="0.0">
                  <c:v>5669.6019999999999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29-4F3C-B2F2-6162F38B8C26}"/>
            </c:ext>
          </c:extLst>
        </c:ser>
        <c:ser>
          <c:idx val="1"/>
          <c:order val="1"/>
          <c:tx>
            <c:strRef>
              <c:f>'График 6'!$A$5</c:f>
              <c:strCache>
                <c:ptCount val="1"/>
                <c:pt idx="0">
                  <c:v>мұнай және мұнай өнімдері</c:v>
                </c:pt>
              </c:strCache>
            </c:strRef>
          </c:tx>
          <c:spPr>
            <a:solidFill>
              <a:srgbClr val="9D5F00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6'!$B$5:$K$5</c:f>
              <c:numCache>
                <c:formatCode>General</c:formatCode>
                <c:ptCount val="10"/>
                <c:pt idx="0">
                  <c:v>12616.927511775104</c:v>
                </c:pt>
                <c:pt idx="1">
                  <c:v>13067.091483447977</c:v>
                </c:pt>
                <c:pt idx="2">
                  <c:v>12574.384222986529</c:v>
                </c:pt>
                <c:pt idx="3">
                  <c:v>12017.676957614216</c:v>
                </c:pt>
                <c:pt idx="4">
                  <c:v>10827.542805594012</c:v>
                </c:pt>
                <c:pt idx="5">
                  <c:v>12406.488771376156</c:v>
                </c:pt>
                <c:pt idx="6">
                  <c:v>13624.5</c:v>
                </c:pt>
                <c:pt idx="7" formatCode="0.0">
                  <c:v>12436.282999999999</c:v>
                </c:pt>
                <c:pt idx="8" formatCode="0.0">
                  <c:v>14400.983</c:v>
                </c:pt>
                <c:pt idx="9" formatCode="0.0">
                  <c:v>14674.4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29-4F3C-B2F2-6162F38B8C26}"/>
            </c:ext>
          </c:extLst>
        </c:ser>
        <c:ser>
          <c:idx val="2"/>
          <c:order val="2"/>
          <c:tx>
            <c:strRef>
              <c:f>'График 6'!$A$6</c:f>
              <c:strCache>
                <c:ptCount val="1"/>
                <c:pt idx="0">
                  <c:v>табиғи газ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6'!$B$6:$K$6</c:f>
              <c:numCache>
                <c:formatCode>General</c:formatCode>
                <c:ptCount val="10"/>
                <c:pt idx="0">
                  <c:v>4713.4788907996553</c:v>
                </c:pt>
                <c:pt idx="1">
                  <c:v>5209.9190885640583</c:v>
                </c:pt>
                <c:pt idx="2">
                  <c:v>5622.2931427343074</c:v>
                </c:pt>
                <c:pt idx="3">
                  <c:v>5611.7789982803097</c:v>
                </c:pt>
                <c:pt idx="4">
                  <c:v>8368.8854471195173</c:v>
                </c:pt>
                <c:pt idx="5">
                  <c:v>6476.4971347807377</c:v>
                </c:pt>
                <c:pt idx="6">
                  <c:v>6761.9</c:v>
                </c:pt>
                <c:pt idx="7" formatCode="0.0">
                  <c:v>6610.1930000000002</c:v>
                </c:pt>
                <c:pt idx="8" formatCode="0.0">
                  <c:v>7001.4459999999999</c:v>
                </c:pt>
                <c:pt idx="9" formatCode="0.0">
                  <c:v>9419.9650000000001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29-4F3C-B2F2-6162F38B8C26}"/>
            </c:ext>
          </c:extLst>
        </c:ser>
        <c:ser>
          <c:idx val="3"/>
          <c:order val="3"/>
          <c:tx>
            <c:strRef>
              <c:f>'График 6'!$A$7</c:f>
              <c:strCache>
                <c:ptCount val="1"/>
                <c:pt idx="0">
                  <c:v>биоотын/қалдық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6'!$B$7:$K$7</c:f>
              <c:numCache>
                <c:formatCode>General</c:formatCode>
                <c:ptCount val="10"/>
                <c:pt idx="0">
                  <c:v>49.570908569790774</c:v>
                </c:pt>
                <c:pt idx="1">
                  <c:v>59.180414636476542</c:v>
                </c:pt>
                <c:pt idx="2">
                  <c:v>62.610900926722081</c:v>
                </c:pt>
                <c:pt idx="3">
                  <c:v>50.24514187446259</c:v>
                </c:pt>
                <c:pt idx="4">
                  <c:v>35.652956912200246</c:v>
                </c:pt>
                <c:pt idx="5">
                  <c:v>50.091009840450937</c:v>
                </c:pt>
                <c:pt idx="6">
                  <c:v>24.5</c:v>
                </c:pt>
                <c:pt idx="7" formatCode="0.0">
                  <c:v>24.547000000000001</c:v>
                </c:pt>
                <c:pt idx="8" formatCode="0.0">
                  <c:v>20.344000000000001</c:v>
                </c:pt>
                <c:pt idx="9" formatCode="0.0">
                  <c:v>32.695999999999998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29-4F3C-B2F2-6162F38B8C26}"/>
            </c:ext>
          </c:extLst>
        </c:ser>
        <c:ser>
          <c:idx val="4"/>
          <c:order val="4"/>
          <c:tx>
            <c:strRef>
              <c:f>'График 6'!$A$8</c:f>
              <c:strCache>
                <c:ptCount val="1"/>
                <c:pt idx="0">
                  <c:v>электр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6'!$B$8:$K$8</c:f>
              <c:numCache>
                <c:formatCode>General</c:formatCode>
                <c:ptCount val="10"/>
                <c:pt idx="0">
                  <c:v>5826.8072226999138</c:v>
                </c:pt>
                <c:pt idx="1">
                  <c:v>5797.9410146173695</c:v>
                </c:pt>
                <c:pt idx="2">
                  <c:v>6544.9415305245047</c:v>
                </c:pt>
                <c:pt idx="3">
                  <c:v>6906.881427343078</c:v>
                </c:pt>
                <c:pt idx="4">
                  <c:v>6187.0445399828022</c:v>
                </c:pt>
                <c:pt idx="5">
                  <c:v>6029.4352536543411</c:v>
                </c:pt>
                <c:pt idx="6">
                  <c:v>7469.4</c:v>
                </c:pt>
                <c:pt idx="7" formatCode="0.0">
                  <c:v>6911.9709999999995</c:v>
                </c:pt>
                <c:pt idx="8" formatCode="0.0">
                  <c:v>6858.2190000000001</c:v>
                </c:pt>
                <c:pt idx="9" formatCode="0.0">
                  <c:v>7319.6490000000003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29-4F3C-B2F2-6162F38B8C26}"/>
            </c:ext>
          </c:extLst>
        </c:ser>
        <c:ser>
          <c:idx val="5"/>
          <c:order val="5"/>
          <c:tx>
            <c:strRef>
              <c:f>'График 6'!$A$9</c:f>
              <c:strCache>
                <c:ptCount val="1"/>
                <c:pt idx="0">
                  <c:v>жылу энергиясы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6'!$B$9:$K$9</c:f>
              <c:numCache>
                <c:formatCode>General</c:formatCode>
                <c:ptCount val="10"/>
                <c:pt idx="0">
                  <c:v>6394.6450749976111</c:v>
                </c:pt>
                <c:pt idx="1">
                  <c:v>5948.4570555077862</c:v>
                </c:pt>
                <c:pt idx="2">
                  <c:v>5917.2398968185726</c:v>
                </c:pt>
                <c:pt idx="3">
                  <c:v>7130.863666762205</c:v>
                </c:pt>
                <c:pt idx="4">
                  <c:v>7142.7326359033141</c:v>
                </c:pt>
                <c:pt idx="5">
                  <c:v>6590.9004012611058</c:v>
                </c:pt>
                <c:pt idx="6">
                  <c:v>6295.4</c:v>
                </c:pt>
                <c:pt idx="7" formatCode="0.0">
                  <c:v>6237.3590000000004</c:v>
                </c:pt>
                <c:pt idx="8" formatCode="0.0">
                  <c:v>6648.7030000000004</c:v>
                </c:pt>
                <c:pt idx="9" formatCode="0.0">
                  <c:v>7530.9470000000001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729-4F3C-B2F2-6162F38B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91296"/>
        <c:axId val="84007680"/>
      </c:areaChart>
      <c:catAx>
        <c:axId val="1151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007680"/>
        <c:crosses val="autoZero"/>
        <c:auto val="1"/>
        <c:lblAlgn val="ctr"/>
        <c:lblOffset val="100"/>
        <c:noMultiLvlLbl val="0"/>
      </c:catAx>
      <c:valAx>
        <c:axId val="84007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115191296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152399</xdr:colOff>
      <xdr:row>3</xdr:row>
      <xdr:rowOff>114300</xdr:rowOff>
    </xdr:from>
    <xdr:to>
      <xdr:col>26</xdr:col>
      <xdr:colOff>66674</xdr:colOff>
      <xdr:row>15</xdr:row>
      <xdr:rowOff>171450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T18" sqref="T18"/>
    </sheetView>
  </sheetViews>
  <sheetFormatPr defaultRowHeight="12.75" x14ac:dyDescent="0.2"/>
  <cols>
    <col min="1" max="16384" width="9.140625" style="3"/>
  </cols>
  <sheetData>
    <row r="2" spans="1:11" x14ac:dyDescent="0.2">
      <c r="A2" s="5" t="s">
        <v>1</v>
      </c>
    </row>
    <row r="3" spans="1:11" x14ac:dyDescent="0.2"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15">
        <v>2024</v>
      </c>
    </row>
    <row r="4" spans="1:11" x14ac:dyDescent="0.2">
      <c r="A4" s="6" t="s">
        <v>2</v>
      </c>
      <c r="B4" s="3">
        <v>8758.7488108468751</v>
      </c>
      <c r="C4" s="3">
        <v>8603.4970253200536</v>
      </c>
      <c r="D4" s="3">
        <v>9306.9992589311187</v>
      </c>
      <c r="E4" s="3">
        <v>9582.2038903306093</v>
      </c>
      <c r="F4" s="3">
        <v>9007.7778901574966</v>
      </c>
      <c r="G4" s="3">
        <v>8713.4704260368999</v>
      </c>
      <c r="H4" s="3">
        <v>9086.7999999999993</v>
      </c>
      <c r="I4" s="9">
        <v>8936.0990000000002</v>
      </c>
      <c r="J4" s="10">
        <v>8452.6550000000007</v>
      </c>
      <c r="K4" s="14">
        <v>5669.6019999999999</v>
      </c>
    </row>
    <row r="5" spans="1:11" ht="51" x14ac:dyDescent="0.2">
      <c r="A5" s="6" t="s">
        <v>3</v>
      </c>
      <c r="B5" s="3">
        <v>12616.927511775104</v>
      </c>
      <c r="C5" s="3">
        <v>13067.091483447977</v>
      </c>
      <c r="D5" s="3">
        <v>12574.384222986529</v>
      </c>
      <c r="E5" s="3">
        <v>12017.676957614216</v>
      </c>
      <c r="F5" s="3">
        <v>10827.542805594012</v>
      </c>
      <c r="G5" s="3">
        <v>12406.488771376156</v>
      </c>
      <c r="H5" s="3">
        <v>13624.5</v>
      </c>
      <c r="I5" s="9">
        <v>12436.282999999999</v>
      </c>
      <c r="J5" s="10">
        <v>14400.983</v>
      </c>
      <c r="K5" s="14">
        <v>14674.4</v>
      </c>
    </row>
    <row r="6" spans="1:11" ht="25.5" x14ac:dyDescent="0.2">
      <c r="A6" s="6" t="s">
        <v>4</v>
      </c>
      <c r="B6" s="3">
        <v>4713.4788907996553</v>
      </c>
      <c r="C6" s="3">
        <v>5209.9190885640583</v>
      </c>
      <c r="D6" s="3">
        <v>5622.2931427343074</v>
      </c>
      <c r="E6" s="3">
        <v>5611.7789982803097</v>
      </c>
      <c r="F6" s="3">
        <v>8368.8854471195173</v>
      </c>
      <c r="G6" s="3">
        <v>6476.4971347807377</v>
      </c>
      <c r="H6" s="3">
        <v>6761.9</v>
      </c>
      <c r="I6" s="9">
        <v>6610.1930000000002</v>
      </c>
      <c r="J6" s="9">
        <v>7001.4459999999999</v>
      </c>
      <c r="K6" s="14">
        <v>9419.9650000000001</v>
      </c>
    </row>
    <row r="7" spans="1:11" ht="25.5" x14ac:dyDescent="0.2">
      <c r="A7" s="6" t="s">
        <v>5</v>
      </c>
      <c r="B7" s="3">
        <v>49.570908569790774</v>
      </c>
      <c r="C7" s="3">
        <v>59.180414636476542</v>
      </c>
      <c r="D7" s="3">
        <v>62.610900926722081</v>
      </c>
      <c r="E7" s="3">
        <v>50.24514187446259</v>
      </c>
      <c r="F7" s="3">
        <v>35.652956912200246</v>
      </c>
      <c r="G7" s="3">
        <v>50.091009840450937</v>
      </c>
      <c r="H7" s="3">
        <v>24.5</v>
      </c>
      <c r="I7" s="9">
        <v>24.547000000000001</v>
      </c>
      <c r="J7" s="10">
        <v>20.344000000000001</v>
      </c>
      <c r="K7" s="14">
        <v>32.695999999999998</v>
      </c>
    </row>
    <row r="8" spans="1:11" x14ac:dyDescent="0.2">
      <c r="A8" s="6" t="s">
        <v>6</v>
      </c>
      <c r="B8" s="3">
        <v>5826.8072226999138</v>
      </c>
      <c r="C8" s="3">
        <v>5797.9410146173695</v>
      </c>
      <c r="D8" s="3">
        <v>6544.9415305245047</v>
      </c>
      <c r="E8" s="3">
        <v>6906.881427343078</v>
      </c>
      <c r="F8" s="3">
        <v>6187.0445399828022</v>
      </c>
      <c r="G8" s="3">
        <v>6029.4352536543411</v>
      </c>
      <c r="H8" s="3">
        <v>7469.4</v>
      </c>
      <c r="I8" s="10">
        <v>6911.9709999999995</v>
      </c>
      <c r="J8" s="10">
        <v>6858.2190000000001</v>
      </c>
      <c r="K8" s="14">
        <v>7319.6490000000003</v>
      </c>
    </row>
    <row r="9" spans="1:11" ht="38.25" x14ac:dyDescent="0.2">
      <c r="A9" s="6" t="s">
        <v>7</v>
      </c>
      <c r="B9" s="3">
        <v>6394.6450749976111</v>
      </c>
      <c r="C9" s="3">
        <v>5948.4570555077862</v>
      </c>
      <c r="D9" s="3">
        <v>5917.2398968185726</v>
      </c>
      <c r="E9" s="3">
        <v>7130.863666762205</v>
      </c>
      <c r="F9" s="3">
        <v>7142.7326359033141</v>
      </c>
      <c r="G9" s="3">
        <v>6590.9004012611058</v>
      </c>
      <c r="H9" s="3">
        <v>6295.4</v>
      </c>
      <c r="I9" s="10">
        <v>6237.3590000000004</v>
      </c>
      <c r="J9" s="10">
        <v>6648.7030000000004</v>
      </c>
      <c r="K9" s="14">
        <v>7530.9470000000001</v>
      </c>
    </row>
    <row r="10" spans="1:11" x14ac:dyDescent="0.2">
      <c r="A10" s="7" t="s">
        <v>0</v>
      </c>
      <c r="B10" s="3">
        <v>38360.178419688898</v>
      </c>
      <c r="C10" s="3">
        <v>38686.086082093701</v>
      </c>
      <c r="D10" s="3">
        <v>40028.468952921801</v>
      </c>
      <c r="E10" s="3">
        <v>41299.650082204898</v>
      </c>
      <c r="F10" s="3">
        <v>41569.636275669342</v>
      </c>
      <c r="G10" s="3">
        <v>40266.882996949702</v>
      </c>
      <c r="H10" s="3">
        <v>43262.5</v>
      </c>
      <c r="I10" s="11">
        <v>41156.453999999998</v>
      </c>
      <c r="J10" s="10">
        <v>43382.35</v>
      </c>
      <c r="K10" s="14">
        <v>44647.26</v>
      </c>
    </row>
    <row r="11" spans="1:11" ht="15" x14ac:dyDescent="0.25">
      <c r="B11" s="1"/>
      <c r="C11" s="1"/>
      <c r="D11" s="1"/>
      <c r="E11" s="1"/>
      <c r="F11" s="1"/>
      <c r="G11" s="1"/>
      <c r="H11" s="2"/>
      <c r="I11" s="1"/>
      <c r="J11" s="3">
        <f>ROUND(K11*100/G10,1)</f>
        <v>0</v>
      </c>
      <c r="K11" s="12"/>
    </row>
    <row r="13" spans="1:11" x14ac:dyDescent="0.2">
      <c r="B13" s="4">
        <v>2015</v>
      </c>
      <c r="C13" s="4">
        <v>2016</v>
      </c>
      <c r="D13" s="4">
        <v>2017</v>
      </c>
      <c r="E13" s="4">
        <v>2018</v>
      </c>
      <c r="F13" s="4">
        <v>2019</v>
      </c>
      <c r="G13" s="4">
        <v>2020</v>
      </c>
      <c r="H13" s="4">
        <v>2021</v>
      </c>
      <c r="I13" s="4">
        <v>2022</v>
      </c>
      <c r="J13" s="4">
        <v>2023</v>
      </c>
      <c r="K13" s="15">
        <v>2024</v>
      </c>
    </row>
    <row r="14" spans="1:11" x14ac:dyDescent="0.2">
      <c r="A14" s="8" t="s">
        <v>2</v>
      </c>
      <c r="B14" s="3">
        <f t="shared" ref="B14:B19" si="0">ROUND(B4*100/$B$10,1)</f>
        <v>22.8</v>
      </c>
      <c r="C14" s="3">
        <f t="shared" ref="C14:C19" si="1">ROUND(C4*100/$C$10,1)</f>
        <v>22.2</v>
      </c>
      <c r="D14" s="3">
        <f t="shared" ref="D14:D19" si="2">ROUND(D4*100/$D$10,1)</f>
        <v>23.3</v>
      </c>
      <c r="E14" s="3">
        <f t="shared" ref="E14:E19" si="3">ROUND(E4*100/$E$10,1)</f>
        <v>23.2</v>
      </c>
      <c r="F14" s="3">
        <f t="shared" ref="F14:F19" si="4">ROUND(F4*100/$F$10,1)</f>
        <v>21.7</v>
      </c>
      <c r="G14" s="3">
        <f t="shared" ref="G14:G19" si="5">ROUND(G4*100/$G$10,1)</f>
        <v>21.6</v>
      </c>
      <c r="H14" s="3">
        <f t="shared" ref="H14:H19" si="6">ROUND(H4*100/$H$10,1)</f>
        <v>21</v>
      </c>
      <c r="I14" s="3">
        <f>ROUND(I4*100/$I$10,1)</f>
        <v>21.7</v>
      </c>
      <c r="J14" s="3">
        <f>ROUND(J4*100/$J$10,1)</f>
        <v>19.5</v>
      </c>
      <c r="K14" s="13">
        <v>12.7</v>
      </c>
    </row>
    <row r="15" spans="1:11" ht="51" x14ac:dyDescent="0.2">
      <c r="A15" s="8" t="s">
        <v>3</v>
      </c>
      <c r="B15" s="3">
        <f t="shared" si="0"/>
        <v>32.9</v>
      </c>
      <c r="C15" s="3">
        <f t="shared" si="1"/>
        <v>33.799999999999997</v>
      </c>
      <c r="D15" s="3">
        <f t="shared" si="2"/>
        <v>31.4</v>
      </c>
      <c r="E15" s="3">
        <f t="shared" si="3"/>
        <v>29.1</v>
      </c>
      <c r="F15" s="3">
        <f t="shared" si="4"/>
        <v>26</v>
      </c>
      <c r="G15" s="3">
        <f t="shared" si="5"/>
        <v>30.8</v>
      </c>
      <c r="H15" s="3">
        <f t="shared" si="6"/>
        <v>31.5</v>
      </c>
      <c r="I15" s="3">
        <f>ROUND(I5*100/$I$10,1)</f>
        <v>30.2</v>
      </c>
      <c r="J15" s="3">
        <f t="shared" ref="J15:J18" si="7">ROUND(J5*100/$J$10,1)</f>
        <v>33.200000000000003</v>
      </c>
      <c r="K15" s="13">
        <v>32.9</v>
      </c>
    </row>
    <row r="16" spans="1:11" ht="25.5" x14ac:dyDescent="0.2">
      <c r="A16" s="8" t="s">
        <v>4</v>
      </c>
      <c r="B16" s="3">
        <f t="shared" si="0"/>
        <v>12.3</v>
      </c>
      <c r="C16" s="3">
        <f t="shared" si="1"/>
        <v>13.5</v>
      </c>
      <c r="D16" s="3">
        <f t="shared" si="2"/>
        <v>14</v>
      </c>
      <c r="E16" s="3">
        <f t="shared" si="3"/>
        <v>13.6</v>
      </c>
      <c r="F16" s="3">
        <f t="shared" si="4"/>
        <v>20.100000000000001</v>
      </c>
      <c r="G16" s="3">
        <f t="shared" si="5"/>
        <v>16.100000000000001</v>
      </c>
      <c r="H16" s="3">
        <f t="shared" si="6"/>
        <v>15.6</v>
      </c>
      <c r="I16" s="3">
        <f>ROUND(I6*100/$I$10,1)</f>
        <v>16.100000000000001</v>
      </c>
      <c r="J16" s="3">
        <f t="shared" si="7"/>
        <v>16.100000000000001</v>
      </c>
      <c r="K16" s="13">
        <v>21.1</v>
      </c>
    </row>
    <row r="17" spans="1:11" ht="25.5" x14ac:dyDescent="0.2">
      <c r="A17" s="8" t="s">
        <v>5</v>
      </c>
      <c r="B17" s="3">
        <f t="shared" si="0"/>
        <v>0.1</v>
      </c>
      <c r="C17" s="3">
        <f t="shared" si="1"/>
        <v>0.2</v>
      </c>
      <c r="D17" s="3">
        <f t="shared" si="2"/>
        <v>0.2</v>
      </c>
      <c r="E17" s="3">
        <f t="shared" si="3"/>
        <v>0.1</v>
      </c>
      <c r="F17" s="3">
        <f t="shared" si="4"/>
        <v>0.1</v>
      </c>
      <c r="G17" s="3">
        <f t="shared" si="5"/>
        <v>0.1</v>
      </c>
      <c r="H17" s="3">
        <f t="shared" si="6"/>
        <v>0.1</v>
      </c>
      <c r="I17" s="3">
        <f t="shared" ref="I17:I19" si="8">ROUND(I7*100/$I$10,1)</f>
        <v>0.1</v>
      </c>
      <c r="J17" s="3">
        <f t="shared" si="7"/>
        <v>0</v>
      </c>
      <c r="K17" s="13">
        <v>0</v>
      </c>
    </row>
    <row r="18" spans="1:11" x14ac:dyDescent="0.2">
      <c r="A18" s="8" t="s">
        <v>6</v>
      </c>
      <c r="B18" s="3">
        <f t="shared" si="0"/>
        <v>15.2</v>
      </c>
      <c r="C18" s="3">
        <f t="shared" si="1"/>
        <v>15</v>
      </c>
      <c r="D18" s="3">
        <f t="shared" si="2"/>
        <v>16.399999999999999</v>
      </c>
      <c r="E18" s="3">
        <f t="shared" si="3"/>
        <v>16.7</v>
      </c>
      <c r="F18" s="3">
        <f t="shared" si="4"/>
        <v>14.9</v>
      </c>
      <c r="G18" s="3">
        <f t="shared" si="5"/>
        <v>15</v>
      </c>
      <c r="H18" s="3">
        <f t="shared" si="6"/>
        <v>17.3</v>
      </c>
      <c r="I18" s="3">
        <f>ROUND(I8*100/$I$10,1)</f>
        <v>16.8</v>
      </c>
      <c r="J18" s="3">
        <f t="shared" si="7"/>
        <v>15.8</v>
      </c>
      <c r="K18" s="13">
        <v>16.399999999999999</v>
      </c>
    </row>
    <row r="19" spans="1:11" ht="38.25" x14ac:dyDescent="0.2">
      <c r="A19" s="8" t="s">
        <v>7</v>
      </c>
      <c r="B19" s="3">
        <f t="shared" si="0"/>
        <v>16.7</v>
      </c>
      <c r="C19" s="3">
        <f t="shared" si="1"/>
        <v>15.4</v>
      </c>
      <c r="D19" s="3">
        <f t="shared" si="2"/>
        <v>14.8</v>
      </c>
      <c r="E19" s="3">
        <f t="shared" si="3"/>
        <v>17.3</v>
      </c>
      <c r="F19" s="3">
        <f t="shared" si="4"/>
        <v>17.2</v>
      </c>
      <c r="G19" s="3">
        <f t="shared" si="5"/>
        <v>16.399999999999999</v>
      </c>
      <c r="H19" s="3">
        <f t="shared" si="6"/>
        <v>14.6</v>
      </c>
      <c r="I19" s="3">
        <f t="shared" si="8"/>
        <v>15.2</v>
      </c>
      <c r="J19" s="3">
        <f>ROUND(J9*100/$J$10,1)</f>
        <v>15.3</v>
      </c>
      <c r="K19" s="13">
        <v>16.899999999999999</v>
      </c>
    </row>
  </sheetData>
  <conditionalFormatting sqref="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2025-07-21T13:13:31Z</cp:lastPrinted>
  <dcterms:created xsi:type="dcterms:W3CDTF">2023-07-14T08:57:30Z</dcterms:created>
  <dcterms:modified xsi:type="dcterms:W3CDTF">2025-07-31T10:14:27Z</dcterms:modified>
</cp:coreProperties>
</file>