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60" windowWidth="26055" windowHeight="9255"/>
  </bookViews>
  <sheets>
    <sheet name="C-2" sheetId="6" r:id="rId1"/>
    <sheet name="метадеректер" sheetId="7" r:id="rId2"/>
  </sheets>
  <definedNames>
    <definedName name="_xlnm.Print_Area" localSheetId="0">'C-2'!$A$1:$W$22</definedName>
  </definedNames>
  <calcPr calcId="144525"/>
  <customWorkbookViews>
    <customWorkbookView name="Fe Sanchis_Moreno - Personal View" guid="{8925193B-C853-4D01-B936-2E82B771FA45}" mergeInterval="0" personalView="1" maximized="1" windowWidth="1916" windowHeight="855" activeSheetId="2"/>
  </customWorkbookViews>
</workbook>
</file>

<file path=xl/calcChain.xml><?xml version="1.0" encoding="utf-8"?>
<calcChain xmlns="http://schemas.openxmlformats.org/spreadsheetml/2006/main">
  <c r="AB18" i="6" l="1"/>
  <c r="AA8" i="6"/>
  <c r="AA18" i="6" s="1"/>
  <c r="Z8" i="6" l="1"/>
  <c r="Z18" i="6" s="1"/>
  <c r="Y8" i="6"/>
  <c r="Y18" i="6" s="1"/>
  <c r="X8" i="6"/>
  <c r="X18" i="6" s="1"/>
  <c r="W8" i="6"/>
  <c r="W18" i="6" s="1"/>
  <c r="V8" i="6"/>
  <c r="V18" i="6" s="1"/>
  <c r="U8" i="6"/>
  <c r="U18" i="6" s="1"/>
  <c r="D8" i="6"/>
  <c r="D18" i="6" s="1"/>
  <c r="E8" i="6"/>
  <c r="E18" i="6" s="1"/>
  <c r="F8" i="6"/>
  <c r="F18" i="6" s="1"/>
  <c r="G8" i="6"/>
  <c r="G18" i="6" s="1"/>
  <c r="H8" i="6"/>
  <c r="H18" i="6" s="1"/>
  <c r="I8" i="6"/>
  <c r="I18" i="6" s="1"/>
  <c r="J8" i="6"/>
  <c r="J18" i="6" s="1"/>
  <c r="K8" i="6"/>
  <c r="K18" i="6" s="1"/>
  <c r="L8" i="6"/>
  <c r="L18" i="6" s="1"/>
  <c r="M8" i="6"/>
  <c r="M18" i="6" s="1"/>
  <c r="N8" i="6"/>
  <c r="N18" i="6" s="1"/>
  <c r="O8" i="6"/>
  <c r="O18" i="6" s="1"/>
  <c r="P8" i="6"/>
  <c r="P18" i="6" s="1"/>
  <c r="Q8" i="6"/>
  <c r="Q18" i="6" s="1"/>
  <c r="R8" i="6"/>
  <c r="R18" i="6" s="1"/>
  <c r="S8" i="6"/>
  <c r="S18" i="6" s="1"/>
  <c r="T8" i="6"/>
  <c r="T18" i="6" s="1"/>
</calcChain>
</file>

<file path=xl/sharedStrings.xml><?xml version="1.0" encoding="utf-8"?>
<sst xmlns="http://schemas.openxmlformats.org/spreadsheetml/2006/main" count="54" uniqueCount="43">
  <si>
    <t>%</t>
  </si>
  <si>
    <t xml:space="preserve">Индекс эксплуатации водных ресурсов                                         </t>
  </si>
  <si>
    <t>Тұщы су алу</t>
  </si>
  <si>
    <t xml:space="preserve">  Жерүсті және жерасты суын алу</t>
  </si>
  <si>
    <t>Тұщы су алу (барлығы) (=1+2)</t>
  </si>
  <si>
    <t>оның ішінде су алу жүргізілді:</t>
  </si>
  <si>
    <t xml:space="preserve">үй шаруашылықтары </t>
  </si>
  <si>
    <t>басқа да экономикалық қызмет түрлері</t>
  </si>
  <si>
    <t>Су ресурстарын пайдалану индексі (СРПИ)</t>
  </si>
  <si>
    <t xml:space="preserve">Жаңартылатын тұщы су  ресурстары: C-1кестесі, 5-жолы </t>
  </si>
  <si>
    <t>Бірлігі</t>
  </si>
  <si>
    <t>-</t>
  </si>
  <si>
    <t>74-93-11</t>
  </si>
  <si>
    <t>Көрсеткіші</t>
  </si>
  <si>
    <t>Көрсеткішті анықтау</t>
  </si>
  <si>
    <t>Тұщы су алу барлық су пайдаланушылардың жер үсті және жер асты тұщы суларын жыл сайынғы алуының жалпы көлемінде айқындалады. Көрсеткіш су алуды жүзеге асыратын субъектілер қызметінің негізгі түрлері бойынша бөлуде тұщы суды алу және пайдалану туралы деректерді көрсетеді.</t>
  </si>
  <si>
    <t>Өлшем бірлігі</t>
  </si>
  <si>
    <t>Кезеңділігі</t>
  </si>
  <si>
    <t>жылдық</t>
  </si>
  <si>
    <t>Ақпарат көзі</t>
  </si>
  <si>
    <t>Біріктіру деңгейі</t>
  </si>
  <si>
    <t>Қазақстан Республикасы бойынша</t>
  </si>
  <si>
    <t>Әдіснамасы/
есептеу әдістемесі</t>
  </si>
  <si>
    <t>Есеп айырысулар "суды алу, пайдалану және су бұру туралы есеп"2-ТП водхоз ведомстволық статистикалық нысаны негізінде орындалды. Есепті суды ауыл шаруашылығының мұқтаждары үшін пайдаланатын су пайдаланушылар және басқа да су пайдаланушылар ұсынады. Су алу көлемін, әдетте, кәсіпорындар сорғы қондырғыларының энергия тұтыну көрсеткіштері негізінде өлшейді немесе есептейді.</t>
  </si>
  <si>
    <t>Ілеспе көрсеткіштер</t>
  </si>
  <si>
    <t>Ішкі ағын, көрші елдерден жер үсті және жер асты суларының ағыны</t>
  </si>
  <si>
    <t>ТДМ индикаторларымен, ЭЫДҰ жасыл өсу индикаторларымен байланыс</t>
  </si>
  <si>
    <t>II-1, Aquastat, сұрақнама СООН / ЮНЕП Kazakhstan_Water4</t>
  </si>
  <si>
    <t>Есептеуді құрайтын көрсеткіштер</t>
  </si>
  <si>
    <t>Жаңарту мерзімі</t>
  </si>
  <si>
    <t>Байланыстар</t>
  </si>
  <si>
    <t>жыл сайын желтоқсанда</t>
  </si>
  <si>
    <t>Ақпарат көзі - Қазахстан Республикасы  Су ресурстары және ирригация  министрлігі</t>
  </si>
  <si>
    <r>
      <t>млн. м</t>
    </r>
    <r>
      <rPr>
        <vertAlign val="superscript"/>
        <sz val="12"/>
        <rFont val="Roboto"/>
        <charset val="204"/>
      </rPr>
      <t>3</t>
    </r>
  </si>
  <si>
    <t>Қазахстан Республикасы  Су ресурстары және ирригация  министрлігі  тұщы суды алу жөніндегі деректерді қалыптастыру жөніндегі жауапты мемлекеттік орган болып табылады</t>
  </si>
  <si>
    <t>Тұщы жер үсті суын алу</t>
  </si>
  <si>
    <t>Тұщы жер асты суын алу</t>
  </si>
  <si>
    <t>сумен жабдықтау кәсіпорындары (ХССЖ 36)</t>
  </si>
  <si>
    <t>ауылшаруашылығы, орманшаруашылығы және балық аулау (ХССЖ 01-03)</t>
  </si>
  <si>
    <t>өңдеу өнеркәсібі (ХССЖ 10-33)</t>
  </si>
  <si>
    <t>электр энергиясымен, газбен, бумен және кондиционерленген ауамен жабдықтау (ХССЖ 35)</t>
  </si>
  <si>
    <t xml:space="preserve"> </t>
  </si>
  <si>
    <r>
      <t>Көрсеткіш жылына млн. м</t>
    </r>
    <r>
      <rPr>
        <vertAlign val="superscript"/>
        <sz val="11"/>
        <color theme="1"/>
        <rFont val="Roboto"/>
        <charset val="204"/>
      </rPr>
      <t>3</t>
    </r>
    <r>
      <rPr>
        <sz val="11"/>
        <color theme="1"/>
        <rFont val="Roboto"/>
        <charset val="204"/>
      </rPr>
      <t xml:space="preserve"> өлшенеді.</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</si>
</sst>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sz val="11"/>
      <color theme="1"/>
      <name val="Calibri"/>
      <family val="2"/>
      <scheme val="minor"/>
    </font>
    <font>
      <sz val="11"/>
      <name val="Roboto"/>
      <charset val="204"/>
    </font>
    <font>
      <b/>
      <sz val="14"/>
      <name val="Roboto"/>
      <charset val="204"/>
    </font>
    <font>
      <i/>
      <sz val="10"/>
      <name val="Roboto"/>
      <charset val="204"/>
    </font>
    <font>
      <sz val="12"/>
      <name val="Roboto"/>
      <charset val="204"/>
    </font>
    <font>
      <sz val="10"/>
      <color theme="1"/>
      <name val="Roboto"/>
      <charset val="204"/>
    </font>
    <font>
      <b/>
      <sz val="12"/>
      <name val="Roboto"/>
      <charset val="204"/>
    </font>
    <font>
      <vertAlign val="superscript"/>
      <sz val="12"/>
      <name val="Roboto"/>
      <charset val="204"/>
    </font>
    <font>
      <sz val="11"/>
      <color theme="1"/>
      <name val="Roboto"/>
      <charset val="204"/>
    </font>
    <font>
      <i/>
      <sz val="12"/>
      <name val="Roboto"/>
      <charset val="204"/>
    </font>
    <font>
      <sz val="10"/>
      <name val="Roboto"/>
      <charset val="204"/>
    </font>
    <font>
      <sz val="11"/>
      <color indexed="8"/>
      <name val="Roboto"/>
      <charset val="204"/>
    </font>
    <font>
      <vertAlign val="superscript"/>
      <sz val="11"/>
      <color theme="1"/>
      <name val="Roboto"/>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1" fillId="0" borderId="0"/>
  </cellStyleXfs>
  <cellXfs count="46">
    <xf numFmtId="0" fontId="0" fillId="0" borderId="0" xfId="0"/>
    <xf numFmtId="0" fontId="2" fillId="2" borderId="1" xfId="0" applyFont="1" applyFill="1" applyBorder="1"/>
    <xf numFmtId="0" fontId="2" fillId="2" borderId="0" xfId="0" applyFont="1" applyFill="1" applyBorder="1"/>
    <xf numFmtId="0" fontId="2" fillId="0" borderId="1" xfId="0" applyFont="1" applyBorder="1"/>
    <xf numFmtId="0" fontId="5"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vertical="center"/>
    </xf>
    <xf numFmtId="0" fontId="5" fillId="4" borderId="1" xfId="0" applyFont="1" applyFill="1" applyBorder="1" applyAlignment="1">
      <alignment horizontal="right" vertical="center" wrapText="1"/>
    </xf>
    <xf numFmtId="0" fontId="5" fillId="4"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5" borderId="1" xfId="0" applyFont="1" applyFill="1" applyBorder="1" applyAlignment="1">
      <alignment horizontal="right" vertical="center" wrapText="1"/>
    </xf>
    <xf numFmtId="0" fontId="7" fillId="5" borderId="1" xfId="0" applyFont="1" applyFill="1" applyBorder="1" applyAlignment="1">
      <alignment horizontal="center" vertical="center" wrapText="1"/>
    </xf>
    <xf numFmtId="164" fontId="5" fillId="5" borderId="1" xfId="0" applyNumberFormat="1" applyFont="1" applyFill="1" applyBorder="1" applyAlignment="1">
      <alignment horizontal="right" wrapText="1"/>
    </xf>
    <xf numFmtId="164" fontId="5" fillId="5" borderId="1" xfId="0" applyNumberFormat="1" applyFont="1" applyFill="1" applyBorder="1" applyAlignment="1">
      <alignment horizontal="right" vertical="center" wrapText="1"/>
    </xf>
    <xf numFmtId="164" fontId="5" fillId="5" borderId="1" xfId="0" applyNumberFormat="1" applyFont="1" applyFill="1" applyBorder="1" applyAlignment="1">
      <alignment horizontal="center" vertical="center" wrapText="1"/>
    </xf>
    <xf numFmtId="0" fontId="2" fillId="2" borderId="0" xfId="0" applyFont="1" applyFill="1" applyBorder="1" applyAlignment="1">
      <alignment horizontal="center" vertical="center"/>
    </xf>
    <xf numFmtId="0" fontId="5"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2" borderId="0" xfId="0" applyFont="1" applyFill="1"/>
    <xf numFmtId="0" fontId="10" fillId="2" borderId="0" xfId="0" applyFont="1" applyFill="1" applyBorder="1" applyAlignment="1">
      <alignment horizontal="left" vertical="center" wrapText="1"/>
    </xf>
    <xf numFmtId="0" fontId="5" fillId="2" borderId="0" xfId="0" applyFont="1" applyFill="1" applyAlignment="1">
      <alignment wrapText="1"/>
    </xf>
    <xf numFmtId="0" fontId="2" fillId="2" borderId="0" xfId="0" applyFont="1" applyFill="1"/>
    <xf numFmtId="0" fontId="2" fillId="2" borderId="0" xfId="0" applyFont="1" applyFill="1" applyAlignment="1">
      <alignment horizontal="left"/>
    </xf>
    <xf numFmtId="4" fontId="9" fillId="6" borderId="1" xfId="1" applyNumberFormat="1" applyFont="1" applyFill="1" applyBorder="1" applyAlignment="1">
      <alignment vertical="center" wrapText="1"/>
    </xf>
    <xf numFmtId="0" fontId="9" fillId="0" borderId="1" xfId="1" applyFont="1" applyBorder="1"/>
    <xf numFmtId="0" fontId="9" fillId="0" borderId="0" xfId="0" applyFont="1"/>
    <xf numFmtId="0" fontId="12" fillId="0" borderId="1" xfId="1" applyFont="1" applyBorder="1" applyAlignment="1">
      <alignment wrapText="1"/>
    </xf>
    <xf numFmtId="0" fontId="9" fillId="0" borderId="1" xfId="1" applyFont="1" applyBorder="1" applyAlignment="1">
      <alignment wrapText="1"/>
    </xf>
    <xf numFmtId="17" fontId="9" fillId="0" borderId="1" xfId="1" applyNumberFormat="1" applyFont="1" applyBorder="1"/>
    <xf numFmtId="0" fontId="9" fillId="2" borderId="1" xfId="0" applyFont="1" applyFill="1" applyBorder="1" applyAlignment="1">
      <alignment wrapText="1"/>
    </xf>
    <xf numFmtId="0" fontId="3" fillId="4" borderId="7" xfId="0" applyFont="1" applyFill="1" applyBorder="1" applyAlignment="1">
      <alignment horizontal="center"/>
    </xf>
    <xf numFmtId="0" fontId="3" fillId="4" borderId="0" xfId="0" applyFont="1" applyFill="1" applyBorder="1" applyAlignment="1">
      <alignment horizontal="center"/>
    </xf>
    <xf numFmtId="0" fontId="5" fillId="2" borderId="0" xfId="0" applyFont="1" applyFill="1" applyBorder="1" applyAlignment="1">
      <alignment horizontal="left" vertical="center" wrapText="1"/>
    </xf>
    <xf numFmtId="0" fontId="9" fillId="0" borderId="0" xfId="0" applyFont="1" applyAlignment="1">
      <alignment vertical="center" wrapText="1"/>
    </xf>
    <xf numFmtId="0" fontId="4" fillId="2" borderId="1" xfId="0" applyFont="1" applyFill="1" applyBorder="1" applyAlignment="1">
      <alignment horizontal="center"/>
    </xf>
    <xf numFmtId="0" fontId="10" fillId="2" borderId="1" xfId="0" applyFont="1" applyFill="1" applyBorder="1" applyAlignment="1">
      <alignment horizontal="center" vertical="center" wrapText="1"/>
    </xf>
    <xf numFmtId="0" fontId="9" fillId="0" borderId="1" xfId="0" applyFont="1" applyBorder="1" applyAlignment="1"/>
    <xf numFmtId="0" fontId="7" fillId="3" borderId="1" xfId="0" applyFont="1" applyFill="1" applyBorder="1" applyAlignment="1">
      <alignment horizontal="center" vertical="center" wrapText="1"/>
    </xf>
    <xf numFmtId="0" fontId="9" fillId="6" borderId="3" xfId="1" applyFont="1" applyFill="1" applyBorder="1" applyAlignment="1">
      <alignment horizontal="left" vertical="center" wrapText="1"/>
    </xf>
    <xf numFmtId="0" fontId="9" fillId="6" borderId="4" xfId="1" applyFont="1" applyFill="1" applyBorder="1" applyAlignment="1">
      <alignment horizontal="left" vertical="center" wrapText="1"/>
    </xf>
    <xf numFmtId="0" fontId="9" fillId="0" borderId="2" xfId="1" applyFont="1" applyBorder="1" applyAlignment="1"/>
    <xf numFmtId="0" fontId="9" fillId="0" borderId="5" xfId="1" applyFont="1" applyBorder="1" applyAlignment="1"/>
    <xf numFmtId="0" fontId="9" fillId="0" borderId="6" xfId="1" applyFont="1" applyBorder="1" applyAlignment="1"/>
  </cellXfs>
  <cellStyles count="2">
    <cellStyle name="Обычный" xfId="0" builtinId="0"/>
    <cellStyle name="Обычный 2" xfId="1"/>
  </cellStyles>
  <dxfs count="0"/>
  <tableStyles count="1" defaultTableStyle="TableStyleMedium9"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tabSelected="1" topLeftCell="C1" zoomScale="70" zoomScaleNormal="70" zoomScaleSheetLayoutView="70" workbookViewId="0">
      <selection activeCell="Y17" sqref="Y17"/>
    </sheetView>
  </sheetViews>
  <sheetFormatPr defaultColWidth="11.42578125" defaultRowHeight="15" x14ac:dyDescent="0.25"/>
  <cols>
    <col min="1" max="1" width="5.7109375" style="24" customWidth="1"/>
    <col min="2" max="2" width="51" style="25" customWidth="1"/>
    <col min="3" max="8" width="10.28515625" style="24" customWidth="1"/>
    <col min="9" max="16" width="11.28515625" style="24" customWidth="1"/>
    <col min="17" max="17" width="13" style="24" bestFit="1" customWidth="1"/>
    <col min="18" max="23" width="14.140625" style="24" bestFit="1" customWidth="1"/>
    <col min="24" max="24" width="13" style="24" customWidth="1"/>
    <col min="25" max="25" width="12" style="24" customWidth="1"/>
    <col min="26" max="27" width="13.5703125" style="24" customWidth="1"/>
    <col min="28" max="16384" width="11.42578125" style="24"/>
  </cols>
  <sheetData>
    <row r="1" spans="1:28" s="2" customFormat="1" ht="18.75" x14ac:dyDescent="0.3">
      <c r="A1" s="1"/>
      <c r="B1" s="33" t="s">
        <v>2</v>
      </c>
      <c r="C1" s="34"/>
      <c r="D1" s="34"/>
      <c r="E1" s="34"/>
      <c r="F1" s="34"/>
      <c r="G1" s="34"/>
      <c r="H1" s="34"/>
      <c r="I1" s="34"/>
      <c r="J1" s="34"/>
      <c r="K1" s="34"/>
      <c r="L1" s="34"/>
      <c r="M1" s="34"/>
      <c r="N1" s="34"/>
      <c r="O1" s="34"/>
      <c r="P1" s="34"/>
      <c r="Q1" s="34"/>
      <c r="R1" s="34"/>
      <c r="S1" s="34"/>
      <c r="T1" s="34"/>
      <c r="U1" s="34"/>
      <c r="V1" s="34"/>
      <c r="W1" s="34"/>
      <c r="X1" s="34"/>
      <c r="Y1" s="34"/>
      <c r="Z1" s="34"/>
      <c r="AA1" s="34"/>
      <c r="AB1" s="34"/>
    </row>
    <row r="2" spans="1:28" s="2" customFormat="1" x14ac:dyDescent="0.25">
      <c r="A2" s="1"/>
      <c r="B2" s="37"/>
      <c r="C2" s="37"/>
      <c r="D2" s="37"/>
      <c r="E2" s="37"/>
      <c r="F2" s="37"/>
      <c r="G2" s="37"/>
      <c r="H2" s="37"/>
      <c r="I2" s="37"/>
      <c r="J2" s="37"/>
      <c r="K2" s="37"/>
      <c r="L2" s="37"/>
      <c r="M2" s="37"/>
      <c r="N2" s="37"/>
      <c r="O2" s="37"/>
      <c r="P2" s="37"/>
      <c r="Q2" s="37"/>
      <c r="R2" s="37"/>
      <c r="S2" s="37"/>
      <c r="T2" s="37"/>
      <c r="U2" s="37"/>
      <c r="V2" s="37"/>
      <c r="W2" s="1"/>
      <c r="X2" s="1"/>
      <c r="Y2" s="1"/>
      <c r="Z2" s="1"/>
    </row>
    <row r="3" spans="1:28" s="2" customFormat="1" ht="15.75" x14ac:dyDescent="0.25">
      <c r="A3" s="3"/>
      <c r="B3" s="4"/>
      <c r="C3" s="5" t="s">
        <v>10</v>
      </c>
      <c r="D3" s="6">
        <v>2000</v>
      </c>
      <c r="E3" s="6">
        <v>2001</v>
      </c>
      <c r="F3" s="6">
        <v>2002</v>
      </c>
      <c r="G3" s="6">
        <v>2003</v>
      </c>
      <c r="H3" s="6">
        <v>2004</v>
      </c>
      <c r="I3" s="6">
        <v>2005</v>
      </c>
      <c r="J3" s="6">
        <v>2006</v>
      </c>
      <c r="K3" s="6">
        <v>2007</v>
      </c>
      <c r="L3" s="6">
        <v>2008</v>
      </c>
      <c r="M3" s="6">
        <v>2009</v>
      </c>
      <c r="N3" s="6">
        <v>2010</v>
      </c>
      <c r="O3" s="6">
        <v>2011</v>
      </c>
      <c r="P3" s="6">
        <v>2012</v>
      </c>
      <c r="Q3" s="7">
        <v>2013</v>
      </c>
      <c r="R3" s="7">
        <v>2014</v>
      </c>
      <c r="S3" s="7">
        <v>2015</v>
      </c>
      <c r="T3" s="7">
        <v>2016</v>
      </c>
      <c r="U3" s="7">
        <v>2017</v>
      </c>
      <c r="V3" s="7">
        <v>2018</v>
      </c>
      <c r="W3" s="7">
        <v>2019</v>
      </c>
      <c r="X3" s="7">
        <v>2020</v>
      </c>
      <c r="Y3" s="7">
        <v>2021</v>
      </c>
      <c r="Z3" s="7">
        <v>2022</v>
      </c>
      <c r="AA3" s="7">
        <v>2023</v>
      </c>
      <c r="AB3" s="7">
        <v>2024</v>
      </c>
    </row>
    <row r="4" spans="1:28" s="2" customFormat="1" ht="16.5" customHeight="1" x14ac:dyDescent="0.25">
      <c r="A4" s="3"/>
      <c r="B4" s="40" t="s">
        <v>3</v>
      </c>
      <c r="C4" s="40"/>
      <c r="D4" s="40"/>
      <c r="E4" s="40"/>
      <c r="F4" s="40"/>
      <c r="G4" s="40"/>
      <c r="H4" s="40"/>
      <c r="I4" s="40"/>
      <c r="J4" s="40"/>
      <c r="K4" s="40"/>
      <c r="L4" s="40"/>
      <c r="M4" s="40"/>
      <c r="N4" s="40"/>
      <c r="O4" s="40"/>
      <c r="P4" s="40"/>
      <c r="Q4" s="40"/>
      <c r="R4" s="40"/>
      <c r="S4" s="40"/>
      <c r="T4" s="40"/>
      <c r="U4" s="40"/>
      <c r="V4" s="40"/>
      <c r="W4" s="40"/>
      <c r="X4" s="40"/>
      <c r="Y4" s="40"/>
      <c r="Z4" s="40"/>
      <c r="AA4" s="40"/>
      <c r="AB4" s="40"/>
    </row>
    <row r="5" spans="1:28" s="2" customFormat="1" ht="18" x14ac:dyDescent="0.25">
      <c r="A5" s="8">
        <v>1</v>
      </c>
      <c r="B5" s="4" t="s">
        <v>35</v>
      </c>
      <c r="C5" s="6" t="s">
        <v>33</v>
      </c>
      <c r="D5" s="9">
        <v>19830</v>
      </c>
      <c r="E5" s="9">
        <v>19695</v>
      </c>
      <c r="F5" s="9">
        <v>21105</v>
      </c>
      <c r="G5" s="9">
        <v>21856</v>
      </c>
      <c r="H5" s="9">
        <v>22683</v>
      </c>
      <c r="I5" s="9">
        <v>23645</v>
      </c>
      <c r="J5" s="9">
        <v>20071</v>
      </c>
      <c r="K5" s="9">
        <v>21597</v>
      </c>
      <c r="L5" s="9">
        <v>19184</v>
      </c>
      <c r="M5" s="9">
        <v>20309</v>
      </c>
      <c r="N5" s="9">
        <v>22626</v>
      </c>
      <c r="O5" s="9">
        <v>20811</v>
      </c>
      <c r="P5" s="9">
        <v>20256</v>
      </c>
      <c r="Q5" s="9">
        <v>21455</v>
      </c>
      <c r="R5" s="9">
        <v>22026</v>
      </c>
      <c r="S5" s="9">
        <v>20605</v>
      </c>
      <c r="T5" s="9">
        <v>20583</v>
      </c>
      <c r="U5" s="10">
        <v>21422</v>
      </c>
      <c r="V5" s="10">
        <v>22522</v>
      </c>
      <c r="W5" s="10">
        <v>22461</v>
      </c>
      <c r="X5" s="10">
        <v>23586</v>
      </c>
      <c r="Y5" s="10">
        <v>23454</v>
      </c>
      <c r="Z5" s="10">
        <v>23915.8</v>
      </c>
      <c r="AA5" s="10">
        <v>23336</v>
      </c>
      <c r="AB5" s="10">
        <v>24427.8</v>
      </c>
    </row>
    <row r="6" spans="1:28" s="2" customFormat="1" ht="18" x14ac:dyDescent="0.25">
      <c r="A6" s="8">
        <v>2</v>
      </c>
      <c r="B6" s="32" t="s">
        <v>36</v>
      </c>
      <c r="C6" s="6" t="s">
        <v>33</v>
      </c>
      <c r="D6" s="9">
        <v>1169</v>
      </c>
      <c r="E6" s="9">
        <v>1135</v>
      </c>
      <c r="F6" s="9">
        <v>1157</v>
      </c>
      <c r="G6" s="9">
        <v>1106</v>
      </c>
      <c r="H6" s="9">
        <v>957</v>
      </c>
      <c r="I6" s="9">
        <v>1152</v>
      </c>
      <c r="J6" s="9">
        <v>1173</v>
      </c>
      <c r="K6" s="9">
        <v>1217</v>
      </c>
      <c r="L6" s="9">
        <v>1290</v>
      </c>
      <c r="M6" s="9">
        <v>1229</v>
      </c>
      <c r="N6" s="9">
        <v>1186</v>
      </c>
      <c r="O6" s="9">
        <v>1137</v>
      </c>
      <c r="P6" s="9">
        <v>1133</v>
      </c>
      <c r="Q6" s="9">
        <v>1075</v>
      </c>
      <c r="R6" s="9">
        <v>1052</v>
      </c>
      <c r="S6" s="9">
        <v>1056</v>
      </c>
      <c r="T6" s="9">
        <v>1051</v>
      </c>
      <c r="U6" s="10">
        <v>1032</v>
      </c>
      <c r="V6" s="10">
        <v>1020</v>
      </c>
      <c r="W6" s="10">
        <v>1055</v>
      </c>
      <c r="X6" s="10">
        <v>999</v>
      </c>
      <c r="Y6" s="10">
        <v>1064</v>
      </c>
      <c r="Z6" s="10">
        <v>1050.9000000000001</v>
      </c>
      <c r="AA6" s="10">
        <v>1029.8</v>
      </c>
      <c r="AB6" s="10">
        <v>1130.0999999999999</v>
      </c>
    </row>
    <row r="7" spans="1:28" s="2" customFormat="1" ht="15.75" x14ac:dyDescent="0.25">
      <c r="A7" s="8">
        <v>3</v>
      </c>
      <c r="B7" s="40" t="s">
        <v>2</v>
      </c>
      <c r="C7" s="40"/>
      <c r="D7" s="40"/>
      <c r="E7" s="40"/>
      <c r="F7" s="40"/>
      <c r="G7" s="40"/>
      <c r="H7" s="40"/>
      <c r="I7" s="40"/>
      <c r="J7" s="40"/>
      <c r="K7" s="40"/>
      <c r="L7" s="40"/>
      <c r="M7" s="40"/>
      <c r="N7" s="40"/>
      <c r="O7" s="40"/>
      <c r="P7" s="40"/>
      <c r="Q7" s="40"/>
      <c r="R7" s="40"/>
      <c r="S7" s="40"/>
      <c r="T7" s="40"/>
      <c r="U7" s="40"/>
      <c r="V7" s="40"/>
      <c r="W7" s="40"/>
      <c r="X7" s="40"/>
      <c r="Y7" s="40"/>
      <c r="Z7" s="40"/>
      <c r="AA7" s="40"/>
      <c r="AB7" s="40"/>
    </row>
    <row r="8" spans="1:28" s="2" customFormat="1" ht="18" x14ac:dyDescent="0.25">
      <c r="A8" s="8">
        <v>4</v>
      </c>
      <c r="B8" s="11" t="s">
        <v>4</v>
      </c>
      <c r="C8" s="6" t="s">
        <v>33</v>
      </c>
      <c r="D8" s="12">
        <f t="shared" ref="D8:Q8" si="0">IF(D5="","n/a", D5+D6)</f>
        <v>20999</v>
      </c>
      <c r="E8" s="12">
        <f t="shared" si="0"/>
        <v>20830</v>
      </c>
      <c r="F8" s="12">
        <f t="shared" si="0"/>
        <v>22262</v>
      </c>
      <c r="G8" s="12">
        <f t="shared" si="0"/>
        <v>22962</v>
      </c>
      <c r="H8" s="12">
        <f t="shared" si="0"/>
        <v>23640</v>
      </c>
      <c r="I8" s="12">
        <f t="shared" si="0"/>
        <v>24797</v>
      </c>
      <c r="J8" s="12">
        <f t="shared" si="0"/>
        <v>21244</v>
      </c>
      <c r="K8" s="12">
        <f t="shared" si="0"/>
        <v>22814</v>
      </c>
      <c r="L8" s="12">
        <f t="shared" si="0"/>
        <v>20474</v>
      </c>
      <c r="M8" s="12">
        <f t="shared" si="0"/>
        <v>21538</v>
      </c>
      <c r="N8" s="12">
        <f t="shared" si="0"/>
        <v>23812</v>
      </c>
      <c r="O8" s="12">
        <f t="shared" si="0"/>
        <v>21948</v>
      </c>
      <c r="P8" s="12">
        <f t="shared" si="0"/>
        <v>21389</v>
      </c>
      <c r="Q8" s="12">
        <f t="shared" si="0"/>
        <v>22530</v>
      </c>
      <c r="R8" s="12">
        <f t="shared" ref="R8:AA8" si="1">IF(R5="","n/a", R5+R6)</f>
        <v>23078</v>
      </c>
      <c r="S8" s="12">
        <f t="shared" si="1"/>
        <v>21661</v>
      </c>
      <c r="T8" s="12">
        <f t="shared" si="1"/>
        <v>21634</v>
      </c>
      <c r="U8" s="12">
        <f t="shared" si="1"/>
        <v>22454</v>
      </c>
      <c r="V8" s="12">
        <f t="shared" si="1"/>
        <v>23542</v>
      </c>
      <c r="W8" s="12">
        <f t="shared" si="1"/>
        <v>23516</v>
      </c>
      <c r="X8" s="12">
        <f t="shared" si="1"/>
        <v>24585</v>
      </c>
      <c r="Y8" s="13">
        <f t="shared" si="1"/>
        <v>24518</v>
      </c>
      <c r="Z8" s="13">
        <f>IF(Z5="","n/a", Z5+Z6)</f>
        <v>24966.7</v>
      </c>
      <c r="AA8" s="13">
        <f t="shared" si="1"/>
        <v>24365.8</v>
      </c>
      <c r="AB8" s="13">
        <v>25557.9</v>
      </c>
    </row>
    <row r="9" spans="1:28" s="2" customFormat="1" ht="16.5" customHeight="1" x14ac:dyDescent="0.25">
      <c r="A9" s="8">
        <v>5</v>
      </c>
      <c r="B9" s="38" t="s">
        <v>5</v>
      </c>
      <c r="C9" s="38"/>
      <c r="D9" s="38"/>
      <c r="E9" s="38"/>
      <c r="F9" s="38"/>
      <c r="G9" s="38"/>
      <c r="H9" s="38"/>
      <c r="I9" s="38"/>
      <c r="J9" s="38"/>
      <c r="K9" s="38"/>
      <c r="L9" s="38"/>
      <c r="M9" s="38"/>
      <c r="N9" s="38"/>
      <c r="O9" s="38"/>
      <c r="P9" s="38"/>
      <c r="Q9" s="38"/>
      <c r="R9" s="38"/>
      <c r="S9" s="38"/>
      <c r="T9" s="38"/>
      <c r="U9" s="38"/>
      <c r="V9" s="39"/>
      <c r="W9" s="39"/>
      <c r="X9" s="1"/>
      <c r="Y9" s="1"/>
      <c r="Z9" s="1"/>
      <c r="AA9" s="1"/>
      <c r="AB9" s="1"/>
    </row>
    <row r="10" spans="1:28" s="2" customFormat="1" ht="18" x14ac:dyDescent="0.25">
      <c r="A10" s="8">
        <v>6</v>
      </c>
      <c r="B10" s="4" t="s">
        <v>37</v>
      </c>
      <c r="C10" s="6" t="s">
        <v>33</v>
      </c>
      <c r="D10" s="9">
        <v>1396</v>
      </c>
      <c r="E10" s="9">
        <v>1403</v>
      </c>
      <c r="F10" s="9">
        <v>1496</v>
      </c>
      <c r="G10" s="9">
        <v>1511</v>
      </c>
      <c r="H10" s="9">
        <v>1537</v>
      </c>
      <c r="I10" s="9">
        <v>1520</v>
      </c>
      <c r="J10" s="9">
        <v>1620</v>
      </c>
      <c r="K10" s="9">
        <v>1640</v>
      </c>
      <c r="L10" s="9">
        <v>1640</v>
      </c>
      <c r="M10" s="9">
        <v>1592</v>
      </c>
      <c r="N10" s="9">
        <v>2094</v>
      </c>
      <c r="O10" s="9">
        <v>1579</v>
      </c>
      <c r="P10" s="9">
        <v>1603</v>
      </c>
      <c r="Q10" s="9">
        <v>1562</v>
      </c>
      <c r="R10" s="9">
        <v>1598</v>
      </c>
      <c r="S10" s="9">
        <v>1575</v>
      </c>
      <c r="T10" s="9">
        <v>1971</v>
      </c>
      <c r="U10" s="9">
        <v>1944</v>
      </c>
      <c r="V10" s="9">
        <v>2360</v>
      </c>
      <c r="W10" s="9">
        <v>2340</v>
      </c>
      <c r="X10" s="9">
        <v>2412</v>
      </c>
      <c r="Y10" s="9">
        <v>2474</v>
      </c>
      <c r="Z10" s="9">
        <v>2390.6</v>
      </c>
      <c r="AA10" s="9">
        <v>2675.6</v>
      </c>
      <c r="AB10" s="10">
        <v>2626.6</v>
      </c>
    </row>
    <row r="11" spans="1:28" s="2" customFormat="1" ht="18" x14ac:dyDescent="0.25">
      <c r="A11" s="8">
        <v>7</v>
      </c>
      <c r="B11" s="4" t="s">
        <v>6</v>
      </c>
      <c r="C11" s="6" t="s">
        <v>33</v>
      </c>
      <c r="D11" s="9">
        <v>778</v>
      </c>
      <c r="E11" s="9">
        <v>731</v>
      </c>
      <c r="F11" s="9">
        <v>789</v>
      </c>
      <c r="G11" s="9">
        <v>862</v>
      </c>
      <c r="H11" s="9">
        <v>796</v>
      </c>
      <c r="I11" s="9">
        <v>888</v>
      </c>
      <c r="J11" s="9">
        <v>926</v>
      </c>
      <c r="K11" s="9">
        <v>902</v>
      </c>
      <c r="L11" s="9">
        <v>980</v>
      </c>
      <c r="M11" s="9">
        <v>940</v>
      </c>
      <c r="N11" s="9">
        <v>917</v>
      </c>
      <c r="O11" s="9">
        <v>948</v>
      </c>
      <c r="P11" s="9">
        <v>884</v>
      </c>
      <c r="Q11" s="9">
        <v>726</v>
      </c>
      <c r="R11" s="9">
        <v>756</v>
      </c>
      <c r="S11" s="9">
        <v>740</v>
      </c>
      <c r="T11" s="9">
        <v>424</v>
      </c>
      <c r="U11" s="9">
        <v>403</v>
      </c>
      <c r="V11" s="9">
        <v>172</v>
      </c>
      <c r="W11" s="9">
        <v>398</v>
      </c>
      <c r="X11" s="9">
        <v>388.1</v>
      </c>
      <c r="Y11" s="9">
        <v>432.7</v>
      </c>
      <c r="Z11" s="9">
        <v>644.6</v>
      </c>
      <c r="AA11" s="9">
        <v>390.5</v>
      </c>
      <c r="AB11" s="10">
        <v>437.8</v>
      </c>
    </row>
    <row r="12" spans="1:28" s="2" customFormat="1" ht="47.25" x14ac:dyDescent="0.25">
      <c r="A12" s="8">
        <v>8</v>
      </c>
      <c r="B12" s="4" t="s">
        <v>38</v>
      </c>
      <c r="C12" s="6" t="s">
        <v>33</v>
      </c>
      <c r="D12" s="9">
        <v>13997</v>
      </c>
      <c r="E12" s="9">
        <v>14006</v>
      </c>
      <c r="F12" s="9">
        <v>15166</v>
      </c>
      <c r="G12" s="9">
        <v>15687</v>
      </c>
      <c r="H12" s="9">
        <v>16286</v>
      </c>
      <c r="I12" s="9">
        <v>17674</v>
      </c>
      <c r="J12" s="9">
        <v>13368</v>
      </c>
      <c r="K12" s="9">
        <v>14465</v>
      </c>
      <c r="L12" s="9">
        <v>12064</v>
      </c>
      <c r="M12" s="9">
        <v>13055</v>
      </c>
      <c r="N12" s="9">
        <v>14079</v>
      </c>
      <c r="O12" s="9">
        <v>13104</v>
      </c>
      <c r="P12" s="9">
        <v>12485</v>
      </c>
      <c r="Q12" s="9">
        <v>13689</v>
      </c>
      <c r="R12" s="9">
        <v>13340</v>
      </c>
      <c r="S12" s="9">
        <v>13226</v>
      </c>
      <c r="T12" s="9">
        <v>14705</v>
      </c>
      <c r="U12" s="9">
        <v>15125</v>
      </c>
      <c r="V12" s="9">
        <v>14968</v>
      </c>
      <c r="W12" s="9">
        <v>15670</v>
      </c>
      <c r="X12" s="9">
        <v>15421</v>
      </c>
      <c r="Y12" s="9">
        <v>14706.3</v>
      </c>
      <c r="Z12" s="9">
        <v>14238.2</v>
      </c>
      <c r="AA12" s="9">
        <v>14031.4</v>
      </c>
      <c r="AB12" s="10">
        <v>14724</v>
      </c>
    </row>
    <row r="13" spans="1:28" s="2" customFormat="1" ht="18" x14ac:dyDescent="0.25">
      <c r="A13" s="8">
        <v>9</v>
      </c>
      <c r="B13" s="4" t="s">
        <v>39</v>
      </c>
      <c r="C13" s="6" t="s">
        <v>33</v>
      </c>
      <c r="D13" s="9">
        <v>4269</v>
      </c>
      <c r="E13" s="9">
        <v>4123</v>
      </c>
      <c r="F13" s="9">
        <v>4211</v>
      </c>
      <c r="G13" s="9">
        <v>4312</v>
      </c>
      <c r="H13" s="9">
        <v>4429</v>
      </c>
      <c r="I13" s="9">
        <v>4153</v>
      </c>
      <c r="J13" s="9">
        <v>4397</v>
      </c>
      <c r="K13" s="9">
        <v>4786</v>
      </c>
      <c r="L13" s="9">
        <v>4888</v>
      </c>
      <c r="M13" s="9">
        <v>4856</v>
      </c>
      <c r="N13" s="9">
        <v>5198</v>
      </c>
      <c r="O13" s="9">
        <v>5458</v>
      </c>
      <c r="P13" s="9">
        <v>5277</v>
      </c>
      <c r="Q13" s="9">
        <v>5502</v>
      </c>
      <c r="R13" s="9">
        <v>5636</v>
      </c>
      <c r="S13" s="9">
        <v>5303</v>
      </c>
      <c r="T13" s="9">
        <v>1547</v>
      </c>
      <c r="U13" s="9">
        <v>1598</v>
      </c>
      <c r="V13" s="9">
        <v>869</v>
      </c>
      <c r="W13" s="9">
        <v>891</v>
      </c>
      <c r="X13" s="9">
        <v>341.4</v>
      </c>
      <c r="Y13" s="9">
        <v>318.2</v>
      </c>
      <c r="Z13" s="9">
        <v>283.39999999999998</v>
      </c>
      <c r="AA13" s="9">
        <v>287</v>
      </c>
      <c r="AB13" s="10">
        <v>249.9</v>
      </c>
    </row>
    <row r="14" spans="1:28" s="2" customFormat="1" ht="47.25" x14ac:dyDescent="0.25">
      <c r="A14" s="8">
        <v>10</v>
      </c>
      <c r="B14" s="4" t="s">
        <v>40</v>
      </c>
      <c r="C14" s="6" t="s">
        <v>33</v>
      </c>
      <c r="D14" s="9">
        <v>185</v>
      </c>
      <c r="E14" s="9">
        <v>198</v>
      </c>
      <c r="F14" s="9">
        <v>169</v>
      </c>
      <c r="G14" s="9">
        <v>152</v>
      </c>
      <c r="H14" s="9">
        <v>146</v>
      </c>
      <c r="I14" s="9">
        <v>132</v>
      </c>
      <c r="J14" s="9">
        <v>755</v>
      </c>
      <c r="K14" s="9">
        <v>781</v>
      </c>
      <c r="L14" s="9">
        <v>798</v>
      </c>
      <c r="M14" s="9">
        <v>844</v>
      </c>
      <c r="N14" s="9">
        <v>860</v>
      </c>
      <c r="O14" s="9">
        <v>859</v>
      </c>
      <c r="P14" s="9">
        <v>910</v>
      </c>
      <c r="Q14" s="9">
        <v>790</v>
      </c>
      <c r="R14" s="9">
        <v>788</v>
      </c>
      <c r="S14" s="9">
        <v>664</v>
      </c>
      <c r="T14" s="9">
        <v>2450</v>
      </c>
      <c r="U14" s="9">
        <v>2370</v>
      </c>
      <c r="V14" s="9">
        <v>4069</v>
      </c>
      <c r="W14" s="9">
        <v>3108</v>
      </c>
      <c r="X14" s="9">
        <v>4200.5</v>
      </c>
      <c r="Y14" s="9">
        <v>4923.8</v>
      </c>
      <c r="Z14" s="9">
        <v>4748.8</v>
      </c>
      <c r="AA14" s="9">
        <v>4830</v>
      </c>
      <c r="AB14" s="10">
        <v>3196.9</v>
      </c>
    </row>
    <row r="15" spans="1:28" s="2" customFormat="1" ht="18" x14ac:dyDescent="0.25">
      <c r="A15" s="8">
        <v>11</v>
      </c>
      <c r="B15" s="4" t="s">
        <v>7</v>
      </c>
      <c r="C15" s="6" t="s">
        <v>33</v>
      </c>
      <c r="D15" s="9">
        <v>374</v>
      </c>
      <c r="E15" s="9">
        <v>369</v>
      </c>
      <c r="F15" s="9">
        <v>431</v>
      </c>
      <c r="G15" s="9">
        <v>438</v>
      </c>
      <c r="H15" s="9">
        <v>446</v>
      </c>
      <c r="I15" s="9">
        <v>430</v>
      </c>
      <c r="J15" s="9">
        <v>178</v>
      </c>
      <c r="K15" s="9">
        <v>240</v>
      </c>
      <c r="L15" s="9">
        <v>104</v>
      </c>
      <c r="M15" s="9">
        <v>251</v>
      </c>
      <c r="N15" s="9">
        <v>664</v>
      </c>
      <c r="O15" s="9">
        <v>0</v>
      </c>
      <c r="P15" s="9">
        <v>230</v>
      </c>
      <c r="Q15" s="9">
        <v>261</v>
      </c>
      <c r="R15" s="9">
        <v>960</v>
      </c>
      <c r="S15" s="9">
        <v>153</v>
      </c>
      <c r="T15" s="9">
        <v>537</v>
      </c>
      <c r="U15" s="9">
        <v>1014</v>
      </c>
      <c r="V15" s="9">
        <v>1104</v>
      </c>
      <c r="W15" s="9">
        <v>1109</v>
      </c>
      <c r="X15" s="9">
        <v>1822.0000000000018</v>
      </c>
      <c r="Y15" s="9">
        <v>1663</v>
      </c>
      <c r="Z15" s="9">
        <v>2661.1</v>
      </c>
      <c r="AA15" s="9">
        <v>2151.3000000000002</v>
      </c>
      <c r="AB15" s="10">
        <v>4322.7</v>
      </c>
    </row>
    <row r="16" spans="1:28" s="2" customFormat="1" ht="16.5" customHeight="1" x14ac:dyDescent="0.25">
      <c r="A16" s="8">
        <v>12</v>
      </c>
      <c r="B16" s="40" t="s">
        <v>8</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row>
    <row r="17" spans="1:28" s="2" customFormat="1" ht="31.5" x14ac:dyDescent="0.25">
      <c r="A17" s="8">
        <v>13</v>
      </c>
      <c r="B17" s="4" t="s">
        <v>9</v>
      </c>
      <c r="C17" s="6" t="s">
        <v>33</v>
      </c>
      <c r="D17" s="9">
        <v>102600</v>
      </c>
      <c r="E17" s="9">
        <v>121700</v>
      </c>
      <c r="F17" s="9">
        <v>141500</v>
      </c>
      <c r="G17" s="9">
        <v>125100</v>
      </c>
      <c r="H17" s="9">
        <v>128500</v>
      </c>
      <c r="I17" s="9">
        <v>133600</v>
      </c>
      <c r="J17" s="9">
        <v>103900</v>
      </c>
      <c r="K17" s="9">
        <v>117500</v>
      </c>
      <c r="L17" s="9">
        <v>89700</v>
      </c>
      <c r="M17" s="9">
        <v>125480</v>
      </c>
      <c r="N17" s="9">
        <v>180820</v>
      </c>
      <c r="O17" s="9">
        <v>99800</v>
      </c>
      <c r="P17" s="9">
        <v>78420</v>
      </c>
      <c r="Q17" s="9">
        <v>131340</v>
      </c>
      <c r="R17" s="9">
        <v>108100</v>
      </c>
      <c r="S17" s="9">
        <v>115600</v>
      </c>
      <c r="T17" s="9">
        <v>160000</v>
      </c>
      <c r="U17" s="9">
        <v>122100</v>
      </c>
      <c r="V17" s="9">
        <v>110700</v>
      </c>
      <c r="W17" s="9">
        <v>107600</v>
      </c>
      <c r="X17" s="10">
        <v>87300</v>
      </c>
      <c r="Y17" s="10">
        <v>79800</v>
      </c>
      <c r="Z17" s="10">
        <v>82700</v>
      </c>
      <c r="AA17" s="10">
        <v>103900</v>
      </c>
      <c r="AB17" s="10">
        <v>163200</v>
      </c>
    </row>
    <row r="18" spans="1:28" s="2" customFormat="1" ht="15.75" x14ac:dyDescent="0.25">
      <c r="A18" s="8">
        <v>14</v>
      </c>
      <c r="B18" s="4" t="s">
        <v>1</v>
      </c>
      <c r="C18" s="6" t="s">
        <v>0</v>
      </c>
      <c r="D18" s="14">
        <f t="shared" ref="D18:Y18" si="2">D8/D17*100</f>
        <v>20.466861598440545</v>
      </c>
      <c r="E18" s="14">
        <f t="shared" si="2"/>
        <v>17.115858668857847</v>
      </c>
      <c r="F18" s="14">
        <f t="shared" si="2"/>
        <v>15.732862190812721</v>
      </c>
      <c r="G18" s="14">
        <f t="shared" si="2"/>
        <v>18.354916067146281</v>
      </c>
      <c r="H18" s="14">
        <f t="shared" si="2"/>
        <v>18.396887159533073</v>
      </c>
      <c r="I18" s="14">
        <f t="shared" si="2"/>
        <v>18.560628742514972</v>
      </c>
      <c r="J18" s="14">
        <f t="shared" si="2"/>
        <v>20.446583253128008</v>
      </c>
      <c r="K18" s="14">
        <f t="shared" si="2"/>
        <v>19.416170212765955</v>
      </c>
      <c r="L18" s="14">
        <f t="shared" si="2"/>
        <v>22.824972129319956</v>
      </c>
      <c r="M18" s="14">
        <f t="shared" si="2"/>
        <v>17.164488364679631</v>
      </c>
      <c r="N18" s="14">
        <f t="shared" si="2"/>
        <v>13.168897245879879</v>
      </c>
      <c r="O18" s="14">
        <f t="shared" si="2"/>
        <v>21.991983967935873</v>
      </c>
      <c r="P18" s="14">
        <f t="shared" si="2"/>
        <v>27.274929864830398</v>
      </c>
      <c r="Q18" s="14">
        <f t="shared" si="2"/>
        <v>17.153951576062131</v>
      </c>
      <c r="R18" s="14">
        <f t="shared" si="2"/>
        <v>21.348751156336725</v>
      </c>
      <c r="S18" s="14">
        <f t="shared" si="2"/>
        <v>18.737889273356402</v>
      </c>
      <c r="T18" s="14">
        <f t="shared" si="2"/>
        <v>13.521250000000002</v>
      </c>
      <c r="U18" s="15">
        <f t="shared" si="2"/>
        <v>18.389844389844392</v>
      </c>
      <c r="V18" s="15">
        <f>V8/V17*100</f>
        <v>21.266485998193314</v>
      </c>
      <c r="W18" s="15">
        <f t="shared" si="2"/>
        <v>21.855018587360593</v>
      </c>
      <c r="X18" s="16">
        <f t="shared" si="2"/>
        <v>28.161512027491408</v>
      </c>
      <c r="Y18" s="16">
        <f t="shared" si="2"/>
        <v>30.724310776942353</v>
      </c>
      <c r="Z18" s="16">
        <f>Z8/Z17*100</f>
        <v>30.189480048367596</v>
      </c>
      <c r="AA18" s="16">
        <f t="shared" ref="AA18:AB18" si="3">AA8/AA17*100</f>
        <v>23.451203079884504</v>
      </c>
      <c r="AB18" s="16">
        <f t="shared" si="3"/>
        <v>15.66047794117647</v>
      </c>
    </row>
    <row r="19" spans="1:28" s="2" customFormat="1" ht="15.75" x14ac:dyDescent="0.25">
      <c r="A19" s="17"/>
      <c r="B19" s="18"/>
      <c r="C19" s="19"/>
      <c r="D19" s="20"/>
      <c r="E19" s="20"/>
      <c r="F19" s="20"/>
      <c r="G19" s="20"/>
      <c r="H19" s="20"/>
      <c r="I19" s="20"/>
      <c r="J19" s="20"/>
      <c r="K19" s="20"/>
      <c r="L19" s="20"/>
      <c r="M19" s="20"/>
      <c r="N19" s="20"/>
      <c r="O19" s="20"/>
      <c r="P19" s="20"/>
      <c r="Q19" s="20"/>
      <c r="R19" s="20"/>
      <c r="S19" s="20"/>
      <c r="T19" s="20"/>
      <c r="U19" s="20"/>
      <c r="V19" s="20"/>
      <c r="W19" s="20"/>
    </row>
    <row r="20" spans="1:28" s="2" customFormat="1" x14ac:dyDescent="0.25">
      <c r="A20" s="17"/>
      <c r="B20" s="35" t="s">
        <v>32</v>
      </c>
      <c r="C20" s="36"/>
      <c r="D20" s="36"/>
      <c r="E20" s="36"/>
      <c r="F20" s="36"/>
      <c r="G20" s="36"/>
      <c r="H20" s="36"/>
      <c r="I20" s="36"/>
      <c r="J20" s="36"/>
      <c r="K20" s="36"/>
      <c r="L20" s="36"/>
      <c r="M20" s="36"/>
      <c r="N20" s="36"/>
      <c r="O20" s="36"/>
      <c r="P20" s="36"/>
      <c r="Q20" s="36"/>
      <c r="R20" s="36"/>
      <c r="S20" s="36"/>
      <c r="T20" s="36"/>
      <c r="U20" s="36"/>
      <c r="V20" s="36"/>
    </row>
    <row r="21" spans="1:28" ht="15.75" x14ac:dyDescent="0.25">
      <c r="A21" s="21"/>
      <c r="B21" s="22"/>
      <c r="C21" s="19"/>
      <c r="D21" s="19"/>
      <c r="E21" s="19"/>
      <c r="F21" s="19"/>
      <c r="G21" s="19"/>
      <c r="H21" s="19"/>
      <c r="I21" s="19"/>
      <c r="J21" s="19"/>
      <c r="K21" s="19"/>
      <c r="L21" s="19"/>
      <c r="M21" s="19"/>
      <c r="N21" s="19"/>
      <c r="O21" s="19"/>
      <c r="P21" s="19"/>
      <c r="Q21" s="23"/>
      <c r="R21" s="23"/>
      <c r="S21" s="23"/>
      <c r="T21" s="23"/>
      <c r="U21" s="23"/>
      <c r="V21" s="23"/>
      <c r="W21" s="23"/>
      <c r="X21" s="23"/>
      <c r="Y21" s="23"/>
      <c r="Z21" s="23"/>
      <c r="AA21" s="23"/>
    </row>
    <row r="22" spans="1:28" ht="15.75" x14ac:dyDescent="0.25">
      <c r="T22" s="23"/>
      <c r="U22" s="23"/>
      <c r="V22" s="23"/>
      <c r="W22" s="23"/>
      <c r="X22" s="23"/>
      <c r="Y22" s="23"/>
      <c r="Z22" s="23"/>
      <c r="AA22" s="23"/>
    </row>
    <row r="24" spans="1:28" x14ac:dyDescent="0.25">
      <c r="AA24" s="24" t="s">
        <v>41</v>
      </c>
    </row>
  </sheetData>
  <customSheetViews>
    <customSheetView guid="{8925193B-C853-4D01-B936-2E82B771FA45}">
      <selection sqref="A1:P1"/>
      <pageMargins left="0.70866141732283472" right="0.70866141732283472" top="0.78740157480314965" bottom="0.78740157480314965" header="0.31496062992125984" footer="0.31496062992125984"/>
      <pageSetup paperSize="9" scale="60" orientation="landscape"/>
    </customSheetView>
  </customSheetViews>
  <mergeCells count="7">
    <mergeCell ref="B1:AB1"/>
    <mergeCell ref="B20:V20"/>
    <mergeCell ref="B2:V2"/>
    <mergeCell ref="B9:W9"/>
    <mergeCell ref="B16:AB16"/>
    <mergeCell ref="B7:AB7"/>
    <mergeCell ref="B4:AB4"/>
  </mergeCells>
  <pageMargins left="0.70866141732283472" right="0.70866141732283472" top="0.78740157480314965" bottom="0.78740157480314965" header="0.31496062992125984" footer="0.31496062992125984"/>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21" sqref="B21"/>
    </sheetView>
  </sheetViews>
  <sheetFormatPr defaultRowHeight="15" x14ac:dyDescent="0.25"/>
  <cols>
    <col min="1" max="1" width="49.7109375" style="28" customWidth="1"/>
    <col min="2" max="2" width="73.140625" style="28" customWidth="1"/>
    <col min="3" max="16384" width="9.140625" style="28"/>
  </cols>
  <sheetData>
    <row r="1" spans="1:2" x14ac:dyDescent="0.25">
      <c r="A1" s="26" t="s">
        <v>13</v>
      </c>
      <c r="B1" s="27" t="s">
        <v>2</v>
      </c>
    </row>
    <row r="2" spans="1:2" ht="75" x14ac:dyDescent="0.25">
      <c r="A2" s="26" t="s">
        <v>14</v>
      </c>
      <c r="B2" s="29" t="s">
        <v>15</v>
      </c>
    </row>
    <row r="3" spans="1:2" ht="17.25" x14ac:dyDescent="0.25">
      <c r="A3" s="26" t="s">
        <v>16</v>
      </c>
      <c r="B3" s="30" t="s">
        <v>42</v>
      </c>
    </row>
    <row r="4" spans="1:2" x14ac:dyDescent="0.25">
      <c r="A4" s="26" t="s">
        <v>17</v>
      </c>
      <c r="B4" s="27" t="s">
        <v>18</v>
      </c>
    </row>
    <row r="5" spans="1:2" ht="45" x14ac:dyDescent="0.25">
      <c r="A5" s="26" t="s">
        <v>19</v>
      </c>
      <c r="B5" s="30" t="s">
        <v>34</v>
      </c>
    </row>
    <row r="6" spans="1:2" x14ac:dyDescent="0.25">
      <c r="A6" s="26" t="s">
        <v>20</v>
      </c>
      <c r="B6" s="27" t="s">
        <v>21</v>
      </c>
    </row>
    <row r="7" spans="1:2" ht="105" x14ac:dyDescent="0.25">
      <c r="A7" s="26" t="s">
        <v>22</v>
      </c>
      <c r="B7" s="30" t="s">
        <v>23</v>
      </c>
    </row>
    <row r="8" spans="1:2" ht="30" x14ac:dyDescent="0.25">
      <c r="A8" s="26" t="s">
        <v>24</v>
      </c>
      <c r="B8" s="30" t="s">
        <v>25</v>
      </c>
    </row>
    <row r="9" spans="1:2" ht="30" x14ac:dyDescent="0.25">
      <c r="A9" s="26" t="s">
        <v>26</v>
      </c>
      <c r="B9" s="30" t="s">
        <v>27</v>
      </c>
    </row>
    <row r="10" spans="1:2" x14ac:dyDescent="0.25">
      <c r="A10" s="41" t="s">
        <v>28</v>
      </c>
      <c r="B10" s="43" t="s">
        <v>11</v>
      </c>
    </row>
    <row r="11" spans="1:2" x14ac:dyDescent="0.25">
      <c r="A11" s="42"/>
      <c r="B11" s="44"/>
    </row>
    <row r="12" spans="1:2" x14ac:dyDescent="0.25">
      <c r="A12" s="42"/>
      <c r="B12" s="45"/>
    </row>
    <row r="13" spans="1:2" x14ac:dyDescent="0.25">
      <c r="A13" s="26" t="s">
        <v>29</v>
      </c>
      <c r="B13" s="31" t="s">
        <v>31</v>
      </c>
    </row>
    <row r="14" spans="1:2" x14ac:dyDescent="0.25">
      <c r="A14" s="26" t="s">
        <v>30</v>
      </c>
      <c r="B14" s="27" t="s">
        <v>12</v>
      </c>
    </row>
  </sheetData>
  <mergeCells count="2">
    <mergeCell ref="A10:A12"/>
    <mergeCell ref="B10:B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C-2</vt:lpstr>
      <vt:lpstr>метадеректер</vt:lpstr>
      <vt:lpstr>'C-2'!Область_печати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Кристина Пистун</cp:lastModifiedBy>
  <cp:lastPrinted>2018-12-13T09:37:37Z</cp:lastPrinted>
  <dcterms:created xsi:type="dcterms:W3CDTF">2011-05-01T09:55:58Z</dcterms:created>
  <dcterms:modified xsi:type="dcterms:W3CDTF">2025-12-11T05:00:13Z</dcterms:modified>
</cp:coreProperties>
</file>