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4 и график 5" sheetId="3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J24" i="3" l="1"/>
  <c r="J18" i="3"/>
  <c r="I24" i="3"/>
  <c r="J26" i="3"/>
  <c r="I18" i="3"/>
  <c r="I19" i="3"/>
  <c r="I20" i="3"/>
  <c r="I21" i="3"/>
  <c r="I22" i="3"/>
  <c r="J19" i="3"/>
  <c r="J20" i="3"/>
  <c r="J21" i="3"/>
  <c r="J22" i="3"/>
  <c r="I16" i="3" l="1"/>
  <c r="B18" i="3" l="1"/>
  <c r="C18" i="3"/>
  <c r="D18" i="3"/>
  <c r="D26" i="3" s="1"/>
  <c r="E18" i="3"/>
  <c r="G18" i="3"/>
  <c r="H18" i="3"/>
  <c r="B19" i="3"/>
  <c r="C19" i="3"/>
  <c r="D19" i="3"/>
  <c r="E19" i="3"/>
  <c r="F19" i="3"/>
  <c r="G19" i="3"/>
  <c r="H19" i="3"/>
  <c r="B20" i="3"/>
  <c r="C20" i="3"/>
  <c r="C26" i="3" s="1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D22" i="3"/>
  <c r="E22" i="3"/>
  <c r="F22" i="3"/>
  <c r="B23" i="3"/>
  <c r="C23" i="3"/>
  <c r="D23" i="3"/>
  <c r="E23" i="3"/>
  <c r="F23" i="3"/>
  <c r="G23" i="3"/>
  <c r="H23" i="3"/>
  <c r="B24" i="3"/>
  <c r="C24" i="3"/>
  <c r="D24" i="3"/>
  <c r="E24" i="3"/>
  <c r="G24" i="3"/>
  <c r="G26" i="3" s="1"/>
  <c r="H24" i="3"/>
  <c r="I26" i="3" l="1"/>
  <c r="F26" i="3"/>
  <c r="E26" i="3"/>
  <c r="H26" i="3"/>
  <c r="B26" i="3"/>
</calcChain>
</file>

<file path=xl/sharedStrings.xml><?xml version="1.0" encoding="utf-8"?>
<sst xmlns="http://schemas.openxmlformats.org/spreadsheetml/2006/main" count="16" uniqueCount="16">
  <si>
    <t>Конечное потребление энергии</t>
  </si>
  <si>
    <t>Транспортный сектор</t>
  </si>
  <si>
    <t>Коммерческие и коммунальные услуги</t>
  </si>
  <si>
    <t>Жилищный сектор (население)</t>
  </si>
  <si>
    <t>Сельское, лесное и рыбное хозяйство</t>
  </si>
  <si>
    <t>График 3</t>
  </si>
  <si>
    <t>Неэнергетическое использование</t>
  </si>
  <si>
    <t>Другие категории</t>
  </si>
  <si>
    <t>Промышленный сектор</t>
  </si>
  <si>
    <t>өндірістік сектор</t>
  </si>
  <si>
    <t>көлік секторы</t>
  </si>
  <si>
    <t>коммерциялық және коммуналдық қызметтер</t>
  </si>
  <si>
    <t>тұрғын үй секторы (халық)</t>
  </si>
  <si>
    <t>ауыл шаруашылығы, орман және балық шаруашылығы</t>
  </si>
  <si>
    <t>басқа санаттар</t>
  </si>
  <si>
    <t>энергиясыз пайдалану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</si>
</sst>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"/>
    <numFmt numFmtId="166" formatCode="0.0"/>
    <numFmt numFmtId="167" formatCode="#,##0.0000"/>
    <numFmt numFmtId="168" formatCode="_-* #,##0.00&quot;р.&quot;_-;\-* #,##0.00&quot;р.&quot;_-;_-* &quot;-&quot;??&quot;р.&quot;_-;_-@_-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#,##0"/>
    <numFmt numFmtId="174" formatCode="???,???.00"/>
    <numFmt numFmtId="175" formatCode="_-* #,##0.00\ _E_C_U_-;\-* #,##0.00\ _E_C_U_-;_-* &quot;-&quot;??\ _E_C_U_-;_-@_-"/>
  </numFmts>
  <fonts count="67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13" fillId="0" borderId="0"/>
    <xf numFmtId="0" fontId="5" fillId="0" borderId="0"/>
    <xf numFmtId="0" fontId="6" fillId="0" borderId="0"/>
    <xf numFmtId="0" fontId="4" fillId="0" borderId="0"/>
    <xf numFmtId="0" fontId="15" fillId="0" borderId="0"/>
    <xf numFmtId="0" fontId="6" fillId="34" borderId="0" applyNumberFormat="0" applyBorder="0" applyAlignment="0">
      <protection hidden="1"/>
    </xf>
    <xf numFmtId="0" fontId="6" fillId="34" borderId="0" applyNumberFormat="0" applyBorder="0" applyAlignment="0">
      <protection hidden="1"/>
    </xf>
    <xf numFmtId="0" fontId="18" fillId="0" borderId="0" applyNumberFormat="0" applyFill="0" applyBorder="0" applyAlignment="0" applyProtection="0">
      <alignment vertical="top"/>
      <protection locked="0"/>
    </xf>
    <xf numFmtId="0" fontId="6" fillId="35" borderId="0" applyNumberFormat="0" applyFont="0" applyBorder="0" applyAlignment="0"/>
    <xf numFmtId="0" fontId="6" fillId="35" borderId="0" applyNumberFormat="0" applyFont="0" applyBorder="0" applyAlignment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5" fillId="0" borderId="0"/>
    <xf numFmtId="0" fontId="15" fillId="0" borderId="0"/>
    <xf numFmtId="0" fontId="16" fillId="36" borderId="12">
      <alignment horizontal="center" vertical="center"/>
    </xf>
    <xf numFmtId="0" fontId="17" fillId="0" borderId="13">
      <alignment horizontal="center"/>
      <protection hidden="1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20" fillId="0" borderId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5" borderId="0" applyNumberFormat="0" applyBorder="0" applyAlignment="0" applyProtection="0"/>
    <xf numFmtId="0" fontId="26" fillId="39" borderId="14" applyNumberFormat="0" applyAlignment="0" applyProtection="0"/>
    <xf numFmtId="0" fontId="27" fillId="46" borderId="15" applyNumberFormat="0" applyAlignment="0" applyProtection="0"/>
    <xf numFmtId="0" fontId="28" fillId="46" borderId="14" applyNumberFormat="0" applyAlignment="0" applyProtection="0"/>
    <xf numFmtId="0" fontId="41" fillId="0" borderId="0" applyNumberFormat="0" applyFill="0" applyBorder="0" applyAlignment="0" applyProtection="0"/>
    <xf numFmtId="168" fontId="19" fillId="0" borderId="0" applyFon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47" borderId="20" applyNumberFormat="0" applyAlignment="0" applyProtection="0"/>
    <xf numFmtId="0" fontId="34" fillId="0" borderId="0" applyNumberFormat="0" applyFill="0" applyBorder="0" applyAlignment="0" applyProtection="0"/>
    <xf numFmtId="0" fontId="35" fillId="48" borderId="0" applyNumberFormat="0" applyBorder="0" applyAlignment="0" applyProtection="0"/>
    <xf numFmtId="0" fontId="19" fillId="0" borderId="0"/>
    <xf numFmtId="0" fontId="22" fillId="0" borderId="0"/>
    <xf numFmtId="0" fontId="23" fillId="0" borderId="0"/>
    <xf numFmtId="0" fontId="24" fillId="0" borderId="0"/>
    <xf numFmtId="0" fontId="13" fillId="0" borderId="0"/>
    <xf numFmtId="0" fontId="13" fillId="0" borderId="0"/>
    <xf numFmtId="0" fontId="20" fillId="0" borderId="0"/>
    <xf numFmtId="0" fontId="4" fillId="0" borderId="0"/>
    <xf numFmtId="0" fontId="21" fillId="0" borderId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49" borderId="21" applyNumberFormat="0" applyFont="0" applyAlignment="0" applyProtection="0"/>
    <xf numFmtId="0" fontId="38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38" borderId="0" applyNumberFormat="0" applyBorder="0" applyAlignment="0" applyProtection="0"/>
    <xf numFmtId="0" fontId="5" fillId="0" borderId="0"/>
    <xf numFmtId="0" fontId="42" fillId="0" borderId="0" applyNumberFormat="0" applyFill="0" applyBorder="0" applyAlignment="0" applyProtection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7" fillId="4" borderId="0" applyNumberFormat="0" applyBorder="0" applyAlignment="0" applyProtection="0"/>
    <xf numFmtId="0" fontId="48" fillId="5" borderId="0" applyNumberFormat="0" applyBorder="0" applyAlignment="0" applyProtection="0"/>
    <xf numFmtId="0" fontId="49" fillId="6" borderId="4" applyNumberFormat="0" applyAlignment="0" applyProtection="0"/>
    <xf numFmtId="0" fontId="50" fillId="7" borderId="5" applyNumberFormat="0" applyAlignment="0" applyProtection="0"/>
    <xf numFmtId="0" fontId="51" fillId="7" borderId="4" applyNumberFormat="0" applyAlignment="0" applyProtection="0"/>
    <xf numFmtId="0" fontId="52" fillId="0" borderId="6" applyNumberFormat="0" applyFill="0" applyAlignment="0" applyProtection="0"/>
    <xf numFmtId="0" fontId="53" fillId="8" borderId="7" applyNumberFormat="0" applyAlignment="0" applyProtection="0"/>
    <xf numFmtId="0" fontId="14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5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5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6" fillId="5" borderId="0" applyNumberFormat="0" applyBorder="0" applyAlignment="0" applyProtection="0"/>
    <xf numFmtId="0" fontId="21" fillId="0" borderId="0"/>
    <xf numFmtId="0" fontId="55" fillId="33" borderId="0" applyNumberFormat="0" applyBorder="0" applyAlignment="0" applyProtection="0"/>
    <xf numFmtId="0" fontId="55" fillId="21" borderId="0" applyNumberFormat="0" applyBorder="0" applyAlignment="0" applyProtection="0"/>
    <xf numFmtId="0" fontId="55" fillId="13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17" borderId="0" applyNumberFormat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/>
    <xf numFmtId="0" fontId="57" fillId="0" borderId="0"/>
    <xf numFmtId="173" fontId="58" fillId="50" borderId="0" applyNumberFormat="0" applyBorder="0">
      <protection locked="0"/>
    </xf>
    <xf numFmtId="173" fontId="59" fillId="51" borderId="0" applyNumberFormat="0" applyBorder="0">
      <protection locked="0"/>
    </xf>
    <xf numFmtId="0" fontId="6" fillId="0" borderId="0"/>
    <xf numFmtId="0" fontId="6" fillId="0" borderId="0"/>
    <xf numFmtId="0" fontId="6" fillId="0" borderId="0"/>
    <xf numFmtId="174" fontId="15" fillId="0" borderId="0" applyNumberFormat="0" applyProtection="0">
      <alignment horizontal="center" vertical="center"/>
    </xf>
    <xf numFmtId="0" fontId="64" fillId="0" borderId="0" applyNumberFormat="0" applyFill="0" applyBorder="0" applyAlignment="0" applyProtection="0"/>
    <xf numFmtId="17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0" fillId="53" borderId="10" applyNumberFormat="0" applyFont="0" applyBorder="0" applyAlignment="0" applyProtection="0">
      <alignment horizontal="right" vertical="center"/>
    </xf>
    <xf numFmtId="0" fontId="63" fillId="52" borderId="0" applyNumberFormat="0" applyFont="0" applyBorder="0" applyAlignment="0" applyProtection="0"/>
    <xf numFmtId="4" fontId="60" fillId="0" borderId="10" applyFill="0" applyBorder="0" applyProtection="0">
      <alignment horizontal="right" vertical="center"/>
    </xf>
    <xf numFmtId="49" fontId="60" fillId="0" borderId="23" applyNumberFormat="0" applyFont="0" applyFill="0" applyBorder="0" applyProtection="0">
      <alignment horizontal="left" vertical="center" indent="5"/>
    </xf>
    <xf numFmtId="0" fontId="60" fillId="0" borderId="10" applyNumberFormat="0" applyFill="0" applyAlignment="0" applyProtection="0"/>
    <xf numFmtId="0" fontId="62" fillId="0" borderId="0" applyNumberFormat="0" applyFill="0" applyBorder="0" applyAlignment="0" applyProtection="0"/>
    <xf numFmtId="4" fontId="61" fillId="0" borderId="11" applyFill="0" applyBorder="0" applyProtection="0">
      <alignment horizontal="right" vertical="center"/>
    </xf>
    <xf numFmtId="0" fontId="57" fillId="0" borderId="0"/>
    <xf numFmtId="0" fontId="6" fillId="0" borderId="0"/>
    <xf numFmtId="0" fontId="57" fillId="0" borderId="0"/>
    <xf numFmtId="0" fontId="5" fillId="0" borderId="0"/>
    <xf numFmtId="0" fontId="57" fillId="0" borderId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5" fillId="34" borderId="0">
      <alignment horizontal="left" vertical="center" indent="1"/>
    </xf>
    <xf numFmtId="0" fontId="16" fillId="36" borderId="12">
      <alignment horizontal="center" vertical="center"/>
    </xf>
    <xf numFmtId="0" fontId="16" fillId="36" borderId="12">
      <alignment horizontal="center" vertical="center"/>
    </xf>
    <xf numFmtId="0" fontId="65" fillId="34" borderId="0">
      <alignment horizontal="left" vertical="center" indent="1"/>
    </xf>
    <xf numFmtId="0" fontId="16" fillId="36" borderId="12">
      <alignment horizontal="center" vertical="center"/>
    </xf>
    <xf numFmtId="0" fontId="6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6" fillId="0" borderId="0"/>
    <xf numFmtId="0" fontId="66" fillId="0" borderId="0"/>
    <xf numFmtId="0" fontId="4" fillId="0" borderId="0"/>
    <xf numFmtId="0" fontId="10" fillId="0" borderId="0"/>
    <xf numFmtId="0" fontId="4" fillId="0" borderId="0"/>
    <xf numFmtId="0" fontId="15" fillId="0" borderId="0"/>
    <xf numFmtId="0" fontId="9" fillId="0" borderId="0"/>
    <xf numFmtId="0" fontId="20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3" fillId="0" borderId="0"/>
    <xf numFmtId="0" fontId="4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164" fontId="1" fillId="0" borderId="0" xfId="0" applyNumberFormat="1" applyFont="1"/>
    <xf numFmtId="165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2" borderId="0" xfId="0" applyNumberFormat="1" applyFont="1" applyFill="1"/>
    <xf numFmtId="0" fontId="1" fillId="2" borderId="0" xfId="0" applyFont="1" applyFill="1"/>
    <xf numFmtId="165" fontId="2" fillId="2" borderId="0" xfId="0" applyNumberFormat="1" applyFont="1" applyFill="1" applyAlignment="1">
      <alignment horizontal="left" vertical="center"/>
    </xf>
    <xf numFmtId="0" fontId="7" fillId="0" borderId="0" xfId="0" applyFont="1"/>
    <xf numFmtId="164" fontId="7" fillId="0" borderId="0" xfId="0" applyNumberFormat="1" applyFont="1"/>
    <xf numFmtId="0" fontId="7" fillId="2" borderId="0" xfId="0" applyFont="1" applyFill="1"/>
    <xf numFmtId="166" fontId="1" fillId="0" borderId="0" xfId="0" applyNumberFormat="1" applyFont="1"/>
    <xf numFmtId="0" fontId="1" fillId="0" borderId="0" xfId="0" applyFont="1" applyFill="1"/>
    <xf numFmtId="166" fontId="1" fillId="0" borderId="0" xfId="0" applyNumberFormat="1" applyFont="1" applyFill="1"/>
    <xf numFmtId="164" fontId="11" fillId="0" borderId="0" xfId="171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0" fillId="0" borderId="0" xfId="0"/>
    <xf numFmtId="0" fontId="1" fillId="0" borderId="0" xfId="0" applyFont="1"/>
    <xf numFmtId="166" fontId="1" fillId="0" borderId="0" xfId="0" applyNumberFormat="1" applyFont="1" applyFill="1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0" xfId="0" applyFont="1" applyFill="1"/>
    <xf numFmtId="165" fontId="2" fillId="2" borderId="0" xfId="0" applyNumberFormat="1" applyFont="1" applyFill="1" applyAlignment="1">
      <alignment horizontal="left" vertical="center"/>
    </xf>
  </cellXfs>
  <cellStyles count="206">
    <cellStyle name="20% - Акцент1 2" xfId="89"/>
    <cellStyle name="20% - Акцент1 2 2" xfId="177"/>
    <cellStyle name="20% - Акцент2 2" xfId="93"/>
    <cellStyle name="20% - Акцент2 2 2" xfId="180"/>
    <cellStyle name="20% - Акцент3 2" xfId="97"/>
    <cellStyle name="20% - Акцент3 2 2" xfId="183"/>
    <cellStyle name="20% - Акцент4 2" xfId="101"/>
    <cellStyle name="20% - Акцент4 2 2" xfId="186"/>
    <cellStyle name="20% - Акцент5 2" xfId="105"/>
    <cellStyle name="20% - Акцент5 2 2" xfId="189"/>
    <cellStyle name="20% - Акцент6 2" xfId="109"/>
    <cellStyle name="20% - Акцент6 2 2" xfId="192"/>
    <cellStyle name="40% - Акцент1 2" xfId="90"/>
    <cellStyle name="40% - Акцент1 2 2" xfId="178"/>
    <cellStyle name="40% - Акцент2 2" xfId="94"/>
    <cellStyle name="40% - Акцент2 2 2" xfId="181"/>
    <cellStyle name="40% - Акцент3 2" xfId="98"/>
    <cellStyle name="40% - Акцент3 2 2" xfId="184"/>
    <cellStyle name="40% - Акцент4 2" xfId="102"/>
    <cellStyle name="40% - Акцент4 2 2" xfId="187"/>
    <cellStyle name="40% - Акцент5 2" xfId="106"/>
    <cellStyle name="40% - Акцент5 2 2" xfId="190"/>
    <cellStyle name="40% - Акцент6 2" xfId="110"/>
    <cellStyle name="40% - Акцент6 2 2" xfId="193"/>
    <cellStyle name="5x indented GHG Textfiels" xfId="138"/>
    <cellStyle name="60% - Акцент1 2" xfId="91"/>
    <cellStyle name="60% - Акцент1 2 2" xfId="179"/>
    <cellStyle name="60% - Акцент1 3" xfId="116"/>
    <cellStyle name="60% - Акцент2 2" xfId="95"/>
    <cellStyle name="60% - Акцент2 2 2" xfId="182"/>
    <cellStyle name="60% - Акцент2 3" xfId="119"/>
    <cellStyle name="60% - Акцент3 2" xfId="99"/>
    <cellStyle name="60% - Акцент3 2 2" xfId="185"/>
    <cellStyle name="60% - Акцент3 3" xfId="115"/>
    <cellStyle name="60% - Акцент4 2" xfId="103"/>
    <cellStyle name="60% - Акцент4 2 2" xfId="188"/>
    <cellStyle name="60% - Акцент4 3" xfId="117"/>
    <cellStyle name="60% - Акцент5 2" xfId="107"/>
    <cellStyle name="60% - Акцент5 2 2" xfId="191"/>
    <cellStyle name="60% - Акцент5 3" xfId="118"/>
    <cellStyle name="60% - Акцент6 2" xfId="111"/>
    <cellStyle name="60% - Акцент6 2 2" xfId="194"/>
    <cellStyle name="60% - Акцент6 3" xfId="114"/>
    <cellStyle name="Bold GHG Numbers (0.00)" xfId="141"/>
    <cellStyle name="Comma 2" xfId="133"/>
    <cellStyle name="Cover" xfId="11"/>
    <cellStyle name="Cover 2" xfId="12"/>
    <cellStyle name="Headline" xfId="140"/>
    <cellStyle name="Hyperlink 2" xfId="13"/>
    <cellStyle name="Hyperlink 3" xfId="132"/>
    <cellStyle name="Menu" xfId="14"/>
    <cellStyle name="Menu 2" xfId="15"/>
    <cellStyle name="Milliers [0]_ElecTimeSeries" xfId="120"/>
    <cellStyle name="Milliers_ElecTimeSeries" xfId="121"/>
    <cellStyle name="Monétaire [0]_ElecTimeSeries" xfId="122"/>
    <cellStyle name="Monétaire_ElecTimeSeries" xfId="123"/>
    <cellStyle name="Normal 10 2" xfId="28"/>
    <cellStyle name="Normal 10 2 2" xfId="2"/>
    <cellStyle name="Normal 10 2 2 5" xfId="29"/>
    <cellStyle name="Normal 18" xfId="31"/>
    <cellStyle name="Normal 2" xfId="3"/>
    <cellStyle name="Normal 2 2" xfId="16"/>
    <cellStyle name="Normal 2 2 2" xfId="17"/>
    <cellStyle name="Normal 2 3" xfId="18"/>
    <cellStyle name="Normal 2 4" xfId="131"/>
    <cellStyle name="Normal 2 5" xfId="142"/>
    <cellStyle name="Normal 2 6" xfId="143"/>
    <cellStyle name="Normal 2 7" xfId="144"/>
    <cellStyle name="Normal 3" xfId="19"/>
    <cellStyle name="Normal 3 2" xfId="20"/>
    <cellStyle name="Normal 3 3" xfId="125"/>
    <cellStyle name="Normal 3 4" xfId="128"/>
    <cellStyle name="Normal 4" xfId="21"/>
    <cellStyle name="Normal 4 2" xfId="22"/>
    <cellStyle name="Normal 4 3" xfId="23"/>
    <cellStyle name="Normal 4 4" xfId="124"/>
    <cellStyle name="Normal 4 4 2" xfId="130"/>
    <cellStyle name="Normal 4 5" xfId="129"/>
    <cellStyle name="Normal 5" xfId="24"/>
    <cellStyle name="Normal 5 2" xfId="145"/>
    <cellStyle name="Normal 6" xfId="25"/>
    <cellStyle name="Normal 7" xfId="30"/>
    <cellStyle name="Normal 8" xfId="32"/>
    <cellStyle name="Normal 8 2" xfId="146"/>
    <cellStyle name="Normal GHG Numbers (0.00)" xfId="137"/>
    <cellStyle name="Normal GHG whole table" xfId="139"/>
    <cellStyle name="Normal GHG-Shade" xfId="136"/>
    <cellStyle name="Normal_BAL" xfId="8"/>
    <cellStyle name="Pattern" xfId="135"/>
    <cellStyle name="Percent 2" xfId="134"/>
    <cellStyle name="Percent 2 2" xfId="147"/>
    <cellStyle name="Percent 2 3" xfId="148"/>
    <cellStyle name="Percent 2 4" xfId="149"/>
    <cellStyle name="Percent 3" xfId="150"/>
    <cellStyle name="Percent 4" xfId="151"/>
    <cellStyle name="Percent 5" xfId="152"/>
    <cellStyle name="Standard_EUMERCH" xfId="158"/>
    <cellStyle name="Titre ligne" xfId="126"/>
    <cellStyle name="Total intermediaire" xfId="127"/>
    <cellStyle name="Year" xfId="26"/>
    <cellStyle name="Year 2" xfId="27"/>
    <cellStyle name="Year 3" xfId="153"/>
    <cellStyle name="Year 3 2" xfId="154"/>
    <cellStyle name="Year 4" xfId="155"/>
    <cellStyle name="Year 5" xfId="156"/>
    <cellStyle name="Year 6" xfId="157"/>
    <cellStyle name="Акцент1 2" xfId="36"/>
    <cellStyle name="Акцент1 3" xfId="88"/>
    <cellStyle name="Акцент2 2" xfId="37"/>
    <cellStyle name="Акцент2 3" xfId="92"/>
    <cellStyle name="Акцент3 2" xfId="38"/>
    <cellStyle name="Акцент3 3" xfId="96"/>
    <cellStyle name="Акцент4 2" xfId="39"/>
    <cellStyle name="Акцент4 3" xfId="100"/>
    <cellStyle name="Акцент5 2" xfId="40"/>
    <cellStyle name="Акцент5 3" xfId="104"/>
    <cellStyle name="Акцент6 2" xfId="41"/>
    <cellStyle name="Акцент6 3" xfId="108"/>
    <cellStyle name="Ввод  2" xfId="42"/>
    <cellStyle name="Ввод  3" xfId="79"/>
    <cellStyle name="Вывод 2" xfId="43"/>
    <cellStyle name="Вывод 3" xfId="80"/>
    <cellStyle name="Вычисление 2" xfId="44"/>
    <cellStyle name="Вычисление 3" xfId="81"/>
    <cellStyle name="Гиперссылка 2" xfId="45"/>
    <cellStyle name="Денежный 2" xfId="46"/>
    <cellStyle name="Заголовок 1 2" xfId="47"/>
    <cellStyle name="Заголовок 1 3" xfId="72"/>
    <cellStyle name="Заголовок 2 2" xfId="48"/>
    <cellStyle name="Заголовок 2 3" xfId="73"/>
    <cellStyle name="Заголовок 3 2" xfId="49"/>
    <cellStyle name="Заголовок 3 3" xfId="74"/>
    <cellStyle name="Заголовок 4 2" xfId="50"/>
    <cellStyle name="Заголовок 4 3" xfId="75"/>
    <cellStyle name="Итог 2" xfId="51"/>
    <cellStyle name="Итог 3" xfId="87"/>
    <cellStyle name="Контрольная ячейка 2" xfId="52"/>
    <cellStyle name="Контрольная ячейка 3" xfId="83"/>
    <cellStyle name="Название 2" xfId="53"/>
    <cellStyle name="Название 3" xfId="71"/>
    <cellStyle name="Нейтральный 2" xfId="54"/>
    <cellStyle name="Нейтральный 3" xfId="78"/>
    <cellStyle name="Нейтральный 4" xfId="112"/>
    <cellStyle name="Обычный" xfId="0" builtinId="0"/>
    <cellStyle name="Обычный 10" xfId="70"/>
    <cellStyle name="Обычный 11" xfId="159"/>
    <cellStyle name="Обычный 12" xfId="171"/>
    <cellStyle name="Обычный 13" xfId="5"/>
    <cellStyle name="Обычный 2" xfId="1"/>
    <cellStyle name="Обычный 2 2" xfId="9"/>
    <cellStyle name="Обычный 2 2 2" xfId="57"/>
    <cellStyle name="Обычный 2 2 3" xfId="58"/>
    <cellStyle name="Обычный 2 2 4" xfId="56"/>
    <cellStyle name="Обычный 2 2 5" xfId="172"/>
    <cellStyle name="Обычный 2 3" xfId="59"/>
    <cellStyle name="Обычный 2 4" xfId="55"/>
    <cellStyle name="Обычный 2 4 2" xfId="204"/>
    <cellStyle name="Обычный 2 4 3" xfId="202"/>
    <cellStyle name="Обычный 2 5" xfId="34"/>
    <cellStyle name="Обычный 2 6" xfId="167"/>
    <cellStyle name="Обычный 3" xfId="4"/>
    <cellStyle name="Обычный 3 2" xfId="113"/>
    <cellStyle name="Обычный 3 3" xfId="203"/>
    <cellStyle name="Обычный 3 4" xfId="6"/>
    <cellStyle name="Обычный 30" xfId="60"/>
    <cellStyle name="Обычный 4" xfId="7"/>
    <cellStyle name="Обычный 4 2" xfId="205"/>
    <cellStyle name="Обычный 5" xfId="10"/>
    <cellStyle name="Обычный 5 2" xfId="61"/>
    <cellStyle name="Обычный 5 3" xfId="173"/>
    <cellStyle name="Обычный 5 4" xfId="169"/>
    <cellStyle name="Обычный 6" xfId="62"/>
    <cellStyle name="Обычный 6 2" xfId="170"/>
    <cellStyle name="Обычный 7" xfId="63"/>
    <cellStyle name="Обычный 8" xfId="35"/>
    <cellStyle name="Обычный 8 2" xfId="175"/>
    <cellStyle name="Обычный 8 3" xfId="168"/>
    <cellStyle name="Обычный 9" xfId="33"/>
    <cellStyle name="Обычный 9 2" xfId="160"/>
    <cellStyle name="Обычный 9 2 2" xfId="162"/>
    <cellStyle name="Обычный 9 2 2 2" xfId="166"/>
    <cellStyle name="Обычный 9 2 2 2 2" xfId="201"/>
    <cellStyle name="Обычный 9 2 2 3" xfId="197"/>
    <cellStyle name="Обычный 9 2 3" xfId="164"/>
    <cellStyle name="Обычный 9 2 3 2" xfId="199"/>
    <cellStyle name="Обычный 9 2 4" xfId="195"/>
    <cellStyle name="Обычный 9 3" xfId="161"/>
    <cellStyle name="Обычный 9 3 2" xfId="165"/>
    <cellStyle name="Обычный 9 3 2 2" xfId="200"/>
    <cellStyle name="Обычный 9 3 3" xfId="196"/>
    <cellStyle name="Обычный 9 4" xfId="163"/>
    <cellStyle name="Обычный 9 4 2" xfId="198"/>
    <cellStyle name="Обычный 9 5" xfId="174"/>
    <cellStyle name="Плохой 2" xfId="64"/>
    <cellStyle name="Плохой 3" xfId="77"/>
    <cellStyle name="Пояснение 2" xfId="65"/>
    <cellStyle name="Пояснение 3" xfId="86"/>
    <cellStyle name="Примечание 2" xfId="66"/>
    <cellStyle name="Примечание 3" xfId="85"/>
    <cellStyle name="Примечание 3 2" xfId="176"/>
    <cellStyle name="Связанная ячейка 2" xfId="67"/>
    <cellStyle name="Связанная ячейка 3" xfId="82"/>
    <cellStyle name="Текст предупреждения 2" xfId="68"/>
    <cellStyle name="Текст предупреждения 3" xfId="84"/>
    <cellStyle name="Хороший 2" xfId="69"/>
    <cellStyle name="Хороший 3" xfId="76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468024830229607E-2"/>
          <c:y val="3.6575238171039151E-2"/>
          <c:w val="0.93962395726175263"/>
          <c:h val="0.78771831254365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 и график 5'!$A$18</c:f>
              <c:strCache>
                <c:ptCount val="1"/>
                <c:pt idx="0">
                  <c:v>өндірістік сектор</c:v>
                </c:pt>
              </c:strCache>
            </c:strRef>
          </c:tx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5'!$B$18:$K$18</c:f>
              <c:numCache>
                <c:formatCode>General</c:formatCode>
                <c:ptCount val="10"/>
                <c:pt idx="0">
                  <c:v>42.2</c:v>
                </c:pt>
                <c:pt idx="1">
                  <c:v>42.6</c:v>
                </c:pt>
                <c:pt idx="2">
                  <c:v>41.5</c:v>
                </c:pt>
                <c:pt idx="3">
                  <c:v>36.4</c:v>
                </c:pt>
                <c:pt idx="4">
                  <c:v>33.6</c:v>
                </c:pt>
                <c:pt idx="5">
                  <c:v>31.1</c:v>
                </c:pt>
                <c:pt idx="6">
                  <c:v>30.3</c:v>
                </c:pt>
                <c:pt idx="7" formatCode="0.0">
                  <c:v>28.8</c:v>
                </c:pt>
                <c:pt idx="8" formatCode="0.0">
                  <c:v>26.7</c:v>
                </c:pt>
                <c:pt idx="9" formatCode="0.0">
                  <c:v>22.2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2B-4055-965D-CAE81E18F3EF}"/>
            </c:ext>
          </c:extLst>
        </c:ser>
        <c:ser>
          <c:idx val="1"/>
          <c:order val="1"/>
          <c:tx>
            <c:strRef>
              <c:f>'График 4 и график 5'!$A$19</c:f>
              <c:strCache>
                <c:ptCount val="1"/>
                <c:pt idx="0">
                  <c:v>көлік секторы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5'!$B$19:$K$19</c:f>
              <c:numCache>
                <c:formatCode>General</c:formatCode>
                <c:ptCount val="10"/>
                <c:pt idx="0">
                  <c:v>14.3</c:v>
                </c:pt>
                <c:pt idx="1">
                  <c:v>14.7</c:v>
                </c:pt>
                <c:pt idx="2">
                  <c:v>13.8</c:v>
                </c:pt>
                <c:pt idx="3">
                  <c:v>15.2</c:v>
                </c:pt>
                <c:pt idx="4">
                  <c:v>16.899999999999999</c:v>
                </c:pt>
                <c:pt idx="5">
                  <c:v>18.5</c:v>
                </c:pt>
                <c:pt idx="6">
                  <c:v>18.600000000000001</c:v>
                </c:pt>
                <c:pt idx="7" formatCode="0.0">
                  <c:v>20.2</c:v>
                </c:pt>
                <c:pt idx="8" formatCode="0.0">
                  <c:v>23.6</c:v>
                </c:pt>
                <c:pt idx="9" formatCode="0.0">
                  <c:v>24.9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2B-4055-965D-CAE81E18F3EF}"/>
            </c:ext>
          </c:extLst>
        </c:ser>
        <c:ser>
          <c:idx val="2"/>
          <c:order val="2"/>
          <c:tx>
            <c:strRef>
              <c:f>'График 4 и график 5'!$A$20</c:f>
              <c:strCache>
                <c:ptCount val="1"/>
                <c:pt idx="0">
                  <c:v>коммерциялық және коммуналдық қызметтер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5'!$B$20:$K$20</c:f>
              <c:numCache>
                <c:formatCode>General</c:formatCode>
                <c:ptCount val="10"/>
                <c:pt idx="0">
                  <c:v>10.4</c:v>
                </c:pt>
                <c:pt idx="1">
                  <c:v>11.5</c:v>
                </c:pt>
                <c:pt idx="2">
                  <c:v>12.4</c:v>
                </c:pt>
                <c:pt idx="3">
                  <c:v>12.7</c:v>
                </c:pt>
                <c:pt idx="4">
                  <c:v>11.3</c:v>
                </c:pt>
                <c:pt idx="5">
                  <c:v>9.9</c:v>
                </c:pt>
                <c:pt idx="6">
                  <c:v>12.8</c:v>
                </c:pt>
                <c:pt idx="7" formatCode="0.0">
                  <c:v>12.9</c:v>
                </c:pt>
                <c:pt idx="8" formatCode="0.0">
                  <c:v>11.4</c:v>
                </c:pt>
                <c:pt idx="9" formatCode="0.0">
                  <c:v>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2B-4055-965D-CAE81E18F3EF}"/>
            </c:ext>
          </c:extLst>
        </c:ser>
        <c:ser>
          <c:idx val="3"/>
          <c:order val="3"/>
          <c:tx>
            <c:strRef>
              <c:f>'График 4 и график 5'!$A$21</c:f>
              <c:strCache>
                <c:ptCount val="1"/>
                <c:pt idx="0">
                  <c:v>тұрғын үй секторы (халық)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5'!$B$21:$K$21</c:f>
              <c:numCache>
                <c:formatCode>General</c:formatCode>
                <c:ptCount val="10"/>
                <c:pt idx="0">
                  <c:v>27.9</c:v>
                </c:pt>
                <c:pt idx="1">
                  <c:v>25.7</c:v>
                </c:pt>
                <c:pt idx="2">
                  <c:v>27.3</c:v>
                </c:pt>
                <c:pt idx="3">
                  <c:v>27.3</c:v>
                </c:pt>
                <c:pt idx="4">
                  <c:v>30.4</c:v>
                </c:pt>
                <c:pt idx="5">
                  <c:v>33.4</c:v>
                </c:pt>
                <c:pt idx="6">
                  <c:v>34</c:v>
                </c:pt>
                <c:pt idx="7" formatCode="0.0">
                  <c:v>33.299999999999997</c:v>
                </c:pt>
                <c:pt idx="8" formatCode="0.0">
                  <c:v>33.9</c:v>
                </c:pt>
                <c:pt idx="9" formatCode="0.0">
                  <c:v>36.5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2B-4055-965D-CAE81E18F3EF}"/>
            </c:ext>
          </c:extLst>
        </c:ser>
        <c:ser>
          <c:idx val="4"/>
          <c:order val="4"/>
          <c:tx>
            <c:strRef>
              <c:f>'График 4 и график 5'!$A$22</c:f>
              <c:strCache>
                <c:ptCount val="1"/>
                <c:pt idx="0">
                  <c:v>ауыл шаруашылығы, орман және балық шаруашылығы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224107920479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2B-4055-965D-CAE81E18F3EF}"/>
                </c:ext>
              </c:extLst>
            </c:dLbl>
            <c:dLbl>
              <c:idx val="1"/>
              <c:layout>
                <c:manualLayout>
                  <c:x val="0"/>
                  <c:y val="4.35342326706623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2B-4055-965D-CAE81E18F3EF}"/>
                </c:ext>
              </c:extLst>
            </c:dLbl>
            <c:dLbl>
              <c:idx val="3"/>
              <c:layout>
                <c:manualLayout>
                  <c:x val="0"/>
                  <c:y val="7.833638157086149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2B-4055-965D-CAE81E18F3EF}"/>
                </c:ext>
              </c:extLst>
            </c:dLbl>
            <c:dLbl>
              <c:idx val="4"/>
              <c:layout>
                <c:manualLayout>
                  <c:x val="0"/>
                  <c:y val="6.092268850259653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2B-4055-965D-CAE81E18F3EF}"/>
                </c:ext>
              </c:extLst>
            </c:dLbl>
            <c:dLbl>
              <c:idx val="5"/>
              <c:layout>
                <c:manualLayout>
                  <c:x val="0"/>
                  <c:y val="3.7272874336986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D2B-4055-965D-CAE81E18F3EF}"/>
                </c:ext>
              </c:extLst>
            </c:dLbl>
            <c:dLbl>
              <c:idx val="6"/>
              <c:layout>
                <c:manualLayout>
                  <c:x val="0"/>
                  <c:y val="5.224107920479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2B-4055-965D-CAE81E18F3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5'!$B$22:$K$22</c:f>
              <c:numCache>
                <c:formatCode>General</c:formatCode>
                <c:ptCount val="10"/>
                <c:pt idx="0">
                  <c:v>1.9</c:v>
                </c:pt>
                <c:pt idx="1">
                  <c:v>2</c:v>
                </c:pt>
                <c:pt idx="2">
                  <c:v>2.2000000000000002</c:v>
                </c:pt>
                <c:pt idx="3">
                  <c:v>4</c:v>
                </c:pt>
                <c:pt idx="4">
                  <c:v>3.1</c:v>
                </c:pt>
                <c:pt idx="5">
                  <c:v>2</c:v>
                </c:pt>
                <c:pt idx="6">
                  <c:v>2.2000000000000002</c:v>
                </c:pt>
                <c:pt idx="7" formatCode="0.0">
                  <c:v>2.6</c:v>
                </c:pt>
                <c:pt idx="8" formatCode="0.0">
                  <c:v>1.8</c:v>
                </c:pt>
                <c:pt idx="9" formatCode="0.0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D2B-4055-965D-CAE81E18F3EF}"/>
            </c:ext>
          </c:extLst>
        </c:ser>
        <c:ser>
          <c:idx val="5"/>
          <c:order val="5"/>
          <c:tx>
            <c:strRef>
              <c:f>'График 4 и график 5'!$A$23</c:f>
              <c:strCache>
                <c:ptCount val="1"/>
                <c:pt idx="0">
                  <c:v>басқа санаттар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5'!$B$23:$K$23</c:f>
              <c:numCache>
                <c:formatCode>General</c:formatCode>
                <c:ptCount val="10"/>
                <c:pt idx="0">
                  <c:v>2.5</c:v>
                </c:pt>
                <c:pt idx="1">
                  <c:v>3.1</c:v>
                </c:pt>
                <c:pt idx="2">
                  <c:v>2.6</c:v>
                </c:pt>
                <c:pt idx="3">
                  <c:v>3.6</c:v>
                </c:pt>
                <c:pt idx="4">
                  <c:v>3.9</c:v>
                </c:pt>
                <c:pt idx="5">
                  <c:v>4.2</c:v>
                </c:pt>
                <c:pt idx="6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D2B-4055-965D-CAE81E18F3EF}"/>
            </c:ext>
          </c:extLst>
        </c:ser>
        <c:ser>
          <c:idx val="6"/>
          <c:order val="6"/>
          <c:tx>
            <c:strRef>
              <c:f>'График 4 и график 5'!$A$24</c:f>
              <c:strCache>
                <c:ptCount val="1"/>
                <c:pt idx="0">
                  <c:v>энергиясыз пайдалану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9950129911475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C3-4DD4-B735-973E96C95688}"/>
                </c:ext>
              </c:extLst>
            </c:dLbl>
            <c:dLbl>
              <c:idx val="1"/>
              <c:layout>
                <c:manualLayout>
                  <c:x val="0"/>
                  <c:y val="-1.662510825956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C3-4DD4-B735-973E96C95688}"/>
                </c:ext>
              </c:extLst>
            </c:dLbl>
            <c:dLbl>
              <c:idx val="2"/>
              <c:layout>
                <c:manualLayout>
                  <c:x val="0"/>
                  <c:y val="-2.6600173215301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C3-4DD4-B735-973E96C95688}"/>
                </c:ext>
              </c:extLst>
            </c:dLbl>
            <c:dLbl>
              <c:idx val="3"/>
              <c:layout>
                <c:manualLayout>
                  <c:x val="-5.9692703451522504E-17"/>
                  <c:y val="-1.9950129911475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C3-4DD4-B735-973E96C95688}"/>
                </c:ext>
              </c:extLst>
            </c:dLbl>
            <c:dLbl>
              <c:idx val="4"/>
              <c:layout>
                <c:manualLayout>
                  <c:x val="1.6280016280016292E-3"/>
                  <c:y val="-2.3275151563388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C3-4DD4-B735-973E96C95688}"/>
                </c:ext>
              </c:extLst>
            </c:dLbl>
            <c:dLbl>
              <c:idx val="5"/>
              <c:layout>
                <c:manualLayout>
                  <c:x val="0"/>
                  <c:y val="-1.9950129911475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3C3-4DD4-B735-973E96C95688}"/>
                </c:ext>
              </c:extLst>
            </c:dLbl>
            <c:dLbl>
              <c:idx val="6"/>
              <c:layout>
                <c:manualLayout>
                  <c:x val="0"/>
                  <c:y val="-1.9950129911475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C3-4DD4-B735-973E96C95688}"/>
                </c:ext>
              </c:extLst>
            </c:dLbl>
            <c:dLbl>
              <c:idx val="7"/>
              <c:layout>
                <c:manualLayout>
                  <c:x val="0"/>
                  <c:y val="-1.662510825956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C3-4DD4-B735-973E96C95688}"/>
                </c:ext>
              </c:extLst>
            </c:dLbl>
            <c:dLbl>
              <c:idx val="8"/>
              <c:layout>
                <c:manualLayout>
                  <c:x val="0"/>
                  <c:y val="-2.327515156338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22-4F30-A7E0-0EE803210F31}"/>
                </c:ext>
              </c:extLst>
            </c:dLbl>
            <c:dLbl>
              <c:idx val="9"/>
              <c:layout>
                <c:manualLayout>
                  <c:x val="-1.1938540690304461E-16"/>
                  <c:y val="-2.5641032112111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4 и график 5'!$B$8:$K$8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4 и график 5'!$B$24:$K$24</c:f>
              <c:numCache>
                <c:formatCode>General</c:formatCode>
                <c:ptCount val="10"/>
                <c:pt idx="0">
                  <c:v>0.8</c:v>
                </c:pt>
                <c:pt idx="1">
                  <c:v>0.4</c:v>
                </c:pt>
                <c:pt idx="2">
                  <c:v>0.2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1.9</c:v>
                </c:pt>
                <c:pt idx="7" formatCode="0.0">
                  <c:v>2</c:v>
                </c:pt>
                <c:pt idx="8" formatCode="0.0">
                  <c:v>2.6</c:v>
                </c:pt>
                <c:pt idx="9" formatCode="0.0">
                  <c:v>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3C3-4DD4-B735-973E96C9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977280"/>
        <c:axId val="57485568"/>
      </c:barChart>
      <c:catAx>
        <c:axId val="909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485568"/>
        <c:crosses val="autoZero"/>
        <c:auto val="1"/>
        <c:lblAlgn val="ctr"/>
        <c:lblOffset val="100"/>
        <c:noMultiLvlLbl val="0"/>
      </c:catAx>
      <c:valAx>
        <c:axId val="57485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9097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2022279266373792E-2"/>
          <c:y val="0.88195518603888912"/>
          <c:w val="0.95386345937527062"/>
          <c:h val="9.8094684049635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257174</xdr:colOff>
      <xdr:row>7</xdr:row>
      <xdr:rowOff>76201</xdr:rowOff>
    </xdr:from>
    <xdr:to>
      <xdr:col>24</xdr:col>
      <xdr:colOff>133349</xdr:colOff>
      <xdr:row>31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B7" zoomScale="86" zoomScaleNormal="86" workbookViewId="0">
      <selection activeCell="X34" sqref="X34"/>
    </sheetView>
  </sheetViews>
  <sheetFormatPr defaultRowHeight="12.75" x14ac:dyDescent="0.2"/>
  <cols>
    <col min="1" max="1" width="34.140625" style="1" customWidth="1"/>
    <col min="2" max="3" width="9.140625" style="1"/>
    <col min="4" max="4" width="30.85546875" style="1" customWidth="1"/>
    <col min="5" max="5" width="9.140625" style="1"/>
    <col min="6" max="6" width="9.140625" style="10"/>
    <col min="7" max="16384" width="9.140625" style="1"/>
  </cols>
  <sheetData>
    <row r="1" spans="1:11" x14ac:dyDescent="0.2">
      <c r="A1" s="4"/>
      <c r="B1" s="5"/>
    </row>
    <row r="2" spans="1:11" x14ac:dyDescent="0.2">
      <c r="A2" s="6"/>
      <c r="B2" s="5"/>
    </row>
    <row r="3" spans="1:11" x14ac:dyDescent="0.2">
      <c r="A3" s="6"/>
      <c r="B3" s="5"/>
    </row>
    <row r="4" spans="1:11" x14ac:dyDescent="0.2">
      <c r="A4" s="4"/>
      <c r="B4" s="5"/>
    </row>
    <row r="5" spans="1:11" x14ac:dyDescent="0.2">
      <c r="A5" s="1" t="s">
        <v>5</v>
      </c>
      <c r="B5" s="3"/>
      <c r="C5" s="3"/>
      <c r="D5" s="3"/>
      <c r="E5" s="3"/>
      <c r="F5" s="11"/>
      <c r="G5" s="3"/>
      <c r="H5" s="3"/>
      <c r="I5" s="3"/>
    </row>
    <row r="8" spans="1:11" x14ac:dyDescent="0.2">
      <c r="B8" s="1">
        <v>2015</v>
      </c>
      <c r="C8" s="1">
        <v>2016</v>
      </c>
      <c r="D8" s="1">
        <v>2017</v>
      </c>
      <c r="E8" s="1">
        <v>2018</v>
      </c>
      <c r="F8" s="10">
        <v>2019</v>
      </c>
      <c r="G8" s="1">
        <v>2020</v>
      </c>
      <c r="H8" s="1">
        <v>2021</v>
      </c>
      <c r="I8" s="14">
        <v>2022</v>
      </c>
      <c r="J8" s="14">
        <v>2023</v>
      </c>
      <c r="K8" s="19">
        <v>2024</v>
      </c>
    </row>
    <row r="9" spans="1:11" x14ac:dyDescent="0.2">
      <c r="A9" s="6" t="s">
        <v>8</v>
      </c>
      <c r="B9" s="1">
        <v>16178.098762086964</v>
      </c>
      <c r="C9" s="1">
        <v>16498.923946859177</v>
      </c>
      <c r="D9" s="1">
        <v>16615.425884384924</v>
      </c>
      <c r="E9" s="1">
        <v>15013.640140184196</v>
      </c>
      <c r="F9" s="10">
        <v>14008.967424900573</v>
      </c>
      <c r="G9" s="1">
        <v>12518</v>
      </c>
      <c r="H9" s="7">
        <v>13107.9</v>
      </c>
      <c r="I9" s="15">
        <v>11852.142</v>
      </c>
      <c r="J9" s="15">
        <v>11566.353999999999</v>
      </c>
      <c r="K9" s="20">
        <v>9898.6489999999994</v>
      </c>
    </row>
    <row r="10" spans="1:11" x14ac:dyDescent="0.2">
      <c r="A10" s="6" t="s">
        <v>1</v>
      </c>
      <c r="B10" s="1">
        <v>5500.2350103311128</v>
      </c>
      <c r="C10" s="1">
        <v>5692.9399322394183</v>
      </c>
      <c r="D10" s="1">
        <v>5529.0112788048154</v>
      </c>
      <c r="E10" s="1">
        <v>6282.4851375790095</v>
      </c>
      <c r="F10" s="10">
        <v>7004.4837124502847</v>
      </c>
      <c r="G10" s="1">
        <v>7439.8</v>
      </c>
      <c r="H10" s="7">
        <v>8045.6</v>
      </c>
      <c r="I10" s="15">
        <v>8307.973</v>
      </c>
      <c r="J10" s="15">
        <v>10239.19</v>
      </c>
      <c r="K10" s="20">
        <v>11129.204</v>
      </c>
    </row>
    <row r="11" spans="1:11" x14ac:dyDescent="0.2">
      <c r="A11" s="4" t="s">
        <v>2</v>
      </c>
      <c r="B11" s="1">
        <v>3990.0760066182766</v>
      </c>
      <c r="C11" s="1">
        <v>4461.4408339782176</v>
      </c>
      <c r="D11" s="1">
        <v>4971.7638199531866</v>
      </c>
      <c r="E11" s="1">
        <v>5249.2036666530039</v>
      </c>
      <c r="F11" s="10">
        <v>4697.368899150636</v>
      </c>
      <c r="G11" s="1">
        <v>3974.1</v>
      </c>
      <c r="H11" s="7">
        <v>5530.3</v>
      </c>
      <c r="I11" s="15">
        <v>5314.6869999999999</v>
      </c>
      <c r="J11" s="15">
        <v>4945.8559999999998</v>
      </c>
      <c r="K11" s="20">
        <v>4991.0600000000004</v>
      </c>
    </row>
    <row r="12" spans="1:11" x14ac:dyDescent="0.2">
      <c r="A12" s="4" t="s">
        <v>3</v>
      </c>
      <c r="B12" s="1">
        <v>10711.290768908473</v>
      </c>
      <c r="C12" s="1">
        <v>9927.0887084169299</v>
      </c>
      <c r="D12" s="1">
        <v>10933.973174068502</v>
      </c>
      <c r="E12" s="1">
        <v>11276.827347081062</v>
      </c>
      <c r="F12" s="10">
        <v>12616.384609665645</v>
      </c>
      <c r="G12" s="1">
        <v>13469.1</v>
      </c>
      <c r="H12" s="7">
        <v>14713.3</v>
      </c>
      <c r="I12" s="15">
        <v>13686.758</v>
      </c>
      <c r="J12" s="15">
        <v>14701.575999999999</v>
      </c>
      <c r="K12" s="20">
        <v>16305.358</v>
      </c>
    </row>
    <row r="13" spans="1:11" x14ac:dyDescent="0.2">
      <c r="A13" s="4" t="s">
        <v>4</v>
      </c>
      <c r="B13" s="1">
        <v>722.55618453671059</v>
      </c>
      <c r="C13" s="1">
        <v>732.93950544568645</v>
      </c>
      <c r="D13" s="1">
        <v>861.76656890226423</v>
      </c>
      <c r="E13" s="1">
        <v>1651.6640400627209</v>
      </c>
      <c r="F13" s="10">
        <v>1267.873906407915</v>
      </c>
      <c r="G13" s="1">
        <v>831.6</v>
      </c>
      <c r="H13" s="7">
        <v>982.40000000000009</v>
      </c>
      <c r="I13" s="15">
        <v>1074.8440000000001</v>
      </c>
      <c r="J13" s="15">
        <v>795.34</v>
      </c>
      <c r="K13" s="20">
        <v>799.34670000000006</v>
      </c>
    </row>
    <row r="14" spans="1:11" ht="15" x14ac:dyDescent="0.25">
      <c r="A14" s="9" t="s">
        <v>7</v>
      </c>
      <c r="B14" s="8">
        <v>955.26416356166999</v>
      </c>
      <c r="C14" s="8">
        <v>1212.6351867774911</v>
      </c>
      <c r="D14" s="8">
        <v>1045.595681666189</v>
      </c>
      <c r="E14" s="8">
        <v>1504.7291487532243</v>
      </c>
      <c r="F14" s="12">
        <v>1621.2158147511043</v>
      </c>
      <c r="G14" s="8">
        <v>1671.9</v>
      </c>
      <c r="H14" s="8">
        <v>73.7</v>
      </c>
      <c r="I14" s="15"/>
      <c r="J14" s="15"/>
      <c r="K14" s="18"/>
    </row>
    <row r="15" spans="1:11" x14ac:dyDescent="0.2">
      <c r="A15" s="8" t="s">
        <v>6</v>
      </c>
      <c r="B15" s="8">
        <v>302.65752364574377</v>
      </c>
      <c r="C15" s="8">
        <v>160.11796837680328</v>
      </c>
      <c r="D15" s="8">
        <v>70.932545141874456</v>
      </c>
      <c r="E15" s="8">
        <v>321.10060189165949</v>
      </c>
      <c r="F15" s="12">
        <v>353.3419083431894</v>
      </c>
      <c r="G15" s="8">
        <v>362.4</v>
      </c>
      <c r="H15" s="8">
        <v>809.3</v>
      </c>
      <c r="I15" s="15">
        <v>833.62800000000004</v>
      </c>
      <c r="J15" s="15">
        <v>1134.0340000000001</v>
      </c>
      <c r="K15" s="20">
        <v>1523.643</v>
      </c>
    </row>
    <row r="16" spans="1:11" ht="15" x14ac:dyDescent="0.25">
      <c r="B16" s="1">
        <v>38360.178419688898</v>
      </c>
      <c r="C16" s="1">
        <v>38686.086082093701</v>
      </c>
      <c r="D16" s="1">
        <v>40028.468952921801</v>
      </c>
      <c r="E16" s="1">
        <v>41299.650082204898</v>
      </c>
      <c r="F16" s="10">
        <v>41569.636275669342</v>
      </c>
      <c r="G16" s="1">
        <v>40266.9</v>
      </c>
      <c r="H16" s="1">
        <v>43262.5</v>
      </c>
      <c r="I16" s="15">
        <f>SUM(I9:I15)</f>
        <v>41070.031999999992</v>
      </c>
      <c r="J16" s="15"/>
      <c r="K16" s="18"/>
    </row>
    <row r="17" spans="1:11" x14ac:dyDescent="0.2">
      <c r="B17" s="1">
        <v>2015</v>
      </c>
      <c r="C17" s="1">
        <v>2016</v>
      </c>
      <c r="D17" s="1">
        <v>2017</v>
      </c>
      <c r="E17" s="1">
        <v>2018</v>
      </c>
      <c r="F17" s="10">
        <v>2019</v>
      </c>
      <c r="G17" s="1">
        <v>2020</v>
      </c>
      <c r="H17" s="1">
        <v>2021</v>
      </c>
      <c r="I17" s="15">
        <v>2022</v>
      </c>
      <c r="J17" s="15"/>
      <c r="K17" s="20">
        <v>2024</v>
      </c>
    </row>
    <row r="18" spans="1:11" x14ac:dyDescent="0.2">
      <c r="A18" s="22" t="s">
        <v>9</v>
      </c>
      <c r="B18" s="1">
        <f t="shared" ref="B18:B24" si="0">ROUND(B9*100/$B$37,1)</f>
        <v>42.2</v>
      </c>
      <c r="C18" s="1">
        <f>ROUND(C9*100/$C$37,1)</f>
        <v>42.6</v>
      </c>
      <c r="D18" s="1">
        <f t="shared" ref="D18:D24" si="1">ROUND(D9*100/$D$37,1)</f>
        <v>41.5</v>
      </c>
      <c r="E18" s="1">
        <f t="shared" ref="E18:E24" si="2">ROUND(E9*100/$E$37,1)</f>
        <v>36.4</v>
      </c>
      <c r="F18" s="12">
        <v>33.6</v>
      </c>
      <c r="G18" s="1">
        <f>ROUND(G9*100/$G$37,1)</f>
        <v>31.1</v>
      </c>
      <c r="H18" s="1">
        <f>ROUND(H9*100/$H$37,1)</f>
        <v>30.3</v>
      </c>
      <c r="I18" s="15">
        <f>ROUND(I9*100/$I$37,1)</f>
        <v>28.8</v>
      </c>
      <c r="J18" s="15">
        <f>ROUND(J9*100/$J$37,1)</f>
        <v>26.7</v>
      </c>
      <c r="K18" s="20">
        <v>22.2</v>
      </c>
    </row>
    <row r="19" spans="1:11" x14ac:dyDescent="0.2">
      <c r="A19" s="22" t="s">
        <v>10</v>
      </c>
      <c r="B19" s="1">
        <f t="shared" si="0"/>
        <v>14.3</v>
      </c>
      <c r="C19" s="1">
        <f>ROUND(C10*100/$C$37,1)</f>
        <v>14.7</v>
      </c>
      <c r="D19" s="1">
        <f t="shared" si="1"/>
        <v>13.8</v>
      </c>
      <c r="E19" s="1">
        <f t="shared" si="2"/>
        <v>15.2</v>
      </c>
      <c r="F19" s="10">
        <f>ROUND(F10*100/$F$37,1)</f>
        <v>16.899999999999999</v>
      </c>
      <c r="G19" s="1">
        <f>ROUND(G10*100/$G$37,1)</f>
        <v>18.5</v>
      </c>
      <c r="H19" s="1">
        <f>ROUND(H10*100/$H$37,1)</f>
        <v>18.600000000000001</v>
      </c>
      <c r="I19" s="15">
        <f t="shared" ref="I19:I23" si="3">ROUND(I10*100/$I$37,1)</f>
        <v>20.2</v>
      </c>
      <c r="J19" s="15">
        <f t="shared" ref="J19" si="4">ROUND(J10*100/$J$37,1)</f>
        <v>23.6</v>
      </c>
      <c r="K19" s="20">
        <v>24.9</v>
      </c>
    </row>
    <row r="20" spans="1:11" x14ac:dyDescent="0.2">
      <c r="A20" s="21" t="s">
        <v>11</v>
      </c>
      <c r="B20" s="1">
        <f t="shared" si="0"/>
        <v>10.4</v>
      </c>
      <c r="C20" s="1">
        <f>ROUND(C11*100/$C$37,1)</f>
        <v>11.5</v>
      </c>
      <c r="D20" s="1">
        <f t="shared" si="1"/>
        <v>12.4</v>
      </c>
      <c r="E20" s="1">
        <f t="shared" si="2"/>
        <v>12.7</v>
      </c>
      <c r="F20" s="10">
        <f>ROUND(F11*100/$F$37,1)</f>
        <v>11.3</v>
      </c>
      <c r="G20" s="1">
        <f>ROUND(G11*100/$G$37,1)</f>
        <v>9.9</v>
      </c>
      <c r="H20" s="1">
        <f>ROUND(H11*100/$H$37,1)</f>
        <v>12.8</v>
      </c>
      <c r="I20" s="15">
        <f t="shared" si="3"/>
        <v>12.9</v>
      </c>
      <c r="J20" s="15">
        <f t="shared" ref="J20" si="5">ROUND(J11*100/$J$37,1)</f>
        <v>11.4</v>
      </c>
      <c r="K20" s="20">
        <v>11.2</v>
      </c>
    </row>
    <row r="21" spans="1:11" x14ac:dyDescent="0.2">
      <c r="A21" s="21" t="s">
        <v>12</v>
      </c>
      <c r="B21" s="1">
        <f t="shared" si="0"/>
        <v>27.9</v>
      </c>
      <c r="C21" s="1">
        <f>ROUND(C12*100/$C$37,1)</f>
        <v>25.7</v>
      </c>
      <c r="D21" s="1">
        <f t="shared" si="1"/>
        <v>27.3</v>
      </c>
      <c r="E21" s="1">
        <f t="shared" si="2"/>
        <v>27.3</v>
      </c>
      <c r="F21" s="10">
        <f>ROUND(F12*100/$F$37,1)</f>
        <v>30.4</v>
      </c>
      <c r="G21" s="1">
        <f>ROUND(G12*100/$G$37,1)</f>
        <v>33.4</v>
      </c>
      <c r="H21" s="1">
        <f>ROUND(H12*100/$H$37,1)</f>
        <v>34</v>
      </c>
      <c r="I21" s="15">
        <f t="shared" si="3"/>
        <v>33.299999999999997</v>
      </c>
      <c r="J21" s="15">
        <f t="shared" ref="J21" si="6">ROUND(J12*100/$J$37,1)</f>
        <v>33.9</v>
      </c>
      <c r="K21" s="20">
        <v>36.5</v>
      </c>
    </row>
    <row r="22" spans="1:11" x14ac:dyDescent="0.2">
      <c r="A22" s="21" t="s">
        <v>13</v>
      </c>
      <c r="B22" s="1">
        <f t="shared" si="0"/>
        <v>1.9</v>
      </c>
      <c r="C22" s="8">
        <v>2</v>
      </c>
      <c r="D22" s="1">
        <f t="shared" si="1"/>
        <v>2.2000000000000002</v>
      </c>
      <c r="E22" s="1">
        <f t="shared" si="2"/>
        <v>4</v>
      </c>
      <c r="F22" s="10">
        <f>ROUND(F13*100/$F$37,1)</f>
        <v>3.1</v>
      </c>
      <c r="G22" s="8">
        <v>2</v>
      </c>
      <c r="H22" s="8">
        <v>2.2000000000000002</v>
      </c>
      <c r="I22" s="15">
        <f t="shared" si="3"/>
        <v>2.6</v>
      </c>
      <c r="J22" s="15">
        <f t="shared" ref="J22" si="7">ROUND(J13*100/$J$37,1)</f>
        <v>1.8</v>
      </c>
      <c r="K22" s="20">
        <v>1.8</v>
      </c>
    </row>
    <row r="23" spans="1:11" x14ac:dyDescent="0.2">
      <c r="A23" s="24" t="s">
        <v>14</v>
      </c>
      <c r="B23" s="1">
        <f t="shared" si="0"/>
        <v>2.5</v>
      </c>
      <c r="C23" s="1">
        <f>ROUND(C14*100/$C$37,1)</f>
        <v>3.1</v>
      </c>
      <c r="D23" s="1">
        <f t="shared" si="1"/>
        <v>2.6</v>
      </c>
      <c r="E23" s="1">
        <f t="shared" si="2"/>
        <v>3.6</v>
      </c>
      <c r="F23" s="10">
        <f>ROUND(F14*100/$F$37,1)</f>
        <v>3.9</v>
      </c>
      <c r="G23" s="1">
        <f>ROUND(G14*100/$G$37,1)</f>
        <v>4.2</v>
      </c>
      <c r="H23" s="1">
        <f>ROUND(H14*100/$H$37,1)</f>
        <v>0.2</v>
      </c>
      <c r="I23" s="15"/>
      <c r="J23" s="15"/>
      <c r="K23" s="20"/>
    </row>
    <row r="24" spans="1:11" x14ac:dyDescent="0.2">
      <c r="A24" s="23" t="s">
        <v>15</v>
      </c>
      <c r="B24" s="1">
        <f t="shared" si="0"/>
        <v>0.8</v>
      </c>
      <c r="C24" s="1">
        <f>ROUND(C15*100/$C$37,1)</f>
        <v>0.4</v>
      </c>
      <c r="D24" s="1">
        <f t="shared" si="1"/>
        <v>0.2</v>
      </c>
      <c r="E24" s="1">
        <f t="shared" si="2"/>
        <v>0.8</v>
      </c>
      <c r="F24" s="12">
        <v>0.8</v>
      </c>
      <c r="G24" s="1">
        <f>ROUND(G15*100/$G$37,1)</f>
        <v>0.9</v>
      </c>
      <c r="H24" s="1">
        <f>ROUND(H15*100/$H$37,1)</f>
        <v>1.9</v>
      </c>
      <c r="I24" s="15">
        <f>ROUND(I15*100/$I$37,1)</f>
        <v>2</v>
      </c>
      <c r="J24" s="15">
        <f>ROUND(J15*100/$J$37,1)</f>
        <v>2.6</v>
      </c>
      <c r="K24" s="20">
        <v>3.4</v>
      </c>
    </row>
    <row r="25" spans="1:11" ht="15" x14ac:dyDescent="0.25">
      <c r="I25" s="15"/>
      <c r="J25" s="15"/>
      <c r="K25" s="18"/>
    </row>
    <row r="26" spans="1:11" x14ac:dyDescent="0.2">
      <c r="B26" s="1">
        <f>SUM(B18:B24)</f>
        <v>100.00000000000001</v>
      </c>
      <c r="C26" s="1">
        <f t="shared" ref="C26:I26" si="8">SUM(C18:C24)</f>
        <v>100</v>
      </c>
      <c r="D26" s="1">
        <f t="shared" si="8"/>
        <v>100</v>
      </c>
      <c r="E26" s="1">
        <f t="shared" si="8"/>
        <v>99.999999999999986</v>
      </c>
      <c r="F26" s="1">
        <f t="shared" si="8"/>
        <v>99.999999999999986</v>
      </c>
      <c r="G26" s="1">
        <f t="shared" si="8"/>
        <v>100.00000000000001</v>
      </c>
      <c r="H26" s="1">
        <f t="shared" si="8"/>
        <v>100.00000000000001</v>
      </c>
      <c r="I26" s="15">
        <f t="shared" si="8"/>
        <v>99.799999999999983</v>
      </c>
      <c r="J26" s="15">
        <f>SUM(J18:J24)</f>
        <v>99.999999999999986</v>
      </c>
      <c r="K26" s="20">
        <v>100</v>
      </c>
    </row>
    <row r="27" spans="1:11" x14ac:dyDescent="0.2">
      <c r="I27" s="13"/>
      <c r="J27" s="13"/>
    </row>
    <row r="28" spans="1:11" x14ac:dyDescent="0.2">
      <c r="I28" s="13"/>
      <c r="J28" s="13"/>
    </row>
    <row r="29" spans="1:11" x14ac:dyDescent="0.2">
      <c r="I29" s="13"/>
      <c r="J29" s="13"/>
      <c r="K29" s="17"/>
    </row>
    <row r="30" spans="1:11" ht="15" x14ac:dyDescent="0.25">
      <c r="I30" s="13"/>
      <c r="J30" s="13"/>
      <c r="K30" s="16"/>
    </row>
    <row r="31" spans="1:11" ht="15" x14ac:dyDescent="0.25">
      <c r="I31" s="13"/>
      <c r="J31" s="13"/>
      <c r="K31" s="16"/>
    </row>
    <row r="32" spans="1:11" x14ac:dyDescent="0.2">
      <c r="I32" s="13"/>
      <c r="J32" s="13"/>
      <c r="K32" s="17"/>
    </row>
    <row r="33" spans="1:11" x14ac:dyDescent="0.2">
      <c r="I33" s="13"/>
      <c r="J33" s="13"/>
      <c r="K33" s="14"/>
    </row>
    <row r="34" spans="1:11" x14ac:dyDescent="0.2">
      <c r="I34" s="13"/>
      <c r="J34" s="13"/>
      <c r="K34" s="14"/>
    </row>
    <row r="35" spans="1:11" x14ac:dyDescent="0.2">
      <c r="I35" s="13"/>
      <c r="J35" s="13"/>
      <c r="K35" s="14"/>
    </row>
    <row r="36" spans="1:11" x14ac:dyDescent="0.2">
      <c r="I36" s="13"/>
      <c r="J36" s="13"/>
    </row>
    <row r="37" spans="1:11" x14ac:dyDescent="0.2">
      <c r="A37" s="2" t="s">
        <v>0</v>
      </c>
      <c r="B37" s="1">
        <v>38360.178419688898</v>
      </c>
      <c r="C37" s="1">
        <v>38686.086082093701</v>
      </c>
      <c r="D37" s="1">
        <v>40028.468952921801</v>
      </c>
      <c r="E37" s="1">
        <v>41299.650082204898</v>
      </c>
      <c r="F37" s="10">
        <v>41569.636275669342</v>
      </c>
      <c r="G37" s="1">
        <v>40266.9</v>
      </c>
      <c r="H37" s="1">
        <v>43262.5</v>
      </c>
      <c r="I37" s="13">
        <v>41156.453999999998</v>
      </c>
      <c r="J37" s="13">
        <v>43382.35</v>
      </c>
      <c r="K37" s="13">
        <v>44647.260999999999</v>
      </c>
    </row>
  </sheetData>
  <sortState ref="A62:B74">
    <sortCondition descending="1" ref="B61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4 и график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2025-07-22T13:15:40Z</cp:lastPrinted>
  <dcterms:created xsi:type="dcterms:W3CDTF">2023-07-14T08:57:30Z</dcterms:created>
  <dcterms:modified xsi:type="dcterms:W3CDTF">2025-07-31T10:12:25Z</dcterms:modified>
</cp:coreProperties>
</file>