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5" yWindow="105" windowWidth="19965" windowHeight="11655" tabRatio="860" activeTab="0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<sst xmlns="http://schemas.openxmlformats.org/spreadsheetml/2006/main" count="57" uniqueCount="42">
  <si>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%</t>
  </si>
  <si>
    <t>тыс. га</t>
  </si>
  <si>
    <t xml:space="preserve">   из них</t>
  </si>
  <si>
    <t xml:space="preserve">   земли населенных пунктов</t>
  </si>
  <si>
    <t xml:space="preserve">   земли особо охраняемых природных территорий</t>
  </si>
  <si>
    <t xml:space="preserve">   земли лесного фонда</t>
  </si>
  <si>
    <t xml:space="preserve">   земли водного фонда</t>
  </si>
  <si>
    <t xml:space="preserve">   земли запаса</t>
  </si>
  <si>
    <t xml:space="preserve">   пашни</t>
  </si>
  <si>
    <t xml:space="preserve">   пастбища</t>
  </si>
  <si>
    <t>на 1 ноября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</si>
  <si>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</si>
  <si>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</si>
  <si>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</si>
  <si>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</si>
  <si>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</si>
  <si>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</si>
  <si>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</si>
  <si>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</si>
  <si>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</si>
  <si>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</si>
  <si>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</si>
  <si>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</si>
  <si>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</si>
  <si>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</si>
  <si>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</si>
  <si>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</si>
  <si>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</si>
  <si>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</si>
  <si>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</si>
  <si>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 xml:space="preserve">Земельные ресурсы </t>
  </si>
  <si>
    <t>га</t>
  </si>
  <si>
    <t>Комитет земельных ресурсов Министерства сельского хозяйства РК</t>
  </si>
  <si>
    <t>* без земель, используемых другими государствами.</t>
  </si>
  <si>
    <t xml:space="preserve">Земельные ресурсы     </t>
  </si>
  <si>
    <t>Всего земель в пользовании Республики Казахстан*</t>
  </si>
  <si>
    <t>в разрезе категорий земель</t>
  </si>
  <si>
    <t>ЕЭК: Е-1</t>
  </si>
  <si>
    <t>Формируется на основании ведомственного статистического наблюдения "Отчет о наличии земель и распределении их по категориям, собственникам земельных участков, землепользователям и угодьям" (индекс 22)</t>
  </si>
  <si>
    <t xml:space="preserve">   земли промышленности, транспорта, связи, обороны и 
   иного несельскохозяйственного назначения</t>
  </si>
  <si>
    <t>8(7172) 749311</t>
  </si>
  <si>
    <r>
      <rPr>
        <i/>
        <sz val="11"/>
        <rFont val="Roboto"/>
        <family val="0"/>
      </rPr>
      <t xml:space="preserve">Земельные ресурсы </t>
    </r>
    <r>
      <rPr>
        <sz val="11"/>
        <rFont val="Roboto"/>
        <family val="0"/>
      </rPr>
      <t xml:space="preserve"> — это вид природных ресурсов, представляет собой земли, которые используются или могут быть использованы в разных отраслях экономики. Земельные ресурсы характеризуются площадью территории и ее качеством. 
Земельный фонд Республики Казахстан в соответствии с целевым назначением подразделяется на следующие категории: 
-земли сельскохозяйственного назначения;
-земли населенных пунктов (городов, поселков и сельских населенных пунктов);
-земли промышленности, транспорта, связи, для нужд космической деятельности, обороны, национальной безопасности и иного несельскохозяйственного назначения;
-земли особо охраняемых природных территорий, земли оздоровительного, рекреационного и историко-культурного назначения;
-земли лесного фонда;
-земли водного фонда;
-земли запаса.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</si>
</sst>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i/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46" fillId="4" borderId="1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179" fontId="47" fillId="33" borderId="11" xfId="60" applyFont="1" applyFill="1" applyBorder="1" applyAlignment="1">
      <alignment horizontal="right"/>
    </xf>
    <xf numFmtId="0" fontId="47" fillId="4" borderId="12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 wrapText="1"/>
    </xf>
    <xf numFmtId="182" fontId="47" fillId="4" borderId="13" xfId="0" applyNumberFormat="1" applyFont="1" applyFill="1" applyBorder="1" applyAlignment="1">
      <alignment horizontal="center" vertical="center"/>
    </xf>
    <xf numFmtId="182" fontId="47" fillId="4" borderId="14" xfId="0" applyNumberFormat="1" applyFont="1" applyFill="1" applyBorder="1" applyAlignment="1">
      <alignment horizontal="center" vertical="center"/>
    </xf>
    <xf numFmtId="182" fontId="47" fillId="4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185" fontId="24" fillId="0" borderId="12" xfId="0" applyNumberFormat="1" applyFont="1" applyFill="1" applyBorder="1" applyAlignment="1">
      <alignment horizontal="right"/>
    </xf>
    <xf numFmtId="185" fontId="24" fillId="0" borderId="12" xfId="0" applyNumberFormat="1" applyFont="1" applyFill="1" applyBorder="1" applyAlignment="1">
      <alignment horizontal="right" wrapText="1"/>
    </xf>
    <xf numFmtId="187" fontId="24" fillId="0" borderId="12" xfId="0" applyNumberFormat="1" applyFont="1" applyFill="1" applyBorder="1" applyAlignment="1">
      <alignment/>
    </xf>
    <xf numFmtId="185" fontId="24" fillId="0" borderId="12" xfId="0" applyNumberFormat="1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center" vertical="center" wrapText="1"/>
    </xf>
    <xf numFmtId="185" fontId="26" fillId="0" borderId="12" xfId="0" applyNumberFormat="1" applyFont="1" applyFill="1" applyBorder="1" applyAlignment="1">
      <alignment horizontal="right"/>
    </xf>
    <xf numFmtId="0" fontId="47" fillId="0" borderId="13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4" fontId="47" fillId="4" borderId="12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justify" wrapText="1"/>
    </xf>
    <xf numFmtId="0" fontId="24" fillId="0" borderId="15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wrapText="1"/>
    </xf>
    <xf numFmtId="0" fontId="47" fillId="4" borderId="1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3"/>
  <sheetViews>
    <sheetView tabSelected="1" zoomScale="70" zoomScaleNormal="70" zoomScalePageLayoutView="0" workbookViewId="0" topLeftCell="A1">
      <selection activeCell="N25" sqref="N25"/>
    </sheetView>
  </sheetViews>
  <sheetFormatPr defaultColWidth="9.140625" defaultRowHeight="15"/>
  <cols>
    <col min="1" max="1" width="3.57421875" style="0" customWidth="1"/>
    <col min="2" max="2" width="52.421875" style="0" bestFit="1" customWidth="1"/>
    <col min="3" max="3" width="11.7109375" style="0" customWidth="1"/>
    <col min="4" max="16" width="13.28125" style="0" customWidth="1"/>
  </cols>
  <sheetData>
    <row r="1" spans="1:16" ht="27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7"/>
      <c r="B2" s="8" t="s">
        <v>10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7.5" customHeight="1">
      <c r="A3" s="9"/>
      <c r="B3" s="9"/>
      <c r="C3" s="10" t="s">
        <v>11</v>
      </c>
      <c r="D3" s="11">
        <v>2010</v>
      </c>
      <c r="E3" s="11">
        <v>2011</v>
      </c>
      <c r="F3" s="11">
        <v>2012</v>
      </c>
      <c r="G3" s="11">
        <v>2013</v>
      </c>
      <c r="H3" s="12">
        <v>2014</v>
      </c>
      <c r="I3" s="11">
        <v>2015</v>
      </c>
      <c r="J3" s="11">
        <v>2016</v>
      </c>
      <c r="K3" s="11">
        <v>2017</v>
      </c>
      <c r="L3" s="11">
        <v>2018</v>
      </c>
      <c r="M3" s="13">
        <v>2019</v>
      </c>
      <c r="N3" s="13">
        <v>2020</v>
      </c>
      <c r="O3" s="13">
        <v>2021</v>
      </c>
      <c r="P3" s="13">
        <v>2022</v>
      </c>
    </row>
    <row r="4" spans="1:16" ht="22.5" customHeight="1">
      <c r="A4" s="14">
        <v>1</v>
      </c>
      <c r="B4" s="15" t="s">
        <v>35</v>
      </c>
      <c r="C4" s="16" t="s">
        <v>1</v>
      </c>
      <c r="D4" s="17">
        <v>261173.8</v>
      </c>
      <c r="E4" s="17">
        <v>261173.8</v>
      </c>
      <c r="F4" s="18">
        <v>261173.8</v>
      </c>
      <c r="G4" s="18">
        <v>261173.8</v>
      </c>
      <c r="H4" s="18">
        <v>261173.8</v>
      </c>
      <c r="I4" s="18">
        <v>261173.8</v>
      </c>
      <c r="J4" s="18">
        <v>261299.8</v>
      </c>
      <c r="K4" s="18">
        <v>261925.8</v>
      </c>
      <c r="L4" s="19">
        <v>262508.2</v>
      </c>
      <c r="M4" s="19">
        <v>262860.6</v>
      </c>
      <c r="N4" s="19">
        <v>262918.4</v>
      </c>
      <c r="O4" s="19">
        <v>262930.8</v>
      </c>
      <c r="P4" s="19">
        <v>262930.8</v>
      </c>
    </row>
    <row r="5" spans="1:16" ht="15">
      <c r="A5" s="14"/>
      <c r="B5" s="15" t="s">
        <v>2</v>
      </c>
      <c r="C5" s="16"/>
      <c r="D5" s="17"/>
      <c r="E5" s="17"/>
      <c r="F5" s="17"/>
      <c r="G5" s="17"/>
      <c r="H5" s="17"/>
      <c r="I5" s="20"/>
      <c r="J5" s="20"/>
      <c r="K5" s="20"/>
      <c r="L5" s="19"/>
      <c r="M5" s="21"/>
      <c r="N5" s="21"/>
      <c r="O5" s="21"/>
      <c r="P5" s="21"/>
    </row>
    <row r="6" spans="1:16" ht="15">
      <c r="A6" s="22">
        <v>2</v>
      </c>
      <c r="B6" s="23" t="s">
        <v>8</v>
      </c>
      <c r="C6" s="16" t="s">
        <v>1</v>
      </c>
      <c r="D6" s="17">
        <v>24169.3</v>
      </c>
      <c r="E6" s="17">
        <v>24633</v>
      </c>
      <c r="F6" s="18">
        <v>25015.8</v>
      </c>
      <c r="G6" s="18">
        <v>25016</v>
      </c>
      <c r="H6" s="18">
        <v>24877</v>
      </c>
      <c r="I6" s="18">
        <v>24934.8</v>
      </c>
      <c r="J6" s="18">
        <v>24794.5</v>
      </c>
      <c r="K6" s="18">
        <v>25242.5</v>
      </c>
      <c r="L6" s="19">
        <v>25813.3</v>
      </c>
      <c r="M6" s="19">
        <v>25813.3</v>
      </c>
      <c r="N6" s="19">
        <v>26324.6</v>
      </c>
      <c r="O6" s="19">
        <v>26660.6</v>
      </c>
      <c r="P6" s="19">
        <v>26971.5</v>
      </c>
    </row>
    <row r="7" spans="1:16" ht="15">
      <c r="A7" s="24"/>
      <c r="B7" s="25"/>
      <c r="C7" s="26" t="s">
        <v>0</v>
      </c>
      <c r="D7" s="27">
        <f>D6/D4%</f>
        <v>9.254105886578209</v>
      </c>
      <c r="E7" s="27">
        <f aca="true" t="shared" si="0" ref="E7:J7">E6/E4%</f>
        <v>9.43165049480461</v>
      </c>
      <c r="F7" s="27">
        <f t="shared" si="0"/>
        <v>9.57821956107389</v>
      </c>
      <c r="G7" s="27">
        <f t="shared" si="0"/>
        <v>9.578296138433489</v>
      </c>
      <c r="H7" s="27">
        <f t="shared" si="0"/>
        <v>9.525074873513347</v>
      </c>
      <c r="I7" s="27">
        <f t="shared" si="0"/>
        <v>9.547205730436973</v>
      </c>
      <c r="J7" s="27">
        <f t="shared" si="0"/>
        <v>9.48890890846453</v>
      </c>
      <c r="K7" s="27">
        <f aca="true" t="shared" si="1" ref="K7:P7">K6/K4%</f>
        <v>9.637271318823881</v>
      </c>
      <c r="L7" s="27">
        <f t="shared" si="1"/>
        <v>9.833330920710285</v>
      </c>
      <c r="M7" s="27">
        <f t="shared" si="1"/>
        <v>9.820148017618465</v>
      </c>
      <c r="N7" s="27">
        <f t="shared" si="1"/>
        <v>10.01246013972396</v>
      </c>
      <c r="O7" s="27">
        <f t="shared" si="1"/>
        <v>10.139778223015332</v>
      </c>
      <c r="P7" s="27">
        <f t="shared" si="1"/>
        <v>10.258022262891986</v>
      </c>
    </row>
    <row r="8" spans="1:16" ht="15">
      <c r="A8" s="22">
        <v>3</v>
      </c>
      <c r="B8" s="23" t="s">
        <v>9</v>
      </c>
      <c r="C8" s="16" t="s">
        <v>1</v>
      </c>
      <c r="D8" s="17">
        <v>181819.4</v>
      </c>
      <c r="E8" s="17">
        <v>181148.4</v>
      </c>
      <c r="F8" s="17">
        <v>181010.1</v>
      </c>
      <c r="G8" s="17">
        <v>180925.6</v>
      </c>
      <c r="H8" s="17">
        <v>180654.9</v>
      </c>
      <c r="I8" s="17">
        <v>179984.3</v>
      </c>
      <c r="J8" s="17">
        <v>180572.2</v>
      </c>
      <c r="K8" s="17">
        <v>180440.4</v>
      </c>
      <c r="L8" s="19">
        <v>180572.2</v>
      </c>
      <c r="M8" s="19">
        <v>179223.7</v>
      </c>
      <c r="N8" s="19">
        <v>179131.7</v>
      </c>
      <c r="O8" s="19">
        <v>178816.6</v>
      </c>
      <c r="P8" s="19">
        <v>178227.9</v>
      </c>
    </row>
    <row r="9" spans="1:16" ht="15">
      <c r="A9" s="24"/>
      <c r="B9" s="25"/>
      <c r="C9" s="26" t="s">
        <v>0</v>
      </c>
      <c r="D9" s="27">
        <f>D8/D4%</f>
        <v>69.61624787784993</v>
      </c>
      <c r="E9" s="27">
        <f aca="true" t="shared" si="2" ref="E9:N9">E8/E4%</f>
        <v>69.3593308364009</v>
      </c>
      <c r="F9" s="27">
        <f t="shared" si="2"/>
        <v>69.30637759223936</v>
      </c>
      <c r="G9" s="27">
        <f>G8/G4%</f>
        <v>69.27402365780948</v>
      </c>
      <c r="H9" s="27">
        <f t="shared" si="2"/>
        <v>69.1703762015945</v>
      </c>
      <c r="I9" s="27">
        <f t="shared" si="2"/>
        <v>68.91361231486466</v>
      </c>
      <c r="J9" s="27">
        <f t="shared" si="2"/>
        <v>69.10537244957708</v>
      </c>
      <c r="K9" s="27">
        <f t="shared" si="2"/>
        <v>68.88989171742531</v>
      </c>
      <c r="L9" s="27">
        <f t="shared" si="2"/>
        <v>68.78726074080733</v>
      </c>
      <c r="M9" s="27">
        <f>M8/M4%</f>
        <v>68.18203260587552</v>
      </c>
      <c r="N9" s="27">
        <f t="shared" si="2"/>
        <v>68.13205161753609</v>
      </c>
      <c r="O9" s="27">
        <f>O8/O4%</f>
        <v>68.00899704408917</v>
      </c>
      <c r="P9" s="27">
        <f>P8/P4%</f>
        <v>67.78509782802166</v>
      </c>
    </row>
    <row r="10" spans="1:16" ht="15">
      <c r="A10" s="22">
        <v>4</v>
      </c>
      <c r="B10" s="28" t="s">
        <v>3</v>
      </c>
      <c r="C10" s="16" t="s">
        <v>1</v>
      </c>
      <c r="D10" s="17">
        <v>23217</v>
      </c>
      <c r="E10" s="17">
        <v>23684.1</v>
      </c>
      <c r="F10" s="18">
        <v>23789.8</v>
      </c>
      <c r="G10" s="18">
        <v>23749.7</v>
      </c>
      <c r="H10" s="18">
        <v>23804.8</v>
      </c>
      <c r="I10" s="18">
        <v>23751.5</v>
      </c>
      <c r="J10" s="18">
        <v>23725.8</v>
      </c>
      <c r="K10" s="18">
        <v>23805.6</v>
      </c>
      <c r="L10" s="19">
        <v>24053.2</v>
      </c>
      <c r="M10" s="19">
        <v>24077.2</v>
      </c>
      <c r="N10" s="19">
        <v>24192.2</v>
      </c>
      <c r="O10" s="19">
        <v>24288.7</v>
      </c>
      <c r="P10" s="19">
        <v>24592.8</v>
      </c>
    </row>
    <row r="11" spans="1:16" ht="15">
      <c r="A11" s="24"/>
      <c r="B11" s="25"/>
      <c r="C11" s="26" t="s">
        <v>0</v>
      </c>
      <c r="D11" s="27">
        <f>D10/D4*100</f>
        <v>8.889482788855545</v>
      </c>
      <c r="E11" s="27">
        <f aca="true" t="shared" si="3" ref="E11:N11">E10/E4*100</f>
        <v>9.068329212195097</v>
      </c>
      <c r="F11" s="27">
        <f t="shared" si="3"/>
        <v>9.108800346742283</v>
      </c>
      <c r="G11" s="27">
        <f t="shared" si="3"/>
        <v>9.09344658614302</v>
      </c>
      <c r="H11" s="27">
        <f t="shared" si="3"/>
        <v>9.114543648712084</v>
      </c>
      <c r="I11" s="27">
        <f t="shared" si="3"/>
        <v>9.094135782379396</v>
      </c>
      <c r="J11" s="27">
        <f t="shared" si="3"/>
        <v>9.079915101351016</v>
      </c>
      <c r="K11" s="27">
        <f t="shared" si="3"/>
        <v>9.088680840146331</v>
      </c>
      <c r="L11" s="27">
        <f t="shared" si="3"/>
        <v>9.162837579930837</v>
      </c>
      <c r="M11" s="27">
        <f>M10/M4*100</f>
        <v>9.159683878070734</v>
      </c>
      <c r="N11" s="27">
        <f t="shared" si="3"/>
        <v>9.2014100192303</v>
      </c>
      <c r="O11" s="27">
        <f>O10/O4*100</f>
        <v>9.237677746388023</v>
      </c>
      <c r="P11" s="27">
        <f>P10/P4*100</f>
        <v>9.353335554450068</v>
      </c>
    </row>
    <row r="12" spans="1:16" ht="18" customHeight="1">
      <c r="A12" s="22">
        <v>5</v>
      </c>
      <c r="B12" s="28" t="s">
        <v>39</v>
      </c>
      <c r="C12" s="16" t="s">
        <v>1</v>
      </c>
      <c r="D12" s="17">
        <v>2663.8</v>
      </c>
      <c r="E12" s="17">
        <v>2688</v>
      </c>
      <c r="F12" s="18">
        <v>2620.8</v>
      </c>
      <c r="G12" s="18">
        <v>2726.4</v>
      </c>
      <c r="H12" s="18">
        <v>2778.7</v>
      </c>
      <c r="I12" s="18">
        <v>2826</v>
      </c>
      <c r="J12" s="18">
        <v>2875.4</v>
      </c>
      <c r="K12" s="18">
        <v>2877.2</v>
      </c>
      <c r="L12" s="19">
        <v>2244.6</v>
      </c>
      <c r="M12" s="19">
        <v>2317.7</v>
      </c>
      <c r="N12" s="19">
        <v>2209</v>
      </c>
      <c r="O12" s="19">
        <v>2239.1</v>
      </c>
      <c r="P12" s="19">
        <v>2273</v>
      </c>
    </row>
    <row r="13" spans="1:16" ht="15.75" customHeight="1">
      <c r="A13" s="24"/>
      <c r="B13" s="25"/>
      <c r="C13" s="26" t="s">
        <v>0</v>
      </c>
      <c r="D13" s="27">
        <f>D12/D4*100</f>
        <v>1.0199338524767798</v>
      </c>
      <c r="E13" s="27">
        <f aca="true" t="shared" si="4" ref="E13:N13">E12/E4*100</f>
        <v>1.0291997129880563</v>
      </c>
      <c r="F13" s="27">
        <f t="shared" si="4"/>
        <v>1.003469720163355</v>
      </c>
      <c r="G13" s="27">
        <f t="shared" si="4"/>
        <v>1.0439025660307428</v>
      </c>
      <c r="H13" s="27">
        <f t="shared" si="4"/>
        <v>1.0639275455654436</v>
      </c>
      <c r="I13" s="27">
        <f t="shared" si="4"/>
        <v>1.082038091110211</v>
      </c>
      <c r="J13" s="27">
        <f t="shared" si="4"/>
        <v>1.1004218143297468</v>
      </c>
      <c r="K13" s="27">
        <f t="shared" si="4"/>
        <v>1.098479034902251</v>
      </c>
      <c r="L13" s="27">
        <f t="shared" si="4"/>
        <v>0.8550590038711172</v>
      </c>
      <c r="M13" s="27">
        <f>M12/M4*100</f>
        <v>0.8817220990897836</v>
      </c>
      <c r="N13" s="27">
        <f t="shared" si="4"/>
        <v>0.8401846352328326</v>
      </c>
      <c r="O13" s="27">
        <f>O12/O4*100</f>
        <v>0.8515928906008728</v>
      </c>
      <c r="P13" s="27">
        <f>P12/P4*100</f>
        <v>0.8644860168531036</v>
      </c>
    </row>
    <row r="14" spans="1:16" ht="15">
      <c r="A14" s="22">
        <v>6</v>
      </c>
      <c r="B14" s="28" t="s">
        <v>4</v>
      </c>
      <c r="C14" s="16" t="s">
        <v>1</v>
      </c>
      <c r="D14" s="17">
        <v>5651.6</v>
      </c>
      <c r="E14" s="17">
        <v>5755.1</v>
      </c>
      <c r="F14" s="18">
        <v>5776.5</v>
      </c>
      <c r="G14" s="18">
        <v>6515.2</v>
      </c>
      <c r="H14" s="18">
        <v>6634.3</v>
      </c>
      <c r="I14" s="18">
        <v>6613.4</v>
      </c>
      <c r="J14" s="18">
        <v>6724.6</v>
      </c>
      <c r="K14" s="18">
        <v>7134.3</v>
      </c>
      <c r="L14" s="19">
        <v>7284.3</v>
      </c>
      <c r="M14" s="19">
        <v>7696.7</v>
      </c>
      <c r="N14" s="19">
        <v>7705.7</v>
      </c>
      <c r="O14" s="19">
        <v>7810.7</v>
      </c>
      <c r="P14" s="19">
        <v>7811.3</v>
      </c>
    </row>
    <row r="15" spans="1:16" ht="15">
      <c r="A15" s="29"/>
      <c r="B15" s="30"/>
      <c r="C15" s="31" t="s">
        <v>0</v>
      </c>
      <c r="D15" s="17">
        <f>D14/D4*100</f>
        <v>2.163923027501227</v>
      </c>
      <c r="E15" s="17">
        <f aca="true" t="shared" si="5" ref="E15:N15">E14/E4*100</f>
        <v>2.203551811092843</v>
      </c>
      <c r="F15" s="17">
        <f t="shared" si="5"/>
        <v>2.211745588569757</v>
      </c>
      <c r="G15" s="17">
        <f t="shared" si="5"/>
        <v>2.494584066242479</v>
      </c>
      <c r="H15" s="17">
        <f t="shared" si="5"/>
        <v>2.5401858838826867</v>
      </c>
      <c r="I15" s="17">
        <f t="shared" si="5"/>
        <v>2.532183549804766</v>
      </c>
      <c r="J15" s="17">
        <f t="shared" si="5"/>
        <v>2.573519000014543</v>
      </c>
      <c r="K15" s="17">
        <f t="shared" si="5"/>
        <v>2.723786660191551</v>
      </c>
      <c r="L15" s="17">
        <f t="shared" si="5"/>
        <v>2.774884746457444</v>
      </c>
      <c r="M15" s="17">
        <f>M14/M4*100</f>
        <v>2.928053881030478</v>
      </c>
      <c r="N15" s="17">
        <f t="shared" si="5"/>
        <v>2.9308332927630776</v>
      </c>
      <c r="O15" s="17">
        <f>O14/O4*100</f>
        <v>2.97062953446306</v>
      </c>
      <c r="P15" s="17">
        <f>P14/P4*100</f>
        <v>2.970857731387879</v>
      </c>
    </row>
    <row r="16" spans="1:16" ht="15">
      <c r="A16" s="22">
        <v>7</v>
      </c>
      <c r="B16" s="28" t="s">
        <v>5</v>
      </c>
      <c r="C16" s="16" t="s">
        <v>1</v>
      </c>
      <c r="D16" s="17">
        <v>23048.4</v>
      </c>
      <c r="E16" s="17">
        <v>23029</v>
      </c>
      <c r="F16" s="18">
        <v>23059.9</v>
      </c>
      <c r="G16" s="18">
        <v>22943.6</v>
      </c>
      <c r="H16" s="18">
        <v>22850.6</v>
      </c>
      <c r="I16" s="18">
        <v>22899.6</v>
      </c>
      <c r="J16" s="18">
        <v>22876.4</v>
      </c>
      <c r="K16" s="18">
        <v>22880.8</v>
      </c>
      <c r="L16" s="19">
        <v>22737.6</v>
      </c>
      <c r="M16" s="19">
        <v>22398.2</v>
      </c>
      <c r="N16" s="19">
        <v>22398.3</v>
      </c>
      <c r="O16" s="19">
        <v>22435.3</v>
      </c>
      <c r="P16" s="19">
        <v>22963.5</v>
      </c>
    </row>
    <row r="17" spans="1:16" ht="15">
      <c r="A17" s="29"/>
      <c r="B17" s="30"/>
      <c r="C17" s="31" t="s">
        <v>0</v>
      </c>
      <c r="D17" s="17">
        <f>D16/D4*100</f>
        <v>8.824928074715</v>
      </c>
      <c r="E17" s="17">
        <f aca="true" t="shared" si="6" ref="E17:L17">E16/E4*100</f>
        <v>8.817500070834058</v>
      </c>
      <c r="F17" s="17">
        <f t="shared" si="6"/>
        <v>8.829331272891846</v>
      </c>
      <c r="G17" s="17">
        <f t="shared" si="6"/>
        <v>8.784801538285999</v>
      </c>
      <c r="H17" s="17">
        <f t="shared" si="6"/>
        <v>8.749193066073243</v>
      </c>
      <c r="I17" s="17">
        <f t="shared" si="6"/>
        <v>8.767954519174587</v>
      </c>
      <c r="J17" s="17">
        <f t="shared" si="6"/>
        <v>8.754847879715179</v>
      </c>
      <c r="K17" s="17">
        <f t="shared" si="6"/>
        <v>8.735603747320807</v>
      </c>
      <c r="L17" s="17">
        <f t="shared" si="6"/>
        <v>8.661672282999158</v>
      </c>
      <c r="M17" s="17">
        <f>M16/M4*100</f>
        <v>8.520942278911333</v>
      </c>
      <c r="N17" s="17">
        <f>N16/N4*100</f>
        <v>8.51910706896132</v>
      </c>
      <c r="O17" s="17">
        <f>O16/O4*100</f>
        <v>8.532777445624475</v>
      </c>
      <c r="P17" s="17">
        <f>P16/P4*100</f>
        <v>8.733666805106134</v>
      </c>
    </row>
    <row r="18" spans="1:16" ht="15">
      <c r="A18" s="22">
        <v>8</v>
      </c>
      <c r="B18" s="28" t="s">
        <v>6</v>
      </c>
      <c r="C18" s="16" t="s">
        <v>1</v>
      </c>
      <c r="D18" s="17">
        <v>4096.1</v>
      </c>
      <c r="E18" s="17">
        <v>4108.5</v>
      </c>
      <c r="F18" s="18">
        <v>4113.2</v>
      </c>
      <c r="G18" s="18">
        <v>4112.9</v>
      </c>
      <c r="H18" s="18">
        <v>4120.9</v>
      </c>
      <c r="I18" s="18">
        <v>4124.2</v>
      </c>
      <c r="J18" s="18">
        <v>4128.5</v>
      </c>
      <c r="K18" s="18">
        <v>4140</v>
      </c>
      <c r="L18" s="19">
        <v>4144.6</v>
      </c>
      <c r="M18" s="19">
        <v>4222.1</v>
      </c>
      <c r="N18" s="19">
        <v>4208.4</v>
      </c>
      <c r="O18" s="19">
        <v>4206.5</v>
      </c>
      <c r="P18" s="19">
        <v>4209.4</v>
      </c>
    </row>
    <row r="19" spans="1:16" ht="15">
      <c r="A19" s="29"/>
      <c r="B19" s="30"/>
      <c r="C19" s="31" t="s">
        <v>0</v>
      </c>
      <c r="D19" s="17">
        <f>D18/D4*100</f>
        <v>1.5683426132330276</v>
      </c>
      <c r="E19" s="17">
        <f aca="true" t="shared" si="7" ref="E19:N19">E18/E4*100</f>
        <v>1.5730904095280613</v>
      </c>
      <c r="F19" s="17">
        <f t="shared" si="7"/>
        <v>1.5748899774785985</v>
      </c>
      <c r="G19" s="17">
        <f t="shared" si="7"/>
        <v>1.5747751114392023</v>
      </c>
      <c r="H19" s="17">
        <f t="shared" si="7"/>
        <v>1.5778382058230955</v>
      </c>
      <c r="I19" s="17">
        <f t="shared" si="7"/>
        <v>1.5791017322564513</v>
      </c>
      <c r="J19" s="17">
        <f t="shared" si="7"/>
        <v>1.5799859012521251</v>
      </c>
      <c r="K19" s="17">
        <f t="shared" si="7"/>
        <v>1.580600307415306</v>
      </c>
      <c r="L19" s="17">
        <f t="shared" si="7"/>
        <v>1.5788459179560868</v>
      </c>
      <c r="M19" s="17">
        <f>M18/M4*100</f>
        <v>1.606212570465106</v>
      </c>
      <c r="N19" s="17">
        <f t="shared" si="7"/>
        <v>1.6006487183856282</v>
      </c>
      <c r="O19" s="17">
        <f>O18/O4*100</f>
        <v>1.599850607079886</v>
      </c>
      <c r="P19" s="17">
        <f>P18/P4*100</f>
        <v>1.6009535588831738</v>
      </c>
    </row>
    <row r="20" spans="1:16" ht="15">
      <c r="A20" s="22">
        <v>9</v>
      </c>
      <c r="B20" s="28" t="s">
        <v>7</v>
      </c>
      <c r="C20" s="16" t="s">
        <v>1</v>
      </c>
      <c r="D20" s="17">
        <v>109109.3</v>
      </c>
      <c r="E20" s="17">
        <v>108181.1</v>
      </c>
      <c r="F20" s="18">
        <v>108385.4</v>
      </c>
      <c r="G20" s="18">
        <v>104847.7</v>
      </c>
      <c r="H20" s="18">
        <v>102404.3</v>
      </c>
      <c r="I20" s="18">
        <v>100123.7</v>
      </c>
      <c r="J20" s="18">
        <v>98368.2</v>
      </c>
      <c r="K20" s="18">
        <v>97037.3</v>
      </c>
      <c r="L20" s="19">
        <v>96706.5</v>
      </c>
      <c r="M20" s="19">
        <v>95716.1</v>
      </c>
      <c r="N20" s="19">
        <v>93642.1</v>
      </c>
      <c r="O20" s="19">
        <v>87989.1</v>
      </c>
      <c r="P20" s="19">
        <v>85114.6</v>
      </c>
    </row>
    <row r="21" spans="1:23" ht="15">
      <c r="A21" s="29"/>
      <c r="B21" s="30"/>
      <c r="C21" s="31" t="s">
        <v>0</v>
      </c>
      <c r="D21" s="17">
        <f>D20/D4*100</f>
        <v>41.7765105075624</v>
      </c>
      <c r="E21" s="17">
        <f aca="true" t="shared" si="8" ref="E21:N21">E20/E4*100</f>
        <v>41.42111498167122</v>
      </c>
      <c r="F21" s="17">
        <f t="shared" si="8"/>
        <v>41.499338754499874</v>
      </c>
      <c r="G21" s="17">
        <f t="shared" si="8"/>
        <v>40.14480012926258</v>
      </c>
      <c r="H21" s="17">
        <f t="shared" si="8"/>
        <v>39.20925452706206</v>
      </c>
      <c r="I21" s="17">
        <f t="shared" si="8"/>
        <v>38.336042895573755</v>
      </c>
      <c r="J21" s="17">
        <f t="shared" si="8"/>
        <v>37.64572341808146</v>
      </c>
      <c r="K21" s="17">
        <f t="shared" si="8"/>
        <v>37.04762951950514</v>
      </c>
      <c r="L21" s="17">
        <f t="shared" si="8"/>
        <v>36.839420635241105</v>
      </c>
      <c r="M21" s="17">
        <f>M20/M4*100</f>
        <v>36.413254782192546</v>
      </c>
      <c r="N21" s="17">
        <f t="shared" si="8"/>
        <v>35.616411784036416</v>
      </c>
      <c r="O21" s="17">
        <f>O20/O4*100</f>
        <v>33.464736729207836</v>
      </c>
      <c r="P21" s="17">
        <f>P20/P4*100</f>
        <v>32.37148329522445</v>
      </c>
      <c r="Q21" s="1"/>
      <c r="R21" s="1"/>
      <c r="S21" s="1"/>
      <c r="T21" s="1"/>
      <c r="U21" s="1"/>
      <c r="V21" s="1"/>
      <c r="W21" s="1"/>
    </row>
    <row r="22" spans="1:16" ht="15">
      <c r="A22" s="32"/>
      <c r="B22" s="33" t="s">
        <v>33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 s="34"/>
      <c r="P22" s="34"/>
    </row>
    <row r="23" spans="1:13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mergeCells count="18">
    <mergeCell ref="A10:A11"/>
    <mergeCell ref="B18:B19"/>
    <mergeCell ref="A6:A7"/>
    <mergeCell ref="B6:B7"/>
    <mergeCell ref="B8:B9"/>
    <mergeCell ref="A8:A9"/>
    <mergeCell ref="B14:B15"/>
    <mergeCell ref="B16:B17"/>
    <mergeCell ref="A1:P1"/>
    <mergeCell ref="B2:P2"/>
    <mergeCell ref="B20:B21"/>
    <mergeCell ref="A14:A15"/>
    <mergeCell ref="A16:A17"/>
    <mergeCell ref="A18:A19"/>
    <mergeCell ref="A20:A21"/>
    <mergeCell ref="B10:B11"/>
    <mergeCell ref="B12:B13"/>
    <mergeCell ref="A12:A1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84" zoomScaleNormal="84" zoomScalePageLayoutView="0" workbookViewId="0" topLeftCell="A1">
      <selection activeCell="A17" sqref="A17"/>
    </sheetView>
  </sheetViews>
  <sheetFormatPr defaultColWidth="9.140625" defaultRowHeight="15"/>
  <cols>
    <col min="1" max="1" width="44.00390625" style="0" customWidth="1"/>
    <col min="2" max="2" width="12.421875" style="4" customWidth="1"/>
    <col min="3" max="3" width="79.421875" style="4" customWidth="1"/>
  </cols>
  <sheetData>
    <row r="2" spans="1:3" ht="19.5" customHeight="1">
      <c r="A2" s="35" t="s">
        <v>12</v>
      </c>
      <c r="B2" s="36" t="s">
        <v>30</v>
      </c>
      <c r="C2" s="36"/>
    </row>
    <row r="3" spans="1:3" ht="218.25" customHeight="1">
      <c r="A3" s="35" t="s">
        <v>13</v>
      </c>
      <c r="B3" s="37" t="s">
        <v>41</v>
      </c>
      <c r="C3" s="37"/>
    </row>
    <row r="4" spans="1:3" ht="20.25" customHeight="1">
      <c r="A4" s="35" t="s">
        <v>14</v>
      </c>
      <c r="B4" s="36" t="s">
        <v>31</v>
      </c>
      <c r="C4" s="36"/>
    </row>
    <row r="5" spans="1:3" ht="20.25" customHeight="1">
      <c r="A5" s="35" t="s">
        <v>15</v>
      </c>
      <c r="B5" s="36" t="s">
        <v>16</v>
      </c>
      <c r="C5" s="36"/>
    </row>
    <row r="6" spans="1:3" ht="20.25" customHeight="1">
      <c r="A6" s="35" t="s">
        <v>17</v>
      </c>
      <c r="B6" s="36" t="s">
        <v>32</v>
      </c>
      <c r="C6" s="36"/>
    </row>
    <row r="7" spans="1:3" ht="20.25" customHeight="1">
      <c r="A7" s="35" t="s">
        <v>18</v>
      </c>
      <c r="B7" s="36" t="s">
        <v>19</v>
      </c>
      <c r="C7" s="36"/>
    </row>
    <row r="8" spans="1:3" ht="20.25" customHeight="1">
      <c r="A8" s="35" t="s">
        <v>20</v>
      </c>
      <c r="B8" s="36" t="s">
        <v>36</v>
      </c>
      <c r="C8" s="36"/>
    </row>
    <row r="9" spans="1:3" ht="48.75" customHeight="1">
      <c r="A9" s="35" t="s">
        <v>21</v>
      </c>
      <c r="B9" s="36" t="s">
        <v>38</v>
      </c>
      <c r="C9" s="36"/>
    </row>
    <row r="10" spans="1:3" ht="63.75" customHeight="1">
      <c r="A10" s="35" t="s">
        <v>22</v>
      </c>
      <c r="B10" s="38" t="s">
        <v>23</v>
      </c>
      <c r="C10" s="39"/>
    </row>
    <row r="11" spans="1:3" ht="30" customHeight="1">
      <c r="A11" s="35" t="s">
        <v>24</v>
      </c>
      <c r="B11" s="36" t="s">
        <v>37</v>
      </c>
      <c r="C11" s="36"/>
    </row>
    <row r="12" spans="1:3" ht="14.25" customHeight="1">
      <c r="A12" s="40" t="s">
        <v>25</v>
      </c>
      <c r="B12" s="38"/>
      <c r="C12" s="39"/>
    </row>
    <row r="13" spans="1:3" ht="16.5" customHeight="1">
      <c r="A13" s="35" t="s">
        <v>26</v>
      </c>
      <c r="B13" s="38"/>
      <c r="C13" s="39"/>
    </row>
    <row r="14" spans="1:3" ht="21" customHeight="1">
      <c r="A14" s="35" t="s">
        <v>27</v>
      </c>
      <c r="B14" s="36" t="s">
        <v>28</v>
      </c>
      <c r="C14" s="36"/>
    </row>
    <row r="15" spans="1:3" ht="19.5" customHeight="1">
      <c r="A15" s="35" t="s">
        <v>29</v>
      </c>
      <c r="B15" s="36" t="s">
        <v>40</v>
      </c>
      <c r="C15" s="36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2018-06-20T11:22:36Z</cp:lastPrinted>
  <dcterms:created xsi:type="dcterms:W3CDTF">2014-02-27T06:52:53Z</dcterms:created>
  <dcterms:modified xsi:type="dcterms:W3CDTF">2023-11-27T05:27:39Z</dcterms:modified>
  <cp:category/>
  <cp:version/>
  <cp:contentType/>
  <cp:contentStatus/>
</cp:coreProperties>
</file>