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14130" yWindow="-15" windowWidth="14685" windowHeight="11805" tabRatio="821"/>
  </bookViews>
  <sheets>
    <sheet name="Metadata" sheetId="4" r:id="rId1"/>
    <sheet name="Conventions" sheetId="2" r:id="rId2"/>
    <sheet name="For all types of transport" sheetId="30" r:id="rId3"/>
    <sheet name="Railway" sheetId="31" r:id="rId4"/>
    <sheet name="Аutomot" sheetId="32" r:id="rId5"/>
    <sheet name="Pipeline" sheetId="33" r:id="rId6"/>
    <sheet name="Air" sheetId="34" r:id="rId7"/>
  </sheets>
  <calcPr calcId="144525"/>
</workbook>
</file>

<file path=xl/calcChain.xml><?xml version="1.0" encoding="utf-8"?>
<calcChain xmlns="http://schemas.openxmlformats.org/spreadsheetml/2006/main">
  <c r="B2" i="34" l="1"/>
  <c r="A2" i="34"/>
  <c r="B2" i="33"/>
  <c r="A2" i="33"/>
  <c r="B2" i="32"/>
  <c r="A2" i="32"/>
  <c r="B2" i="31"/>
  <c r="A2" i="31"/>
  <c r="B2" i="30"/>
  <c r="A2" i="30"/>
</calcChain>
</file>

<file path=xl/sharedStrings.xml><?xml version="1.0" encoding="utf-8"?>
<sst xmlns="http://schemas.openxmlformats.org/spreadsheetml/2006/main" count="138" uniqueCount="73">
  <si>
    <t xml:space="preserve">https://taldau.stat.gov.kz/ru/Search/SearchByKeyWord?keyword= </t>
  </si>
  <si>
    <t>https://stat.gov.kz/ru/classifiers/statistical/21/</t>
  </si>
  <si>
    <t>-</t>
  </si>
  <si>
    <t>https://stat.gov.kz/ru/methodology/30/</t>
  </si>
  <si>
    <t>x</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</si>
  <si>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</si>
  <si>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</si>
  <si>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</si>
  <si>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</si>
  <si>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</si>
  <si>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</si>
  <si>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</si>
  <si>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</si>
  <si>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</si>
  <si>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</si>
  <si>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</si>
  <si>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</si>
  <si>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</si>
  <si>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</si>
  <si>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</si>
  <si>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</si>
  <si>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</si>
  <si>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</si>
  <si>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</si>
  <si>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</si>
  <si>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Transported (transported) cargo, luggage, cargo luggage</t>
  </si>
  <si>
    <t>Тhousand tons</t>
  </si>
  <si>
    <t>Transported cargo</t>
  </si>
  <si>
    <t>Transported freights - the number of goods in tons transported by transport</t>
  </si>
  <si>
    <t>Аggregation</t>
  </si>
  <si>
    <t>Turkestan Region and the city of Shymkent (a city of national importance) were established in 2018; the regions of Abai, Zhetysu, and Ulytau were established in 2022</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</si>
  <si>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</si>
  <si>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</si>
  <si>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</si>
  <si>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</si>
  <si>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</si>
  <si>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</si>
  <si>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</si>
  <si>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</si>
  <si>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</si>
  <si>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</si>
  <si>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r>
      <rPr>
        <i/>
        <vertAlign val="superscript"/>
        <sz val="8"/>
        <rFont val="Roboto"/>
        <charset val="204"/>
      </rPr>
      <t xml:space="preserve">2)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</si>
  <si>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r>
      <rPr>
        <i/>
        <vertAlign val="superscript"/>
        <sz val="8"/>
        <rFont val="Roboto"/>
        <charset val="204"/>
      </rPr>
      <t xml:space="preserve">1)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</si>
  <si>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t>The main sources of information about passengers transported in the country and its regions are data obtained as a result of national statistical surveys conducted using the 1-transport form "Transport оperations report".</t>
  </si>
  <si>
    <t>January</t>
  </si>
  <si>
    <t>February</t>
  </si>
  <si>
    <t>March</t>
  </si>
  <si>
    <t>April</t>
  </si>
  <si>
    <t>May</t>
  </si>
  <si>
    <t>June</t>
  </si>
  <si>
    <t>July</t>
  </si>
  <si>
    <t>August</t>
  </si>
  <si>
    <t>September</t>
  </si>
  <si>
    <t>October</t>
  </si>
  <si>
    <t>November</t>
  </si>
  <si>
    <t>December</t>
  </si>
  <si>
    <r>
      <rPr>
        <i/>
        <vertAlign val="superscript"/>
        <sz val="8"/>
        <rFont val="Roboto"/>
        <charset val="204"/>
      </rPr>
      <t>3)</t>
    </r>
    <r>
      <rPr>
        <i/>
        <sz val="8"/>
        <rFont val="Roboto"/>
        <charset val="204"/>
      </rPr>
      <t>The data for the corresponding period of the previous year have been revised taking into account the redistribution of volumes among pipeline transport enterprises.</t>
    </r>
  </si>
  <si>
    <r>
      <t>2025</t>
    </r>
    <r>
      <rPr>
        <vertAlign val="superscript"/>
        <sz val="10"/>
        <rFont val="Roboto"/>
        <charset val="204"/>
      </rPr>
      <t>2)</t>
    </r>
  </si>
  <si>
    <r>
      <rPr>
        <i/>
        <vertAlign val="superscript"/>
        <sz val="8"/>
        <rFont val="Roboto"/>
        <charset val="204"/>
      </rPr>
      <t>2)</t>
    </r>
    <r>
      <rPr>
        <i/>
        <sz val="8"/>
        <rFont val="Roboto"/>
        <charset val="204"/>
      </rPr>
      <t>The data for the corresponding period of the previous year have been revised taking into account the redistribution of volumes among pipeline transport enterprises.</t>
    </r>
  </si>
  <si>
    <r>
      <rPr>
        <i/>
        <vertAlign val="superscript"/>
        <sz val="8"/>
        <rFont val="Roboto"/>
        <charset val="204"/>
      </rPr>
      <t>4)</t>
    </r>
    <r>
      <rPr>
        <i/>
        <sz val="8"/>
        <rFont val="Roboto"/>
        <charset val="204"/>
      </rPr>
      <t xml:space="preserve"> Data on freight railway transport for the reporting period and the corresponding period of the previous year were compiled without taking empty wagon mileage into account.</t>
    </r>
  </si>
  <si>
    <r>
      <t>2025</t>
    </r>
    <r>
      <rPr>
        <vertAlign val="superscript"/>
        <sz val="10"/>
        <rFont val="Roboto"/>
        <charset val="204"/>
      </rPr>
      <t>3),4)</t>
    </r>
  </si>
  <si>
    <r>
      <t>2026</t>
    </r>
    <r>
      <rPr>
        <vertAlign val="superscript"/>
        <sz val="10"/>
        <rFont val="Roboto"/>
        <charset val="204"/>
      </rPr>
      <t>4)</t>
    </r>
  </si>
  <si>
    <r>
      <rPr>
        <i/>
        <vertAlign val="superscript"/>
        <sz val="8"/>
        <rFont val="Roboto"/>
        <charset val="204"/>
      </rPr>
      <t>*</t>
    </r>
    <r>
      <rPr>
        <i/>
        <sz val="8"/>
        <rFont val="Roboto"/>
        <charset val="204"/>
      </rPr>
      <t>Data on freight railway transport for the reporting period and the corresponding period of the previous year were compiled without taking empty wagon mileage into account.</t>
    </r>
  </si>
  <si>
    <t>2025*</t>
  </si>
  <si>
    <t>2026*</t>
  </si>
  <si>
    <t>Services Statistics of the Bureau of National Statistics of the Agency for Strategic Planning and Reforms of the Republic of Kazakhstan for the Turkistan Region</t>
  </si>
  <si>
    <t>Kharkhymbaeva Kumis</t>
  </si>
  <si>
    <t>+7 725 2 390163</t>
  </si>
  <si>
    <t>k.kharkymbayava@aspire.gov.kz</t>
  </si>
  <si>
    <t>Since 2022</t>
  </si>
  <si>
    <t>1 699,5</t>
  </si>
  <si>
    <t>1 005,3</t>
  </si>
  <si>
    <t>0,00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</si>
</sst>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_-* #,##0.00_р_._-;\-* #,##0.00_р_._-;_-* &quot;-&quot;??_р_._-;_-@_-"/>
    <numFmt numFmtId="165" formatCode="0.0"/>
    <numFmt numFmtId="166" formatCode="#,##0.0"/>
    <numFmt numFmtId="167" formatCode="_-* #,##0.0\ _₽_-;\-* #,##0.0\ _₽_-;_-* &quot;-&quot;??\ _₽_-;_-@_-"/>
  </numFmts>
  <fonts count="27"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sz val="10"/>
      <color indexed="8"/>
      <name val="Arial Cyr"/>
      <charset val="204"/>
    </font>
    <font>
      <vertAlign val="superscript"/>
      <sz val="10"/>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Arial Cyr"/>
      <charset val="204"/>
    </font>
    <font>
      <sz val="10"/>
      <color rgb="FF000000"/>
      <name val="Roboto"/>
      <charset val="204"/>
    </font>
    <font>
      <sz val="10"/>
      <color theme="10"/>
      <name val="Arial Cyr"/>
      <charset val="204"/>
    </font>
    <font>
      <sz val="8"/>
      <color indexed="8"/>
      <name val="Roboto"/>
      <charset val="204"/>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7">
    <xf numFmtId="0" fontId="0" fillId="0" borderId="0"/>
    <xf numFmtId="0" fontId="17" fillId="0" borderId="0" applyNumberFormat="0" applyFill="0" applyBorder="0" applyAlignment="0" applyProtection="0">
      <alignment vertical="top"/>
      <protection locked="0"/>
    </xf>
    <xf numFmtId="0" fontId="2" fillId="0" borderId="0"/>
    <xf numFmtId="0" fontId="18" fillId="0" borderId="0"/>
    <xf numFmtId="0" fontId="16" fillId="0" borderId="0"/>
    <xf numFmtId="0" fontId="18" fillId="0" borderId="0"/>
    <xf numFmtId="0" fontId="1" fillId="0" borderId="0"/>
    <xf numFmtId="0" fontId="18" fillId="0" borderId="0"/>
    <xf numFmtId="0" fontId="18" fillId="0" borderId="0"/>
    <xf numFmtId="0" fontId="16" fillId="0" borderId="0"/>
    <xf numFmtId="0" fontId="7" fillId="0" borderId="0"/>
    <xf numFmtId="0" fontId="12" fillId="0" borderId="0"/>
    <xf numFmtId="0" fontId="18" fillId="0" borderId="0"/>
    <xf numFmtId="0" fontId="16" fillId="0" borderId="0"/>
    <xf numFmtId="0" fontId="16" fillId="0" borderId="0"/>
    <xf numFmtId="0" fontId="12" fillId="0" borderId="0"/>
    <xf numFmtId="0" fontId="12" fillId="0" borderId="0"/>
    <xf numFmtId="0" fontId="18" fillId="0" borderId="0"/>
    <xf numFmtId="0" fontId="16" fillId="0" borderId="0"/>
    <xf numFmtId="0" fontId="18" fillId="0" borderId="0"/>
    <xf numFmtId="0" fontId="18" fillId="0" borderId="0"/>
    <xf numFmtId="0" fontId="12" fillId="0" borderId="0"/>
    <xf numFmtId="164" fontId="11" fillId="0" borderId="0" applyFont="0" applyFill="0" applyBorder="0" applyAlignment="0" applyProtection="0"/>
    <xf numFmtId="164" fontId="16"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1" fillId="0" borderId="0"/>
  </cellStyleXfs>
  <cellXfs count="78">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4" fillId="0" borderId="1" xfId="0" applyFont="1" applyBorder="1" applyAlignment="1">
      <alignment horizontal="center" vertical="center"/>
    </xf>
    <xf numFmtId="0" fontId="8" fillId="0" borderId="0" xfId="0" applyFont="1" applyFill="1"/>
    <xf numFmtId="0" fontId="4" fillId="0" borderId="0" xfId="0" applyFont="1" applyAlignment="1">
      <alignment horizontal="justify"/>
    </xf>
    <xf numFmtId="0" fontId="19" fillId="0" borderId="0" xfId="0" applyFont="1"/>
    <xf numFmtId="0" fontId="19" fillId="0" borderId="0" xfId="0" applyFont="1" applyAlignment="1">
      <alignment vertical="center"/>
    </xf>
    <xf numFmtId="0" fontId="20" fillId="0" borderId="1" xfId="0" applyFont="1" applyFill="1" applyBorder="1" applyAlignment="1">
      <alignment horizontal="center" vertical="top"/>
    </xf>
    <xf numFmtId="0" fontId="22" fillId="0" borderId="0" xfId="0" applyFont="1" applyFill="1"/>
    <xf numFmtId="0" fontId="3" fillId="0" borderId="0" xfId="0" applyFont="1"/>
    <xf numFmtId="0" fontId="3" fillId="0" borderId="2" xfId="0" applyFont="1" applyBorder="1" applyAlignment="1">
      <alignment horizontal="right" vertical="top" wrapText="1"/>
    </xf>
    <xf numFmtId="0" fontId="23" fillId="0" borderId="1" xfId="0" applyFont="1" applyBorder="1"/>
    <xf numFmtId="0" fontId="21" fillId="0" borderId="1" xfId="0" applyFont="1" applyBorder="1" applyAlignment="1">
      <alignment horizontal="left" vertical="top"/>
    </xf>
    <xf numFmtId="0" fontId="0" fillId="0" borderId="1" xfId="0" applyBorder="1" applyAlignment="1">
      <alignment wrapText="1"/>
    </xf>
    <xf numFmtId="0" fontId="19" fillId="0" borderId="1" xfId="0" applyFont="1" applyBorder="1"/>
    <xf numFmtId="0" fontId="21" fillId="0" borderId="1" xfId="0" applyFont="1" applyBorder="1" applyAlignment="1">
      <alignment vertical="top"/>
    </xf>
    <xf numFmtId="0" fontId="4" fillId="0" borderId="1" xfId="0" applyFont="1" applyBorder="1" applyAlignment="1">
      <alignment vertical="top" wrapText="1"/>
    </xf>
    <xf numFmtId="0" fontId="24" fillId="0" borderId="0" xfId="0" applyFont="1"/>
    <xf numFmtId="0" fontId="9" fillId="0" borderId="0" xfId="2" applyFont="1" applyAlignment="1">
      <alignment horizontal="right"/>
    </xf>
    <xf numFmtId="0" fontId="4" fillId="0" borderId="3" xfId="0" applyFont="1" applyBorder="1" applyAlignment="1">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wrapText="1"/>
    </xf>
    <xf numFmtId="0" fontId="4" fillId="0" borderId="0" xfId="0" applyFont="1" applyAlignment="1">
      <alignment horizontal="right" wrapText="1"/>
    </xf>
    <xf numFmtId="166" fontId="4" fillId="0" borderId="0" xfId="0" applyNumberFormat="1" applyFont="1" applyAlignment="1">
      <alignment horizontal="right" wrapText="1"/>
    </xf>
    <xf numFmtId="0" fontId="4" fillId="0" borderId="2" xfId="0" applyFont="1" applyBorder="1" applyAlignment="1">
      <alignment horizontal="right" wrapText="1"/>
    </xf>
    <xf numFmtId="166" fontId="13" fillId="0" borderId="0" xfId="0" applyNumberFormat="1" applyFont="1" applyAlignment="1">
      <alignment horizontal="right" wrapText="1"/>
    </xf>
    <xf numFmtId="0" fontId="4" fillId="0" borderId="2" xfId="0" applyFont="1" applyBorder="1" applyAlignment="1">
      <alignment wrapText="1"/>
    </xf>
    <xf numFmtId="0" fontId="25" fillId="0" borderId="1" xfId="1" applyFont="1" applyFill="1" applyBorder="1" applyAlignment="1" applyProtection="1">
      <alignment vertical="top" wrapText="1"/>
    </xf>
    <xf numFmtId="0" fontId="25" fillId="0" borderId="1" xfId="1" applyFont="1" applyFill="1" applyBorder="1" applyAlignment="1" applyProtection="1">
      <alignment horizontal="left" vertical="top"/>
    </xf>
    <xf numFmtId="166" fontId="4" fillId="0" borderId="2" xfId="0" applyNumberFormat="1" applyFont="1" applyFill="1" applyBorder="1" applyAlignment="1">
      <alignment horizontal="right"/>
    </xf>
    <xf numFmtId="0" fontId="4" fillId="0" borderId="0" xfId="0" applyFont="1" applyBorder="1" applyAlignment="1">
      <alignment horizontal="right" wrapText="1"/>
    </xf>
    <xf numFmtId="0" fontId="4" fillId="0" borderId="0" xfId="0" applyFont="1" applyBorder="1" applyAlignment="1">
      <alignment wrapText="1"/>
    </xf>
    <xf numFmtId="166" fontId="13" fillId="0" borderId="0" xfId="0" applyNumberFormat="1" applyFont="1" applyBorder="1" applyAlignment="1">
      <alignment horizontal="right" wrapText="1"/>
    </xf>
    <xf numFmtId="166" fontId="4" fillId="0" borderId="0" xfId="0" applyNumberFormat="1" applyFont="1" applyFill="1" applyAlignment="1">
      <alignment horizontal="right" wrapText="1"/>
    </xf>
    <xf numFmtId="166" fontId="4" fillId="0" borderId="0" xfId="0" applyNumberFormat="1" applyFont="1" applyFill="1"/>
    <xf numFmtId="14" fontId="21" fillId="0" borderId="1" xfId="0" applyNumberFormat="1" applyFont="1" applyFill="1" applyBorder="1" applyAlignment="1">
      <alignment horizontal="left" vertical="top"/>
    </xf>
    <xf numFmtId="0" fontId="4" fillId="0" borderId="0" xfId="0" applyFont="1" applyBorder="1" applyAlignment="1">
      <alignment horizontal="right"/>
    </xf>
    <xf numFmtId="0" fontId="4" fillId="0" borderId="2" xfId="0" applyFont="1" applyFill="1" applyBorder="1" applyAlignment="1">
      <alignment horizontal="right"/>
    </xf>
    <xf numFmtId="165" fontId="4" fillId="0" borderId="2" xfId="0" applyNumberFormat="1" applyFont="1" applyFill="1" applyBorder="1"/>
    <xf numFmtId="0" fontId="4" fillId="0" borderId="1" xfId="5" applyFont="1" applyBorder="1" applyAlignment="1">
      <alignment wrapText="1"/>
    </xf>
    <xf numFmtId="0" fontId="4" fillId="0" borderId="1" xfId="0" applyFont="1" applyBorder="1" applyAlignment="1">
      <alignment wrapText="1"/>
    </xf>
    <xf numFmtId="49" fontId="21" fillId="0" borderId="1" xfId="26" applyNumberFormat="1" applyFont="1" applyBorder="1" applyAlignment="1">
      <alignment vertical="center" wrapText="1"/>
    </xf>
    <xf numFmtId="0" fontId="17" fillId="0" borderId="1" xfId="1" applyBorder="1" applyAlignment="1" applyProtection="1">
      <alignment horizontal="left" wrapText="1"/>
    </xf>
    <xf numFmtId="4" fontId="4" fillId="0" borderId="0" xfId="0" applyNumberFormat="1" applyFont="1" applyFill="1"/>
    <xf numFmtId="166" fontId="13" fillId="0" borderId="2" xfId="0" applyNumberFormat="1" applyFont="1" applyFill="1" applyBorder="1" applyAlignment="1">
      <alignment horizontal="right" wrapText="1"/>
    </xf>
    <xf numFmtId="166" fontId="13" fillId="0" borderId="2" xfId="0" applyNumberFormat="1" applyFont="1" applyFill="1" applyBorder="1"/>
    <xf numFmtId="166" fontId="4" fillId="0" borderId="2" xfId="0" applyNumberFormat="1" applyFont="1" applyFill="1" applyBorder="1"/>
    <xf numFmtId="49" fontId="13" fillId="0" borderId="2" xfId="0" applyNumberFormat="1" applyFont="1" applyBorder="1" applyAlignment="1">
      <alignment horizontal="right" wrapText="1"/>
    </xf>
    <xf numFmtId="166" fontId="4" fillId="0" borderId="2" xfId="0" applyNumberFormat="1" applyFont="1" applyFill="1" applyBorder="1" applyAlignment="1">
      <alignment horizontal="right" wrapText="1"/>
    </xf>
    <xf numFmtId="0" fontId="4" fillId="0" borderId="0" xfId="0" applyFont="1" applyFill="1"/>
    <xf numFmtId="167" fontId="4" fillId="0" borderId="0" xfId="25" applyNumberFormat="1" applyFont="1" applyFill="1" applyAlignment="1">
      <alignment horizontal="right" wrapText="1"/>
    </xf>
    <xf numFmtId="165" fontId="4" fillId="0" borderId="0" xfId="0" applyNumberFormat="1" applyFont="1" applyFill="1"/>
    <xf numFmtId="166" fontId="4" fillId="0" borderId="0" xfId="0" applyNumberFormat="1" applyFont="1" applyFill="1" applyAlignment="1">
      <alignment horizontal="right"/>
    </xf>
    <xf numFmtId="165" fontId="4" fillId="0" borderId="0" xfId="0" applyNumberFormat="1" applyFont="1" applyFill="1" applyAlignment="1">
      <alignment horizontal="right" wrapText="1"/>
    </xf>
    <xf numFmtId="165" fontId="4" fillId="0" borderId="0" xfId="0" applyNumberFormat="1" applyFont="1" applyFill="1" applyAlignment="1">
      <alignment horizontal="right"/>
    </xf>
    <xf numFmtId="49" fontId="13" fillId="0" borderId="0" xfId="0" applyNumberFormat="1" applyFont="1" applyAlignment="1">
      <alignment horizontal="right" wrapText="1"/>
    </xf>
    <xf numFmtId="165" fontId="4" fillId="0" borderId="2" xfId="0" applyNumberFormat="1" applyFont="1" applyFill="1" applyBorder="1" applyAlignment="1">
      <alignment horizontal="right"/>
    </xf>
    <xf numFmtId="165" fontId="4" fillId="0" borderId="2" xfId="0" applyNumberFormat="1" applyFont="1" applyFill="1" applyBorder="1" applyAlignment="1">
      <alignment horizontal="right" wrapText="1"/>
    </xf>
    <xf numFmtId="4" fontId="4" fillId="0" borderId="0" xfId="0" applyNumberFormat="1" applyFont="1" applyFill="1" applyAlignment="1">
      <alignment horizontal="right"/>
    </xf>
    <xf numFmtId="4" fontId="4" fillId="0" borderId="0" xfId="0" applyNumberFormat="1" applyFont="1" applyFill="1" applyAlignment="1">
      <alignment horizontal="right" wrapText="1"/>
    </xf>
    <xf numFmtId="166" fontId="3" fillId="0" borderId="0" xfId="0" applyNumberFormat="1" applyFont="1" applyFill="1" applyAlignment="1">
      <alignment horizontal="right" wrapText="1"/>
    </xf>
    <xf numFmtId="0" fontId="26" fillId="0" borderId="0" xfId="0" applyFont="1" applyAlignment="1">
      <alignment horizontal="right" wrapText="1"/>
    </xf>
    <xf numFmtId="0" fontId="26" fillId="0" borderId="0" xfId="0" applyFont="1" applyFill="1" applyAlignment="1">
      <alignment horizontal="right" wrapText="1"/>
    </xf>
    <xf numFmtId="166" fontId="3" fillId="0" borderId="2" xfId="0" applyNumberFormat="1" applyFont="1" applyFill="1" applyBorder="1" applyAlignment="1">
      <alignment horizontal="right" wrapText="1"/>
    </xf>
    <xf numFmtId="165" fontId="3" fillId="0" borderId="2" xfId="0" applyNumberFormat="1" applyFont="1" applyFill="1" applyBorder="1" applyAlignment="1">
      <alignment horizontal="right" wrapText="1"/>
    </xf>
    <xf numFmtId="49" fontId="3" fillId="0" borderId="2" xfId="0" applyNumberFormat="1" applyFont="1" applyFill="1" applyBorder="1" applyAlignment="1">
      <alignment horizontal="right" wrapText="1"/>
    </xf>
    <xf numFmtId="0" fontId="3" fillId="0" borderId="2" xfId="0" applyFont="1" applyFill="1" applyBorder="1" applyAlignment="1">
      <alignment horizontal="center" vertical="center"/>
    </xf>
    <xf numFmtId="166" fontId="3" fillId="3" borderId="0" xfId="0" applyNumberFormat="1" applyFont="1" applyFill="1" applyAlignment="1">
      <alignment horizontal="right" wrapText="1"/>
    </xf>
    <xf numFmtId="166" fontId="3" fillId="3" borderId="0" xfId="0" applyNumberFormat="1" applyFont="1" applyFill="1" applyAlignment="1">
      <alignment horizontal="right"/>
    </xf>
    <xf numFmtId="166" fontId="3" fillId="3" borderId="0" xfId="0" applyNumberFormat="1" applyFont="1" applyFill="1"/>
    <xf numFmtId="4" fontId="9" fillId="0" borderId="0" xfId="0" applyNumberFormat="1" applyFont="1" applyAlignment="1">
      <alignment vertical="top" wrapText="1"/>
    </xf>
    <xf numFmtId="0" fontId="9" fillId="2" borderId="0" xfId="6" applyFont="1" applyFill="1" applyAlignment="1">
      <alignment vertical="top" wrapText="1"/>
    </xf>
    <xf numFmtId="0" fontId="9" fillId="2" borderId="0" xfId="6" applyFont="1" applyFill="1" applyAlignment="1">
      <alignment horizontal="left" vertical="top" wrapText="1"/>
    </xf>
  </cellXfs>
  <cellStyles count="27">
    <cellStyle name="Гиперссылка" xfId="1" builtinId="8"/>
    <cellStyle name="Обычный" xfId="0" builtinId="0"/>
    <cellStyle name="Обычный 2" xfId="2"/>
    <cellStyle name="Обычный 2 2" xfId="3"/>
    <cellStyle name="Обычный 2 2 2" xfId="26"/>
    <cellStyle name="Обычный 2 3" xfId="4"/>
    <cellStyle name="Обычный 2 3 2" xfId="5"/>
    <cellStyle name="Обычный 2 4" xfId="6"/>
    <cellStyle name="Обычный 2 4 2" xfId="7"/>
    <cellStyle name="Обычный 2 5" xfId="8"/>
    <cellStyle name="Обычный 2 6" xfId="9"/>
    <cellStyle name="Обычный 3" xfId="10"/>
    <cellStyle name="Обычный 3 2" xfId="11"/>
    <cellStyle name="Обычный 3 2 2" xfId="12"/>
    <cellStyle name="Обычный 3 2 3" xfId="13"/>
    <cellStyle name="Обычный 3 3" xfId="14"/>
    <cellStyle name="Обычный 3 3 2" xfId="15"/>
    <cellStyle name="Обычный 4" xfId="16"/>
    <cellStyle name="Обычный 4 2" xfId="17"/>
    <cellStyle name="Обычный 5" xfId="18"/>
    <cellStyle name="Обычный 5 2" xfId="19"/>
    <cellStyle name="Обычный 6" xfId="20"/>
    <cellStyle name="Обычный 7" xfId="21"/>
    <cellStyle name="Финансовый" xfId="25" builtinId="3"/>
    <cellStyle name="Финансовый 2" xfId="22"/>
    <cellStyle name="Финансовый 2 2" xfId="23"/>
    <cellStyle name="Финансовый 3" xfId="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k.kharkymbaya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17" sqref="B17"/>
    </sheetView>
  </sheetViews>
  <sheetFormatPr defaultRowHeight="12.75" x14ac:dyDescent="0.2"/>
  <cols>
    <col min="1" max="1" width="42.28515625" style="12" customWidth="1"/>
    <col min="2" max="2" width="78" style="12" customWidth="1"/>
  </cols>
  <sheetData>
    <row r="1" spans="1:10" x14ac:dyDescent="0.2">
      <c r="A1" s="11"/>
      <c r="B1" s="11"/>
    </row>
    <row r="2" spans="1:10" s="9" customFormat="1" x14ac:dyDescent="0.2">
      <c r="A2" s="15" t="s">
        <v>5</v>
      </c>
      <c r="B2" s="16">
        <v>181103</v>
      </c>
    </row>
    <row r="3" spans="1:10" s="9" customFormat="1" x14ac:dyDescent="0.2">
      <c r="A3" s="15" t="s">
        <v>6</v>
      </c>
      <c r="B3" s="17" t="s">
        <v>25</v>
      </c>
    </row>
    <row r="4" spans="1:10" s="9" customFormat="1" x14ac:dyDescent="0.2">
      <c r="A4" s="15" t="s">
        <v>7</v>
      </c>
      <c r="B4" s="18" t="s">
        <v>26</v>
      </c>
    </row>
    <row r="5" spans="1:10" s="9" customFormat="1" x14ac:dyDescent="0.2">
      <c r="A5" s="15" t="s">
        <v>8</v>
      </c>
      <c r="B5" s="18" t="s">
        <v>27</v>
      </c>
    </row>
    <row r="6" spans="1:10" s="9" customFormat="1" x14ac:dyDescent="0.2">
      <c r="A6" s="15" t="s">
        <v>9</v>
      </c>
      <c r="B6" s="18" t="s">
        <v>69</v>
      </c>
    </row>
    <row r="7" spans="1:10" s="9" customFormat="1" x14ac:dyDescent="0.2">
      <c r="A7" s="15" t="s">
        <v>10</v>
      </c>
      <c r="B7" s="18" t="s">
        <v>28</v>
      </c>
    </row>
    <row r="8" spans="1:10" s="9" customFormat="1" x14ac:dyDescent="0.2">
      <c r="A8" s="15" t="s">
        <v>11</v>
      </c>
      <c r="B8" s="19" t="s">
        <v>29</v>
      </c>
    </row>
    <row r="9" spans="1:10" s="9" customFormat="1" x14ac:dyDescent="0.2">
      <c r="A9" s="15" t="s">
        <v>12</v>
      </c>
      <c r="B9" s="18" t="s">
        <v>2</v>
      </c>
    </row>
    <row r="10" spans="1:10" s="9" customFormat="1" ht="38.25" x14ac:dyDescent="0.2">
      <c r="A10" s="15" t="s">
        <v>13</v>
      </c>
      <c r="B10" s="20" t="s">
        <v>43</v>
      </c>
    </row>
    <row r="11" spans="1:10" s="9" customFormat="1" ht="25.5" x14ac:dyDescent="0.2">
      <c r="A11" s="15" t="s">
        <v>14</v>
      </c>
      <c r="B11" s="20" t="s">
        <v>30</v>
      </c>
      <c r="J11" s="10"/>
    </row>
    <row r="12" spans="1:10" s="9" customFormat="1" x14ac:dyDescent="0.2">
      <c r="A12" s="15" t="s">
        <v>15</v>
      </c>
      <c r="B12" s="32" t="s">
        <v>1</v>
      </c>
      <c r="J12" s="10"/>
    </row>
    <row r="13" spans="1:10" s="9" customFormat="1" x14ac:dyDescent="0.2">
      <c r="A13" s="15" t="s">
        <v>16</v>
      </c>
      <c r="B13" s="33" t="s">
        <v>3</v>
      </c>
      <c r="J13" s="10"/>
    </row>
    <row r="14" spans="1:10" s="9" customFormat="1" x14ac:dyDescent="0.2">
      <c r="A14" s="15" t="s">
        <v>17</v>
      </c>
      <c r="B14" s="33"/>
      <c r="J14" s="10"/>
    </row>
    <row r="15" spans="1:10" s="9" customFormat="1" x14ac:dyDescent="0.2">
      <c r="A15" s="15" t="s">
        <v>18</v>
      </c>
      <c r="B15" s="33" t="s">
        <v>0</v>
      </c>
      <c r="J15" s="10"/>
    </row>
    <row r="16" spans="1:10" x14ac:dyDescent="0.2">
      <c r="A16" s="15" t="s">
        <v>19</v>
      </c>
      <c r="B16" s="40">
        <v>46279</v>
      </c>
      <c r="J16" s="4"/>
    </row>
    <row r="17" spans="1:10" x14ac:dyDescent="0.2">
      <c r="A17" s="15" t="s">
        <v>20</v>
      </c>
      <c r="B17" s="40">
        <v>46307</v>
      </c>
      <c r="J17" s="5"/>
    </row>
    <row r="18" spans="1:10" ht="25.5" x14ac:dyDescent="0.2">
      <c r="A18" s="15" t="s">
        <v>21</v>
      </c>
      <c r="B18" s="44" t="s">
        <v>65</v>
      </c>
      <c r="J18" s="4"/>
    </row>
    <row r="19" spans="1:10" x14ac:dyDescent="0.2">
      <c r="A19" s="15" t="s">
        <v>22</v>
      </c>
      <c r="B19" s="45" t="s">
        <v>66</v>
      </c>
      <c r="J19" s="5"/>
    </row>
    <row r="20" spans="1:10" x14ac:dyDescent="0.2">
      <c r="A20" s="15" t="s">
        <v>23</v>
      </c>
      <c r="B20" s="46" t="s">
        <v>67</v>
      </c>
      <c r="J20" s="4"/>
    </row>
    <row r="21" spans="1:10" x14ac:dyDescent="0.2">
      <c r="A21" s="15" t="s">
        <v>24</v>
      </c>
      <c r="B21" s="47" t="s">
        <v>68</v>
      </c>
      <c r="J21" s="5"/>
    </row>
    <row r="22" spans="1:10" x14ac:dyDescent="0.2">
      <c r="J22" s="5"/>
    </row>
    <row r="23" spans="1:10" x14ac:dyDescent="0.2">
      <c r="J23" s="4"/>
    </row>
    <row r="24" spans="1:10" x14ac:dyDescent="0.2">
      <c r="J24" s="5"/>
    </row>
    <row r="25" spans="1:10" x14ac:dyDescent="0.2">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80" zoomScaleNormal="80" workbookViewId="0">
      <selection activeCell="B42" sqref="B42"/>
    </sheetView>
  </sheetViews>
  <sheetFormatPr defaultRowHeight="12.75" x14ac:dyDescent="0.2"/>
  <cols>
    <col min="1" max="1" width="4.42578125" style="2" customWidth="1"/>
    <col min="2" max="2" width="113.5703125" style="2" customWidth="1"/>
    <col min="3" max="16384" width="9.140625" style="2"/>
  </cols>
  <sheetData>
    <row r="2" spans="2:2" x14ac:dyDescent="0.2">
      <c r="B2" s="8"/>
    </row>
    <row r="6" spans="2:2" x14ac:dyDescent="0.2">
      <c r="B6" s="21" t="s">
        <v>31</v>
      </c>
    </row>
    <row r="7" spans="2:2" x14ac:dyDescent="0.2">
      <c r="B7" s="21" t="s">
        <v>32</v>
      </c>
    </row>
    <row r="8" spans="2:2" x14ac:dyDescent="0.2">
      <c r="B8" s="21" t="s">
        <v>33</v>
      </c>
    </row>
    <row r="9" spans="2:2" x14ac:dyDescent="0.2">
      <c r="B9" s="21" t="s">
        <v>34</v>
      </c>
    </row>
    <row r="10" spans="2:2" x14ac:dyDescent="0.2">
      <c r="B10" s="21" t="s">
        <v>35</v>
      </c>
    </row>
    <row r="11" spans="2:2" x14ac:dyDescent="0.2">
      <c r="B11" s="3" t="s">
        <v>36</v>
      </c>
    </row>
    <row r="12" spans="2:2" x14ac:dyDescent="0.2">
      <c r="B12" s="21"/>
    </row>
    <row r="13" spans="2:2" x14ac:dyDescent="0.2">
      <c r="B13" s="21"/>
    </row>
    <row r="20" spans="2:2" x14ac:dyDescent="0.2">
      <c r="B20" s="22" t="s">
        <v>37</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3"/>
  <sheetViews>
    <sheetView zoomScaleNormal="100" workbookViewId="0">
      <selection activeCell="O15" sqref="O15"/>
    </sheetView>
  </sheetViews>
  <sheetFormatPr defaultRowHeight="11.25" x14ac:dyDescent="0.2"/>
  <cols>
    <col min="1" max="1" width="10.5703125" style="1" bestFit="1" customWidth="1"/>
    <col min="2" max="13" width="10.42578125" style="1" customWidth="1"/>
    <col min="14" max="22" width="10.5703125" style="1" customWidth="1"/>
    <col min="23" max="36" width="9" style="1" bestFit="1" customWidth="1"/>
    <col min="37" max="37" width="10.5703125" style="1" bestFit="1" customWidth="1"/>
    <col min="38" max="43" width="9.140625" style="1"/>
    <col min="44" max="44" width="8.85546875" style="1" customWidth="1"/>
    <col min="45" max="16384" width="9.140625" style="1"/>
  </cols>
  <sheetData>
    <row r="2" spans="1:37" ht="15.75" x14ac:dyDescent="0.25">
      <c r="A2" s="7">
        <f>Metadata!B2</f>
        <v>181103</v>
      </c>
      <c r="B2" s="7" t="str">
        <f>Metadata!B3</f>
        <v>Transported (transported) cargo, luggage, cargo luggage</v>
      </c>
    </row>
    <row r="3" spans="1:37" ht="15.75" x14ac:dyDescent="0.25">
      <c r="A3" s="7"/>
      <c r="B3" s="7"/>
      <c r="AK3" s="14"/>
    </row>
    <row r="4" spans="1:37" s="2" customFormat="1" ht="12.75" x14ac:dyDescent="0.2">
      <c r="A4" s="23"/>
      <c r="B4" s="24" t="s">
        <v>44</v>
      </c>
      <c r="C4" s="6" t="s">
        <v>45</v>
      </c>
      <c r="D4" s="6" t="s">
        <v>46</v>
      </c>
      <c r="E4" s="6" t="s">
        <v>47</v>
      </c>
      <c r="F4" s="6" t="s">
        <v>48</v>
      </c>
      <c r="G4" s="6" t="s">
        <v>49</v>
      </c>
      <c r="H4" s="6" t="s">
        <v>50</v>
      </c>
      <c r="I4" s="6" t="s">
        <v>51</v>
      </c>
      <c r="J4" s="6" t="s">
        <v>52</v>
      </c>
      <c r="K4" s="6" t="s">
        <v>53</v>
      </c>
      <c r="L4" s="6" t="s">
        <v>54</v>
      </c>
      <c r="M4" s="25" t="s">
        <v>55</v>
      </c>
    </row>
    <row r="5" spans="1:37" s="2" customFormat="1" ht="15" x14ac:dyDescent="0.2">
      <c r="A5" s="27" t="s">
        <v>38</v>
      </c>
      <c r="B5" s="39">
        <v>8269.7999999999993</v>
      </c>
      <c r="C5" s="48">
        <v>7678.98</v>
      </c>
      <c r="D5" s="48">
        <v>7951.1</v>
      </c>
      <c r="E5" s="48">
        <v>7781.3</v>
      </c>
      <c r="F5" s="48">
        <v>7806.9</v>
      </c>
      <c r="G5" s="39">
        <v>7684.7</v>
      </c>
      <c r="H5" s="39">
        <v>7806.5</v>
      </c>
      <c r="I5" s="39">
        <v>7910.8</v>
      </c>
      <c r="J5" s="39">
        <v>7918</v>
      </c>
      <c r="K5" s="39">
        <v>8541.2999999999993</v>
      </c>
      <c r="L5" s="48">
        <v>9548.6</v>
      </c>
      <c r="M5" s="39">
        <v>9986.7999999999993</v>
      </c>
    </row>
    <row r="6" spans="1:37" s="2" customFormat="1" ht="15" x14ac:dyDescent="0.2">
      <c r="A6" s="27" t="s">
        <v>39</v>
      </c>
      <c r="B6" s="38">
        <v>2378.4</v>
      </c>
      <c r="C6" s="39">
        <v>2363.1999999999998</v>
      </c>
      <c r="D6" s="38">
        <v>2334.9</v>
      </c>
      <c r="E6" s="39">
        <v>2268.1999999999998</v>
      </c>
      <c r="F6" s="39">
        <v>2289.33</v>
      </c>
      <c r="G6" s="39">
        <v>2305.5500000000002</v>
      </c>
      <c r="H6" s="39">
        <v>2253.9299999999998</v>
      </c>
      <c r="I6" s="39">
        <v>2340.6999999999998</v>
      </c>
      <c r="J6" s="39">
        <v>2201.1999999999998</v>
      </c>
      <c r="K6" s="39">
        <v>2331.3000000000002</v>
      </c>
      <c r="L6" s="38">
        <v>2382.3000000000002</v>
      </c>
      <c r="M6" s="39">
        <v>2552.4</v>
      </c>
    </row>
    <row r="7" spans="1:37" s="2" customFormat="1" ht="12.75" x14ac:dyDescent="0.2">
      <c r="A7" s="27">
        <v>2024</v>
      </c>
      <c r="B7" s="38">
        <v>2521.8000000000002</v>
      </c>
      <c r="C7" s="39">
        <v>2075.1</v>
      </c>
      <c r="D7" s="38">
        <v>2262.5</v>
      </c>
      <c r="E7" s="39">
        <v>1876.2</v>
      </c>
      <c r="F7" s="39">
        <v>2224.1</v>
      </c>
      <c r="G7" s="39">
        <v>2303.8000000000002</v>
      </c>
      <c r="H7" s="39">
        <v>2371.5</v>
      </c>
      <c r="I7" s="39">
        <v>2404.3000000000002</v>
      </c>
      <c r="J7" s="39">
        <v>2076.5</v>
      </c>
      <c r="K7" s="39">
        <v>2179.6999999999998</v>
      </c>
      <c r="L7" s="37">
        <v>2196.5</v>
      </c>
      <c r="M7" s="39">
        <v>2281.44</v>
      </c>
    </row>
    <row r="8" spans="1:37" s="2" customFormat="1" ht="15" x14ac:dyDescent="0.2">
      <c r="A8" s="35" t="s">
        <v>60</v>
      </c>
      <c r="B8" s="38">
        <v>1491.3</v>
      </c>
      <c r="C8" s="39">
        <v>1781</v>
      </c>
      <c r="D8" s="38">
        <v>1904.9</v>
      </c>
      <c r="E8" s="39">
        <v>1801.9</v>
      </c>
      <c r="F8" s="39">
        <v>1676.4</v>
      </c>
      <c r="G8" s="39">
        <v>1631.6</v>
      </c>
      <c r="H8" s="39">
        <v>1705.5</v>
      </c>
      <c r="I8" s="39">
        <v>1715.1</v>
      </c>
      <c r="J8" s="39"/>
      <c r="K8" s="39"/>
      <c r="L8" s="38"/>
      <c r="M8" s="39"/>
    </row>
    <row r="9" spans="1:37" s="2" customFormat="1" ht="15" x14ac:dyDescent="0.2">
      <c r="A9" s="29" t="s">
        <v>61</v>
      </c>
      <c r="B9" s="49">
        <v>2136.9</v>
      </c>
      <c r="C9" s="50">
        <v>1827</v>
      </c>
      <c r="D9" s="49">
        <v>1820.9</v>
      </c>
      <c r="E9" s="51">
        <v>1451.9</v>
      </c>
      <c r="F9" s="51">
        <v>1731.4</v>
      </c>
      <c r="G9" s="52" t="s">
        <v>70</v>
      </c>
      <c r="H9" s="51">
        <v>1873</v>
      </c>
      <c r="I9" s="51">
        <v>1970.3</v>
      </c>
      <c r="J9" s="51"/>
      <c r="K9" s="51"/>
      <c r="L9" s="53"/>
      <c r="M9" s="51"/>
    </row>
    <row r="10" spans="1:37" s="13" customFormat="1" ht="37.5" customHeight="1" x14ac:dyDescent="0.2">
      <c r="A10" s="75" t="s">
        <v>40</v>
      </c>
      <c r="B10" s="75"/>
      <c r="C10" s="75"/>
      <c r="D10" s="75"/>
      <c r="E10" s="75"/>
      <c r="F10" s="75"/>
      <c r="G10" s="75"/>
      <c r="H10" s="75"/>
      <c r="I10" s="75"/>
      <c r="J10" s="75"/>
      <c r="K10" s="75"/>
      <c r="L10" s="75"/>
      <c r="M10" s="75"/>
    </row>
    <row r="11" spans="1:37" s="13" customFormat="1" ht="38.25" customHeight="1" x14ac:dyDescent="0.2">
      <c r="A11" s="76" t="s">
        <v>41</v>
      </c>
      <c r="B11" s="76"/>
      <c r="C11" s="76"/>
      <c r="D11" s="76"/>
      <c r="E11" s="76"/>
      <c r="F11" s="76"/>
      <c r="G11" s="76"/>
      <c r="H11" s="76"/>
      <c r="I11" s="76"/>
      <c r="J11" s="76"/>
      <c r="K11" s="76"/>
      <c r="L11" s="76"/>
      <c r="M11" s="76"/>
    </row>
    <row r="12" spans="1:37" ht="11.25" customHeight="1" x14ac:dyDescent="0.2">
      <c r="A12" s="76" t="s">
        <v>56</v>
      </c>
      <c r="B12" s="76"/>
      <c r="C12" s="76"/>
      <c r="D12" s="76"/>
      <c r="E12" s="76"/>
      <c r="F12" s="76"/>
      <c r="G12" s="76"/>
      <c r="H12" s="76"/>
      <c r="I12" s="76"/>
      <c r="J12" s="76"/>
      <c r="K12" s="76"/>
      <c r="L12" s="76"/>
      <c r="M12" s="76"/>
    </row>
    <row r="13" spans="1:37" ht="12" customHeight="1" x14ac:dyDescent="0.2">
      <c r="A13" s="77" t="s">
        <v>59</v>
      </c>
      <c r="B13" s="77"/>
      <c r="C13" s="77"/>
      <c r="D13" s="77"/>
      <c r="E13" s="77"/>
      <c r="F13" s="77"/>
      <c r="G13" s="77"/>
      <c r="H13" s="77"/>
      <c r="I13" s="77"/>
      <c r="J13" s="77"/>
      <c r="K13" s="77"/>
      <c r="L13" s="77"/>
      <c r="M13" s="77"/>
    </row>
  </sheetData>
  <mergeCells count="4">
    <mergeCell ref="A10:M10"/>
    <mergeCell ref="A11:M11"/>
    <mergeCell ref="A12:M12"/>
    <mergeCell ref="A13:M13"/>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J25" sqref="J25"/>
    </sheetView>
  </sheetViews>
  <sheetFormatPr defaultRowHeight="11.25" x14ac:dyDescent="0.2"/>
  <cols>
    <col min="1" max="1" width="10.5703125" style="1" bestFit="1" customWidth="1"/>
    <col min="2" max="13" width="9.85546875" style="1" customWidth="1"/>
    <col min="14" max="37" width="9" style="1" bestFit="1" customWidth="1"/>
    <col min="38" max="43" width="9.140625" style="1"/>
    <col min="44" max="44" width="8.85546875" style="1" customWidth="1"/>
    <col min="45" max="16384" width="9.140625" style="1"/>
  </cols>
  <sheetData>
    <row r="2" spans="1:37" ht="15.75" x14ac:dyDescent="0.25">
      <c r="A2" s="7">
        <f>Metadata!B2</f>
        <v>181103</v>
      </c>
      <c r="B2" s="7" t="str">
        <f>Metadata!B3</f>
        <v>Transported (transported) cargo, luggage, cargo luggage</v>
      </c>
    </row>
    <row r="3" spans="1:37" ht="15.75" x14ac:dyDescent="0.25">
      <c r="A3" s="7"/>
      <c r="B3" s="7"/>
      <c r="AK3" s="14"/>
    </row>
    <row r="4" spans="1:37" s="2" customFormat="1" ht="12.75" x14ac:dyDescent="0.2">
      <c r="A4" s="23"/>
      <c r="B4" s="24" t="s">
        <v>44</v>
      </c>
      <c r="C4" s="6" t="s">
        <v>45</v>
      </c>
      <c r="D4" s="6" t="s">
        <v>46</v>
      </c>
      <c r="E4" s="6" t="s">
        <v>47</v>
      </c>
      <c r="F4" s="6" t="s">
        <v>48</v>
      </c>
      <c r="G4" s="6" t="s">
        <v>49</v>
      </c>
      <c r="H4" s="6" t="s">
        <v>50</v>
      </c>
      <c r="I4" s="6" t="s">
        <v>51</v>
      </c>
      <c r="J4" s="6" t="s">
        <v>52</v>
      </c>
      <c r="K4" s="6" t="s">
        <v>53</v>
      </c>
      <c r="L4" s="6" t="s">
        <v>54</v>
      </c>
      <c r="M4" s="25" t="s">
        <v>55</v>
      </c>
    </row>
    <row r="5" spans="1:37" s="13" customFormat="1" ht="12.75" x14ac:dyDescent="0.2">
      <c r="A5" s="2">
        <v>2022</v>
      </c>
      <c r="B5" s="54">
        <v>690.3</v>
      </c>
      <c r="C5" s="55">
        <v>625.6</v>
      </c>
      <c r="D5" s="55">
        <v>689</v>
      </c>
      <c r="E5" s="55">
        <v>587</v>
      </c>
      <c r="F5" s="55">
        <v>609.29999999999995</v>
      </c>
      <c r="G5" s="39">
        <v>576.5</v>
      </c>
      <c r="H5" s="56">
        <v>553</v>
      </c>
      <c r="I5" s="56">
        <v>603</v>
      </c>
      <c r="J5" s="54">
        <v>496.7</v>
      </c>
      <c r="K5" s="54">
        <v>524.70000000000005</v>
      </c>
      <c r="L5" s="54">
        <v>488.1</v>
      </c>
      <c r="M5" s="54">
        <v>489.4</v>
      </c>
    </row>
    <row r="6" spans="1:37" s="13" customFormat="1" ht="12.75" x14ac:dyDescent="0.2">
      <c r="A6" s="2">
        <v>2023</v>
      </c>
      <c r="B6" s="38">
        <v>474</v>
      </c>
      <c r="C6" s="39">
        <v>449.9</v>
      </c>
      <c r="D6" s="38">
        <v>500.8</v>
      </c>
      <c r="E6" s="57">
        <v>475.3</v>
      </c>
      <c r="F6" s="39">
        <v>489.26</v>
      </c>
      <c r="G6" s="39">
        <v>475.18</v>
      </c>
      <c r="H6" s="39">
        <v>504.1</v>
      </c>
      <c r="I6" s="56">
        <v>501.05</v>
      </c>
      <c r="J6" s="56">
        <v>502.81</v>
      </c>
      <c r="K6" s="57">
        <v>523.54</v>
      </c>
      <c r="L6" s="58">
        <v>511.19</v>
      </c>
      <c r="M6" s="57">
        <v>508.6</v>
      </c>
    </row>
    <row r="7" spans="1:37" s="13" customFormat="1" ht="12.75" x14ac:dyDescent="0.2">
      <c r="A7" s="2">
        <v>2024</v>
      </c>
      <c r="B7" s="38">
        <v>457.1</v>
      </c>
      <c r="C7" s="39">
        <v>235.7</v>
      </c>
      <c r="D7" s="38">
        <v>274.10000000000002</v>
      </c>
      <c r="E7" s="57">
        <v>248.6</v>
      </c>
      <c r="F7" s="39">
        <v>260.89999999999998</v>
      </c>
      <c r="G7" s="39">
        <v>260.60000000000002</v>
      </c>
      <c r="H7" s="39">
        <v>271</v>
      </c>
      <c r="I7" s="56">
        <v>271.2</v>
      </c>
      <c r="J7" s="56">
        <v>277.39999999999998</v>
      </c>
      <c r="K7" s="59">
        <v>336.1</v>
      </c>
      <c r="L7" s="30">
        <v>283.63</v>
      </c>
      <c r="M7" s="30">
        <v>321.36</v>
      </c>
    </row>
    <row r="8" spans="1:37" s="13" customFormat="1" ht="12.75" x14ac:dyDescent="0.2">
      <c r="A8" s="41" t="s">
        <v>63</v>
      </c>
      <c r="B8" s="38">
        <v>266.8</v>
      </c>
      <c r="C8" s="39">
        <v>620</v>
      </c>
      <c r="D8" s="38">
        <v>677.3</v>
      </c>
      <c r="E8" s="57">
        <v>643.29999999999995</v>
      </c>
      <c r="F8" s="39">
        <v>667.1</v>
      </c>
      <c r="G8" s="39">
        <v>649.6</v>
      </c>
      <c r="H8" s="56">
        <v>694.7</v>
      </c>
      <c r="I8" s="56">
        <v>715.1</v>
      </c>
      <c r="J8" s="56"/>
      <c r="K8" s="59"/>
      <c r="L8" s="58"/>
      <c r="M8" s="57"/>
    </row>
    <row r="9" spans="1:37" s="13" customFormat="1" ht="12.75" x14ac:dyDescent="0.2">
      <c r="A9" s="42" t="s">
        <v>64</v>
      </c>
      <c r="B9" s="52">
        <v>935.6</v>
      </c>
      <c r="C9" s="51">
        <v>695</v>
      </c>
      <c r="D9" s="53">
        <v>767.4</v>
      </c>
      <c r="E9" s="34">
        <v>739.4</v>
      </c>
      <c r="F9" s="51">
        <v>754.3</v>
      </c>
      <c r="G9" s="51">
        <v>730.1</v>
      </c>
      <c r="H9" s="43">
        <v>756.3</v>
      </c>
      <c r="I9" s="43">
        <v>783.9</v>
      </c>
      <c r="J9" s="43"/>
      <c r="K9" s="61"/>
      <c r="L9" s="62"/>
      <c r="M9" s="34"/>
    </row>
    <row r="10" spans="1:37" x14ac:dyDescent="0.2">
      <c r="A10" s="77" t="s">
        <v>62</v>
      </c>
      <c r="B10" s="77"/>
      <c r="C10" s="77"/>
      <c r="D10" s="77"/>
      <c r="E10" s="77"/>
      <c r="F10" s="77"/>
      <c r="G10" s="77"/>
      <c r="H10" s="77"/>
      <c r="I10" s="77"/>
      <c r="J10" s="77"/>
      <c r="K10" s="77"/>
      <c r="L10" s="77"/>
      <c r="M10" s="77"/>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85" zoomScaleNormal="85" workbookViewId="0">
      <selection activeCell="K21" sqref="K21"/>
    </sheetView>
  </sheetViews>
  <sheetFormatPr defaultRowHeight="11.25" x14ac:dyDescent="0.2"/>
  <cols>
    <col min="1" max="1" width="10.5703125" style="1" bestFit="1" customWidth="1"/>
    <col min="2" max="13" width="9.85546875" style="1" customWidth="1"/>
    <col min="14" max="22" width="10.5703125" style="1" customWidth="1"/>
    <col min="23" max="26" width="8" style="1" bestFit="1" customWidth="1"/>
    <col min="27" max="37" width="9" style="1" bestFit="1" customWidth="1"/>
    <col min="38" max="43" width="9.140625" style="1"/>
    <col min="44" max="44" width="8.85546875" style="1" customWidth="1"/>
    <col min="45" max="16384" width="9.140625" style="1"/>
  </cols>
  <sheetData>
    <row r="2" spans="1:37" ht="15.75" x14ac:dyDescent="0.25">
      <c r="A2" s="7">
        <f>Metadata!B2</f>
        <v>181103</v>
      </c>
      <c r="B2" s="7" t="str">
        <f>Metadata!B3</f>
        <v>Transported (transported) cargo, luggage, cargo luggage</v>
      </c>
    </row>
    <row r="3" spans="1:37" ht="15.75" x14ac:dyDescent="0.25">
      <c r="A3" s="7"/>
      <c r="B3" s="7"/>
      <c r="AK3" s="14"/>
    </row>
    <row r="4" spans="1:37" s="2" customFormat="1" ht="12.75" x14ac:dyDescent="0.2">
      <c r="A4" s="23"/>
      <c r="B4" s="24" t="s">
        <v>44</v>
      </c>
      <c r="C4" s="6" t="s">
        <v>45</v>
      </c>
      <c r="D4" s="6" t="s">
        <v>46</v>
      </c>
      <c r="E4" s="6" t="s">
        <v>47</v>
      </c>
      <c r="F4" s="6" t="s">
        <v>48</v>
      </c>
      <c r="G4" s="6" t="s">
        <v>49</v>
      </c>
      <c r="H4" s="6" t="s">
        <v>50</v>
      </c>
      <c r="I4" s="6" t="s">
        <v>51</v>
      </c>
      <c r="J4" s="6" t="s">
        <v>52</v>
      </c>
      <c r="K4" s="6" t="s">
        <v>53</v>
      </c>
      <c r="L4" s="6" t="s">
        <v>54</v>
      </c>
      <c r="M4" s="25" t="s">
        <v>55</v>
      </c>
    </row>
    <row r="5" spans="1:37" s="13" customFormat="1" ht="15" x14ac:dyDescent="0.2">
      <c r="A5" s="27" t="s">
        <v>38</v>
      </c>
      <c r="B5" s="39">
        <v>5597.1</v>
      </c>
      <c r="C5" s="39">
        <v>5200.8999999999996</v>
      </c>
      <c r="D5" s="56">
        <v>5209.6000000000004</v>
      </c>
      <c r="E5" s="39">
        <v>5235.6000000000004</v>
      </c>
      <c r="F5" s="39">
        <v>5508.3</v>
      </c>
      <c r="G5" s="39">
        <v>5503</v>
      </c>
      <c r="H5" s="39">
        <v>5497.6</v>
      </c>
      <c r="I5" s="56">
        <v>5655.7</v>
      </c>
      <c r="J5" s="56">
        <v>5935.2</v>
      </c>
      <c r="K5" s="39">
        <v>6396</v>
      </c>
      <c r="L5" s="56">
        <v>7353.5</v>
      </c>
      <c r="M5" s="39">
        <v>7699.4</v>
      </c>
    </row>
    <row r="6" spans="1:37" s="13" customFormat="1" ht="15" x14ac:dyDescent="0.2">
      <c r="A6" s="35" t="s">
        <v>39</v>
      </c>
      <c r="B6" s="38">
        <v>97.5</v>
      </c>
      <c r="C6" s="39">
        <v>111.2</v>
      </c>
      <c r="D6" s="58">
        <v>113.7</v>
      </c>
      <c r="E6" s="57">
        <v>106.1</v>
      </c>
      <c r="F6" s="39">
        <v>111.66</v>
      </c>
      <c r="G6" s="39">
        <v>117.75</v>
      </c>
      <c r="H6" s="48">
        <v>155.16</v>
      </c>
      <c r="I6" s="56">
        <v>158.4</v>
      </c>
      <c r="J6" s="56">
        <v>163.13999999999999</v>
      </c>
      <c r="K6" s="63">
        <v>157.41999999999999</v>
      </c>
      <c r="L6" s="58">
        <v>189.96</v>
      </c>
      <c r="M6" s="38">
        <v>201.1</v>
      </c>
    </row>
    <row r="7" spans="1:37" s="13" customFormat="1" ht="12.75" x14ac:dyDescent="0.2">
      <c r="A7" s="35">
        <v>2024</v>
      </c>
      <c r="B7" s="38">
        <v>117.3</v>
      </c>
      <c r="C7" s="39">
        <v>125.6</v>
      </c>
      <c r="D7" s="58">
        <v>135.4</v>
      </c>
      <c r="E7" s="57">
        <v>151.80000000000001</v>
      </c>
      <c r="F7" s="39">
        <v>153.9</v>
      </c>
      <c r="G7" s="39">
        <v>163.5</v>
      </c>
      <c r="H7" s="39">
        <v>182.6</v>
      </c>
      <c r="I7" s="56">
        <v>191.1</v>
      </c>
      <c r="J7" s="56">
        <v>186.5</v>
      </c>
      <c r="K7" s="59">
        <v>171.5</v>
      </c>
      <c r="L7" s="28">
        <v>179.1</v>
      </c>
      <c r="M7" s="28">
        <v>171.9</v>
      </c>
    </row>
    <row r="8" spans="1:37" s="13" customFormat="1" ht="12.75" x14ac:dyDescent="0.2">
      <c r="A8" s="35">
        <v>2025</v>
      </c>
      <c r="B8" s="38">
        <v>168.8</v>
      </c>
      <c r="C8" s="39">
        <v>159.19999999999999</v>
      </c>
      <c r="D8" s="58">
        <v>196.1</v>
      </c>
      <c r="E8" s="57">
        <v>208.1</v>
      </c>
      <c r="F8" s="39">
        <v>206.5</v>
      </c>
      <c r="G8" s="39">
        <v>221.9</v>
      </c>
      <c r="H8" s="39">
        <v>284.39999999999998</v>
      </c>
      <c r="I8" s="56">
        <v>292.89999999999998</v>
      </c>
      <c r="J8" s="56"/>
      <c r="K8" s="59"/>
      <c r="L8" s="58"/>
      <c r="M8" s="38"/>
    </row>
    <row r="9" spans="1:37" s="13" customFormat="1" ht="12.75" x14ac:dyDescent="0.2">
      <c r="A9" s="29">
        <v>2026</v>
      </c>
      <c r="B9" s="53">
        <v>196.2</v>
      </c>
      <c r="C9" s="51">
        <v>220</v>
      </c>
      <c r="D9" s="62">
        <v>243.5</v>
      </c>
      <c r="E9" s="34">
        <v>241.1</v>
      </c>
      <c r="F9" s="51">
        <v>275.60000000000002</v>
      </c>
      <c r="G9" s="51">
        <v>329.8</v>
      </c>
      <c r="H9" s="51">
        <v>456.6</v>
      </c>
      <c r="I9" s="43">
        <v>443.7</v>
      </c>
      <c r="J9" s="43"/>
      <c r="K9" s="61"/>
      <c r="L9" s="62"/>
      <c r="M9" s="53"/>
    </row>
    <row r="10" spans="1:37" s="13" customFormat="1" ht="36.75" customHeight="1" x14ac:dyDescent="0.2">
      <c r="A10" s="75" t="s">
        <v>40</v>
      </c>
      <c r="B10" s="75"/>
      <c r="C10" s="75"/>
      <c r="D10" s="75"/>
      <c r="E10" s="75"/>
      <c r="F10" s="75"/>
      <c r="G10" s="75"/>
      <c r="H10" s="75"/>
      <c r="I10" s="75"/>
      <c r="J10" s="75"/>
      <c r="K10" s="75"/>
      <c r="L10" s="75"/>
      <c r="M10" s="75"/>
    </row>
    <row r="11" spans="1:37" s="13" customFormat="1" x14ac:dyDescent="0.2"/>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1"/>
  <sheetViews>
    <sheetView zoomScale="85" zoomScaleNormal="85" workbookViewId="0">
      <selection activeCell="G18" sqref="G18"/>
    </sheetView>
  </sheetViews>
  <sheetFormatPr defaultRowHeight="11.25" x14ac:dyDescent="0.2"/>
  <cols>
    <col min="1" max="1" width="10.5703125" style="1" bestFit="1" customWidth="1"/>
    <col min="2" max="13" width="9.7109375" style="1" customWidth="1"/>
    <col min="14" max="31" width="9" style="1" bestFit="1" customWidth="1"/>
    <col min="32" max="32" width="11" style="1" bestFit="1" customWidth="1"/>
    <col min="33" max="38" width="9.140625" style="1"/>
    <col min="39" max="39" width="8.85546875" style="1" customWidth="1"/>
    <col min="40" max="16384" width="9.140625" style="1"/>
  </cols>
  <sheetData>
    <row r="2" spans="1:32" ht="15.75" x14ac:dyDescent="0.25">
      <c r="A2" s="7">
        <f>Metadata!B2</f>
        <v>181103</v>
      </c>
      <c r="B2" s="7" t="str">
        <f>Metadata!B3</f>
        <v>Transported (transported) cargo, luggage, cargo luggage</v>
      </c>
    </row>
    <row r="3" spans="1:32" ht="15.75" x14ac:dyDescent="0.25">
      <c r="A3" s="7"/>
      <c r="B3" s="7"/>
      <c r="AF3" s="14"/>
    </row>
    <row r="4" spans="1:32" s="2" customFormat="1" ht="12.75" x14ac:dyDescent="0.2">
      <c r="A4" s="23"/>
      <c r="B4" s="24" t="s">
        <v>44</v>
      </c>
      <c r="C4" s="6" t="s">
        <v>45</v>
      </c>
      <c r="D4" s="6" t="s">
        <v>46</v>
      </c>
      <c r="E4" s="6" t="s">
        <v>47</v>
      </c>
      <c r="F4" s="6" t="s">
        <v>48</v>
      </c>
      <c r="G4" s="6" t="s">
        <v>49</v>
      </c>
      <c r="H4" s="6" t="s">
        <v>50</v>
      </c>
      <c r="I4" s="6" t="s">
        <v>51</v>
      </c>
      <c r="J4" s="6" t="s">
        <v>52</v>
      </c>
      <c r="K4" s="6" t="s">
        <v>53</v>
      </c>
      <c r="L4" s="6" t="s">
        <v>54</v>
      </c>
      <c r="M4" s="25" t="s">
        <v>55</v>
      </c>
    </row>
    <row r="5" spans="1:32" s="13" customFormat="1" ht="12.75" x14ac:dyDescent="0.2">
      <c r="A5" s="26">
        <v>2022</v>
      </c>
      <c r="B5" s="39">
        <v>1982.4</v>
      </c>
      <c r="C5" s="38">
        <v>1852.5</v>
      </c>
      <c r="D5" s="39">
        <v>2052.5</v>
      </c>
      <c r="E5" s="39">
        <v>1984.4</v>
      </c>
      <c r="F5" s="39">
        <v>1663.7</v>
      </c>
      <c r="G5" s="39">
        <v>1605.2</v>
      </c>
      <c r="H5" s="39">
        <v>1706</v>
      </c>
      <c r="I5" s="39">
        <v>1702.1</v>
      </c>
      <c r="J5" s="39">
        <v>1486</v>
      </c>
      <c r="K5" s="39">
        <v>1620.6</v>
      </c>
      <c r="L5" s="39">
        <v>1707</v>
      </c>
      <c r="M5" s="39">
        <v>1797.4</v>
      </c>
    </row>
    <row r="6" spans="1:32" s="13" customFormat="1" ht="12.75" x14ac:dyDescent="0.2">
      <c r="A6" s="26">
        <v>2023</v>
      </c>
      <c r="B6" s="38">
        <v>1806.9</v>
      </c>
      <c r="C6" s="39">
        <v>1802.1</v>
      </c>
      <c r="D6" s="38">
        <v>1720.4</v>
      </c>
      <c r="E6" s="39">
        <v>1686.8</v>
      </c>
      <c r="F6" s="39">
        <v>1688.41</v>
      </c>
      <c r="G6" s="39">
        <v>1712.62</v>
      </c>
      <c r="H6" s="39">
        <v>1594.67</v>
      </c>
      <c r="I6" s="48">
        <v>1681.24</v>
      </c>
      <c r="J6" s="48">
        <v>1535.24</v>
      </c>
      <c r="K6" s="63">
        <v>1650.36</v>
      </c>
      <c r="L6" s="64">
        <v>1681.1</v>
      </c>
      <c r="M6" s="39">
        <v>1842.7</v>
      </c>
    </row>
    <row r="7" spans="1:32" s="13" customFormat="1" ht="12.75" x14ac:dyDescent="0.2">
      <c r="A7" s="26">
        <v>2024</v>
      </c>
      <c r="B7" s="38">
        <v>1947.4</v>
      </c>
      <c r="C7" s="39">
        <v>1713.8</v>
      </c>
      <c r="D7" s="38">
        <v>1853.1</v>
      </c>
      <c r="E7" s="39">
        <v>1475.8</v>
      </c>
      <c r="F7" s="39">
        <v>1809.3</v>
      </c>
      <c r="G7" s="39">
        <v>1879.7</v>
      </c>
      <c r="H7" s="39">
        <v>1917.9</v>
      </c>
      <c r="I7" s="39">
        <v>1942</v>
      </c>
      <c r="J7" s="39">
        <v>1612.7</v>
      </c>
      <c r="K7" s="57">
        <v>1672</v>
      </c>
      <c r="L7" s="30">
        <v>1733.76</v>
      </c>
      <c r="M7" s="30">
        <v>1788.18</v>
      </c>
    </row>
    <row r="8" spans="1:32" s="13" customFormat="1" ht="15" x14ac:dyDescent="0.2">
      <c r="A8" s="35" t="s">
        <v>57</v>
      </c>
      <c r="B8" s="72">
        <v>1055.7</v>
      </c>
      <c r="C8" s="73">
        <v>1001.7</v>
      </c>
      <c r="D8" s="72">
        <v>1031.5999999999999</v>
      </c>
      <c r="E8" s="74">
        <v>950.6</v>
      </c>
      <c r="F8" s="74">
        <v>802.7</v>
      </c>
      <c r="G8" s="74">
        <v>760</v>
      </c>
      <c r="H8" s="74">
        <v>727.4</v>
      </c>
      <c r="I8" s="74">
        <v>707.1</v>
      </c>
      <c r="J8" s="39"/>
      <c r="K8" s="57"/>
      <c r="L8" s="38"/>
      <c r="M8" s="60"/>
    </row>
    <row r="9" spans="1:32" s="13" customFormat="1" ht="12.75" x14ac:dyDescent="0.2">
      <c r="A9" s="31">
        <v>2026</v>
      </c>
      <c r="B9" s="52" t="s">
        <v>71</v>
      </c>
      <c r="C9" s="52">
        <v>911.9</v>
      </c>
      <c r="D9" s="53">
        <v>810.1</v>
      </c>
      <c r="E9" s="51">
        <v>471.4</v>
      </c>
      <c r="F9" s="51">
        <v>701.5</v>
      </c>
      <c r="G9" s="51">
        <v>639.6</v>
      </c>
      <c r="H9" s="51">
        <v>660.1</v>
      </c>
      <c r="I9" s="51">
        <v>742.8</v>
      </c>
      <c r="J9" s="51"/>
      <c r="K9" s="34"/>
      <c r="L9" s="53"/>
      <c r="M9" s="52"/>
    </row>
    <row r="10" spans="1:32" s="13" customFormat="1" ht="36.75" customHeight="1" x14ac:dyDescent="0.2">
      <c r="A10" s="76" t="s">
        <v>42</v>
      </c>
      <c r="B10" s="76"/>
      <c r="C10" s="76"/>
      <c r="D10" s="76"/>
      <c r="E10" s="76"/>
      <c r="F10" s="76"/>
      <c r="G10" s="76"/>
      <c r="H10" s="76"/>
      <c r="I10" s="76"/>
      <c r="J10" s="76"/>
      <c r="K10" s="76"/>
      <c r="L10" s="76"/>
      <c r="M10" s="76"/>
    </row>
    <row r="11" spans="1:32" x14ac:dyDescent="0.2">
      <c r="A11" s="76" t="s">
        <v>58</v>
      </c>
      <c r="B11" s="76"/>
      <c r="C11" s="76"/>
      <c r="D11" s="76"/>
      <c r="E11" s="76"/>
      <c r="F11" s="76"/>
      <c r="G11" s="76"/>
      <c r="H11" s="76"/>
      <c r="I11" s="76"/>
      <c r="J11" s="76"/>
      <c r="K11" s="76"/>
      <c r="L11" s="76"/>
      <c r="M11" s="76"/>
    </row>
  </sheetData>
  <mergeCells count="2">
    <mergeCell ref="A10:M10"/>
    <mergeCell ref="A11:M11"/>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7"/>
  <sheetViews>
    <sheetView zoomScale="85" zoomScaleNormal="85" workbookViewId="0">
      <selection activeCell="K23" sqref="K23"/>
    </sheetView>
  </sheetViews>
  <sheetFormatPr defaultRowHeight="11.25" x14ac:dyDescent="0.2"/>
  <cols>
    <col min="1" max="1" width="10.5703125" style="1" bestFit="1" customWidth="1"/>
    <col min="2" max="13" width="10.7109375" style="1" customWidth="1"/>
    <col min="14" max="16" width="7.28515625" style="1" customWidth="1"/>
    <col min="17" max="36" width="5.140625" style="1" bestFit="1" customWidth="1"/>
    <col min="37" max="42" width="9.140625" style="1"/>
    <col min="43" max="43" width="8.85546875" style="1" customWidth="1"/>
    <col min="44" max="16384" width="9.140625" style="1"/>
  </cols>
  <sheetData>
    <row r="2" spans="1:13" ht="15.75" x14ac:dyDescent="0.25">
      <c r="A2" s="7">
        <f>Metadata!B2</f>
        <v>181103</v>
      </c>
      <c r="B2" s="7" t="str">
        <f>Metadata!B3</f>
        <v>Transported (transported) cargo, luggage, cargo luggage</v>
      </c>
    </row>
    <row r="3" spans="1:13" ht="15.75" x14ac:dyDescent="0.25">
      <c r="A3" s="7"/>
      <c r="B3" s="7"/>
    </row>
    <row r="4" spans="1:13" s="2" customFormat="1" ht="12.75" x14ac:dyDescent="0.2">
      <c r="A4" s="23"/>
      <c r="B4" s="24" t="s">
        <v>44</v>
      </c>
      <c r="C4" s="6" t="s">
        <v>45</v>
      </c>
      <c r="D4" s="6" t="s">
        <v>46</v>
      </c>
      <c r="E4" s="6" t="s">
        <v>47</v>
      </c>
      <c r="F4" s="6" t="s">
        <v>48</v>
      </c>
      <c r="G4" s="6" t="s">
        <v>49</v>
      </c>
      <c r="H4" s="6" t="s">
        <v>50</v>
      </c>
      <c r="I4" s="6" t="s">
        <v>51</v>
      </c>
      <c r="J4" s="6" t="s">
        <v>52</v>
      </c>
      <c r="K4" s="6" t="s">
        <v>53</v>
      </c>
      <c r="L4" s="6" t="s">
        <v>54</v>
      </c>
      <c r="M4" s="25" t="s">
        <v>55</v>
      </c>
    </row>
    <row r="5" spans="1:13" s="13" customFormat="1" ht="12.75" x14ac:dyDescent="0.2">
      <c r="A5" s="36">
        <v>2025</v>
      </c>
      <c r="B5" s="65" t="s">
        <v>2</v>
      </c>
      <c r="C5" s="65" t="s">
        <v>2</v>
      </c>
      <c r="D5" s="65" t="s">
        <v>2</v>
      </c>
      <c r="E5" s="65" t="s">
        <v>2</v>
      </c>
      <c r="F5" s="66" t="s">
        <v>4</v>
      </c>
      <c r="G5" s="66" t="s">
        <v>4</v>
      </c>
      <c r="H5" s="66" t="s">
        <v>4</v>
      </c>
      <c r="I5" s="66" t="s">
        <v>2</v>
      </c>
      <c r="J5" s="66"/>
      <c r="K5" s="66"/>
      <c r="L5" s="67"/>
      <c r="M5" s="66"/>
    </row>
    <row r="6" spans="1:13" s="13" customFormat="1" ht="12.75" x14ac:dyDescent="0.2">
      <c r="A6" s="31">
        <v>2026</v>
      </c>
      <c r="B6" s="68" t="s">
        <v>2</v>
      </c>
      <c r="C6" s="68" t="s">
        <v>2</v>
      </c>
      <c r="D6" s="68" t="s">
        <v>2</v>
      </c>
      <c r="E6" s="68" t="s">
        <v>2</v>
      </c>
      <c r="F6" s="69" t="s">
        <v>2</v>
      </c>
      <c r="G6" s="68" t="s">
        <v>2</v>
      </c>
      <c r="H6" s="69" t="s">
        <v>2</v>
      </c>
      <c r="I6" s="70" t="s">
        <v>72</v>
      </c>
      <c r="J6" s="68"/>
      <c r="K6" s="71"/>
      <c r="L6" s="71"/>
      <c r="M6" s="71"/>
    </row>
    <row r="7" spans="1:13" s="13"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Metadata</vt:lpstr>
      <vt:lpstr>Conventions</vt:lpstr>
      <vt:lpstr>For all types of transport</vt:lpstr>
      <vt:lpstr>Railway</vt:lpstr>
      <vt:lpstr>Аutomot</vt:lpstr>
      <vt:lpstr>Pipeline</vt:lpstr>
      <vt:lpstr>Air</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Кумис Харкымбаева</cp:lastModifiedBy>
  <cp:lastPrinted>2024-06-21T07:30:05Z</cp:lastPrinted>
  <dcterms:created xsi:type="dcterms:W3CDTF">2009-03-11T05:00:38Z</dcterms:created>
  <dcterms:modified xsi:type="dcterms:W3CDTF">2026-09-18T05:39:24Z</dcterms:modified>
</cp:coreProperties>
</file>