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0" yWindow="0" windowWidth="13410" windowHeight="11880" tabRatio="854" activeTab="6"/>
  </bookViews>
  <sheets>
    <sheet name="Метаданные" sheetId="4" r:id="rId1"/>
    <sheet name="Условные обозначения" sheetId="2" r:id="rId2"/>
    <sheet name="По всем видам транспорта" sheetId="30" r:id="rId3"/>
    <sheet name="Железнодорожный" sheetId="31" r:id="rId4"/>
    <sheet name="Автомобильный" sheetId="32" r:id="rId5"/>
    <sheet name="Трубопроводный" sheetId="33" r:id="rId6"/>
    <sheet name="Воздушный" sheetId="34" r:id="rId7"/>
  </sheets>
  <calcPr calcId="144525"/>
</workbook>
</file>

<file path=xl/calcChain.xml><?xml version="1.0" encoding="utf-8"?>
<calcChain xmlns="http://schemas.openxmlformats.org/spreadsheetml/2006/main">
  <c r="B2" i="34" l="1"/>
  <c r="A2" i="34"/>
  <c r="B2" i="33"/>
  <c r="A2" i="33"/>
  <c r="B2" i="32"/>
  <c r="A2" i="32"/>
  <c r="B2" i="31"/>
  <c r="A2" i="31"/>
  <c r="B2" i="30"/>
  <c r="A2" i="30"/>
</calcChain>
</file>

<file path=xl/sharedStrings.xml><?xml version="1.0" encoding="utf-8"?>
<sst xmlns="http://schemas.openxmlformats.org/spreadsheetml/2006/main" count="153" uniqueCount="89">
  <si>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</si>
  <si>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</si>
  <si>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</si>
  <si>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</si>
  <si>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</si>
  <si>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</si>
  <si>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</si>
  <si>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</si>
  <si>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</si>
  <si>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</si>
  <si>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</si>
  <si>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</si>
  <si>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</si>
  <si>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</si>
  <si>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</si>
  <si>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</si>
  <si>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</si>
  <si>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</si>
  <si>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</si>
  <si>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</si>
  <si>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</si>
  <si>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</si>
  <si>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</si>
  <si>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</si>
  <si>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</si>
  <si>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</si>
  <si>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</si>
  <si>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</si>
  <si>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</si>
  <si>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</si>
  <si>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Перевезено (транспортировано) грузов, багажа, грузобагажа</t>
  </si>
  <si>
    <t>Перевезено грузов</t>
  </si>
  <si>
    <t>Перевезено грузов – количество грузов в тоннах, перевезенных транспортом</t>
  </si>
  <si>
    <t>-</t>
  </si>
  <si>
    <t>https://stat.gov.kz/ru/methodology/30/</t>
  </si>
  <si>
    <t>Тысяча тонн</t>
  </si>
  <si>
    <r>
      <t>2022</t>
    </r>
    <r>
      <rPr>
        <vertAlign val="superscript"/>
        <sz val="10"/>
        <rFont val="Roboto"/>
        <charset val="204"/>
      </rPr>
      <t>1)</t>
    </r>
  </si>
  <si>
    <r>
      <t>2023</t>
    </r>
    <r>
      <rPr>
        <vertAlign val="superscript"/>
        <sz val="10"/>
        <rFont val="Roboto"/>
        <charset val="204"/>
      </rPr>
      <t>1)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</si>
  <si>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Статистические данные по отрасли Транспорт с января 2023г. и далее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</si>
  <si>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 xml:space="preserve"> Статистические данные по отрасли «Транспорт и складирование» сформированы с учетом изменения объемов услуг с января 2023г. по май 2024г. по  ТОО "ГАЗОПРОВОД БЕЙНЕУ-ШЫМКЕНТ", в связи с изменением тарифов на транспортировку газа трубопроводным транспортом согласно  Приказа №182-ОД от 22.12.2023г. и письма №31-03-07/937-И от 25.12.2023г. РГУ "Департамент Комитета по регулированию естественных монополий"  МНЭ РК.</t>
    </r>
  </si>
  <si>
    <t>Основными источниками информации о перевозке грузов  страны и ее регионов являются данные, полученные по итогам проведения общегосударственных статистических наблюдений по форме 1-транспорт "Отчет о работе транспорта "</t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</si>
  <si>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 xml:space="preserve"> Статистические данные по отрасли «Транспорт и складирование» сформированы с учетом изменения объемов услуг с января 2023г. по май 2024г. по  ТОО "ГАЗОПРОВОД БЕЙНЕУ-ШЫМКЕНТ", в связи с изменением тарифов на транспортировку газа трубопроводным транспортом согласно  Приказа №182-ОД от 22.12.2023г. и письма №31-03-07/937-И от 25.12.2023г. РГУ "Департамент Комитета по регулированию естественных монополий"  МНЭ РК.</t>
    </r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</si>
  <si>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</si>
  <si>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</si>
  <si>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</si>
  <si>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</si>
  <si>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</si>
  <si>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</si>
  <si>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</si>
  <si>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</si>
  <si>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</si>
  <si>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</si>
  <si>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</si>
  <si>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</si>
  <si>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x</t>
  </si>
  <si>
    <r>
      <rPr>
        <i/>
        <vertAlign val="superscript"/>
        <sz val="8"/>
        <rFont val="Roboto"/>
        <charset val="204"/>
      </rPr>
      <t>3)</t>
    </r>
    <r>
      <rPr>
        <i/>
        <sz val="8"/>
        <rFont val="Roboto"/>
        <charset val="204"/>
      </rPr>
      <t xml:space="preserve"> Данные по перевозке грузов переформированы с учетом перераспределения объемов по предприятиям трубопроводного транспорта.</t>
    </r>
  </si>
  <si>
    <r>
      <t>2025</t>
    </r>
    <r>
      <rPr>
        <vertAlign val="superscript"/>
        <sz val="10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</si>
  <si>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Данные по перевозке грузов переформированы с учетом перераспределения объемов по предприятиям трубопроводного транспорта.</t>
    </r>
  </si>
  <si>
    <r>
      <rPr>
        <i/>
        <vertAlign val="superscript"/>
        <sz val="8"/>
        <rFont val="Roboto"/>
        <charset val="204"/>
      </rPr>
      <t>4)</t>
    </r>
    <r>
      <rPr>
        <i/>
        <sz val="8"/>
        <rFont val="Roboto"/>
        <charset val="204"/>
      </rPr>
      <t xml:space="preserve"> По грузовому железнодорожному транспорту данные  за отчетный период и соответствующий период  прошлого года сформированы без учета вагонов в порожнем состоянии. </t>
    </r>
  </si>
  <si>
    <r>
      <t>2026</t>
    </r>
    <r>
      <rPr>
        <vertAlign val="superscript"/>
        <sz val="10"/>
        <rFont val="Roboto"/>
        <charset val="204"/>
      </rPr>
      <t>4)</t>
    </r>
  </si>
  <si>
    <r>
      <t>2025</t>
    </r>
    <r>
      <rPr>
        <vertAlign val="superscript"/>
        <sz val="10"/>
        <rFont val="Roboto"/>
        <charset val="204"/>
      </rPr>
      <t>3),4)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</si>
  <si>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По грузовому железнодорожному транспорту данные  за отчетный период и соответствующий период  прошлого года сформированы без учета вагонов в порожнем состоянии. </t>
    </r>
  </si>
  <si>
    <t>2025*</t>
  </si>
  <si>
    <t>2026*</t>
  </si>
  <si>
    <t>Управление статистики услуг Департамента Бюро национальной статистики Агентства по стратегическому планированию и реформам Республики Казахстан по Туркестанской области</t>
  </si>
  <si>
    <t>Хархымбаева Кумис Усербаевна</t>
  </si>
  <si>
    <t>+7 725 2 390163</t>
  </si>
  <si>
    <t>k.kharkymbayava@aspire.gov.kz</t>
  </si>
  <si>
    <t>С 2022 года</t>
  </si>
  <si>
    <t>2 004.98</t>
  </si>
  <si>
    <t>3 77,81</t>
  </si>
  <si>
    <t>1 630,6</t>
  </si>
  <si>
    <t>63 92,49</t>
  </si>
  <si>
    <t>196,0</t>
  </si>
  <si>
    <t>1 005,3</t>
  </si>
  <si>
    <t>1 917,2</t>
  </si>
  <si>
    <t>5 942,6</t>
  </si>
  <si>
    <t>0,00</t>
  </si>
  <si>
    <t>1 055,7</t>
  </si>
  <si>
    <t>2 057,5</t>
  </si>
  <si>
    <t>3 089,1</t>
  </si>
  <si>
    <t>4 039,7</t>
  </si>
  <si>
    <t>4 842,4</t>
  </si>
  <si>
    <t>5 602,5</t>
  </si>
  <si>
    <t>7 036,9</t>
  </si>
  <si>
    <t>3 963,8</t>
  </si>
  <si>
    <t>12  295,0</t>
  </si>
  <si>
    <t>Туркестанская область и город Шымкент (город республиканского значения) образованы в 2018 году</t>
  </si>
  <si>
    <t>684,0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</si>
</sst>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\ _₽_-;\-* #,##0.00\ _₽_-;_-* &quot;-&quot;??\ _₽_-;_-@_-"/>
    <numFmt numFmtId="164" formatCode="_-* #,##0.00_р_._-;\-* #,##0.00_р_._-;_-* &quot;-&quot;??_р_._-;_-@_-"/>
    <numFmt numFmtId="165" formatCode="0.0"/>
    <numFmt numFmtId="166" formatCode="#,##0.0"/>
    <numFmt numFmtId="167" formatCode="###\ ###\ ###\ ##0.00"/>
    <numFmt numFmtId="168" formatCode="#,##0.0\ _₽"/>
    <numFmt numFmtId="169" formatCode="_-* #,##0.0\ _₽_-;\-* #,##0.0\ _₽_-;_-* &quot;-&quot;??\ _₽_-;_-@_-"/>
  </numFmts>
  <fonts count="29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11"/>
      <color indexed="8"/>
      <name val="Calibri"/>
      <family val="2"/>
      <charset val="204"/>
    </font>
    <font>
      <sz val="10"/>
      <name val="Arial Cyr"/>
    </font>
    <font>
      <sz val="10"/>
      <color indexed="8"/>
      <name val="Roboto"/>
      <charset val="204"/>
    </font>
    <font>
      <vertAlign val="superscript"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sz val="10"/>
      <color theme="1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theme="10"/>
      <name val="Arial Cyr"/>
      <charset val="204"/>
    </font>
    <font>
      <sz val="8"/>
      <color indexed="8"/>
      <name val="Roboto"/>
      <charset val="204"/>
    </font>
    <font>
      <sz val="12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9" fillId="0" borderId="0"/>
    <xf numFmtId="0" fontId="17" fillId="0" borderId="0"/>
    <xf numFmtId="0" fontId="1" fillId="0" borderId="0"/>
    <xf numFmtId="0" fontId="7" fillId="0" borderId="0"/>
    <xf numFmtId="0" fontId="14" fillId="0" borderId="0"/>
    <xf numFmtId="0" fontId="17" fillId="0" borderId="0"/>
    <xf numFmtId="0" fontId="14" fillId="0" borderId="0"/>
    <xf numFmtId="0" fontId="17" fillId="0" borderId="0"/>
    <xf numFmtId="164" fontId="13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95">
    <xf numFmtId="0" fontId="0" fillId="0" borderId="0" xfId="0"/>
    <xf numFmtId="0" fontId="3" fillId="0" borderId="0" xfId="0" applyFont="1" applyFill="1"/>
    <xf numFmtId="0" fontId="4" fillId="0" borderId="0" xfId="0" applyFont="1"/>
    <xf numFmtId="0" fontId="20" fillId="0" borderId="0" xfId="0" applyFont="1" applyAlignment="1"/>
    <xf numFmtId="0" fontId="4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9" fillId="0" borderId="0" xfId="0" applyFont="1" applyFill="1"/>
    <xf numFmtId="0" fontId="4" fillId="0" borderId="0" xfId="0" applyFont="1" applyAlignment="1">
      <alignment horizontal="justify"/>
    </xf>
    <xf numFmtId="0" fontId="10" fillId="0" borderId="0" xfId="0" applyFont="1" applyAlignment="1">
      <alignment horizontal="right"/>
    </xf>
    <xf numFmtId="0" fontId="21" fillId="0" borderId="0" xfId="0" applyFont="1"/>
    <xf numFmtId="0" fontId="21" fillId="0" borderId="0" xfId="0" applyFont="1" applyAlignment="1">
      <alignment vertical="center"/>
    </xf>
    <xf numFmtId="0" fontId="22" fillId="0" borderId="1" xfId="0" applyFont="1" applyFill="1" applyBorder="1" applyAlignment="1">
      <alignment horizontal="center" vertical="top"/>
    </xf>
    <xf numFmtId="0" fontId="23" fillId="0" borderId="1" xfId="0" applyFont="1" applyFill="1" applyBorder="1" applyAlignment="1">
      <alignment vertical="top"/>
    </xf>
    <xf numFmtId="0" fontId="24" fillId="0" borderId="1" xfId="0" applyFont="1" applyFill="1" applyBorder="1" applyAlignment="1">
      <alignment horizontal="left" vertical="top"/>
    </xf>
    <xf numFmtId="0" fontId="0" fillId="0" borderId="2" xfId="0" applyFill="1" applyBorder="1" applyAlignment="1">
      <alignment wrapText="1"/>
    </xf>
    <xf numFmtId="0" fontId="24" fillId="0" borderId="1" xfId="0" applyFont="1" applyFill="1" applyBorder="1" applyAlignment="1">
      <alignment vertical="top"/>
    </xf>
    <xf numFmtId="0" fontId="23" fillId="0" borderId="1" xfId="0" applyFont="1" applyFill="1" applyBorder="1" applyAlignment="1">
      <alignment horizontal="left" vertical="top"/>
    </xf>
    <xf numFmtId="0" fontId="24" fillId="0" borderId="1" xfId="0" applyFont="1" applyFill="1" applyBorder="1" applyAlignment="1">
      <alignment vertical="top" wrapText="1"/>
    </xf>
    <xf numFmtId="0" fontId="8" fillId="0" borderId="1" xfId="0" applyFont="1" applyFill="1" applyBorder="1" applyAlignment="1">
      <alignment vertical="top"/>
    </xf>
    <xf numFmtId="0" fontId="4" fillId="0" borderId="1" xfId="0" applyFont="1" applyFill="1" applyBorder="1" applyAlignment="1">
      <alignment vertical="top" wrapText="1"/>
    </xf>
    <xf numFmtId="0" fontId="24" fillId="0" borderId="1" xfId="0" applyFont="1" applyFill="1" applyBorder="1" applyAlignment="1">
      <alignment horizontal="left" vertical="top" wrapText="1"/>
    </xf>
    <xf numFmtId="0" fontId="23" fillId="0" borderId="1" xfId="0" applyFont="1" applyFill="1" applyBorder="1" applyAlignment="1">
      <alignment horizontal="left" vertical="center" readingOrder="1"/>
    </xf>
    <xf numFmtId="14" fontId="24" fillId="0" borderId="1" xfId="0" applyNumberFormat="1" applyFont="1" applyFill="1" applyBorder="1" applyAlignment="1">
      <alignment horizontal="left" vertical="top"/>
    </xf>
    <xf numFmtId="0" fontId="25" fillId="0" borderId="0" xfId="0" applyFont="1" applyFill="1"/>
    <xf numFmtId="0" fontId="0" fillId="0" borderId="2" xfId="0" applyBorder="1" applyAlignment="1">
      <alignment wrapText="1"/>
    </xf>
    <xf numFmtId="0" fontId="4" fillId="0" borderId="4" xfId="0" applyFont="1" applyBorder="1" applyAlignment="1">
      <alignment vertical="center"/>
    </xf>
    <xf numFmtId="0" fontId="4" fillId="0" borderId="0" xfId="0" applyFont="1" applyAlignment="1">
      <alignment wrapText="1"/>
    </xf>
    <xf numFmtId="166" fontId="4" fillId="0" borderId="0" xfId="0" applyNumberFormat="1" applyFont="1"/>
    <xf numFmtId="0" fontId="4" fillId="0" borderId="0" xfId="0" applyFont="1" applyAlignment="1">
      <alignment horizontal="right" wrapText="1"/>
    </xf>
    <xf numFmtId="166" fontId="4" fillId="0" borderId="0" xfId="0" applyNumberFormat="1" applyFont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0" fontId="4" fillId="0" borderId="3" xfId="0" applyFont="1" applyBorder="1" applyAlignment="1">
      <alignment horizontal="right" wrapText="1"/>
    </xf>
    <xf numFmtId="166" fontId="4" fillId="0" borderId="3" xfId="0" applyNumberFormat="1" applyFont="1" applyBorder="1" applyAlignment="1">
      <alignment horizontal="right" wrapText="1"/>
    </xf>
    <xf numFmtId="0" fontId="4" fillId="0" borderId="0" xfId="0" applyFont="1" applyFill="1" applyBorder="1"/>
    <xf numFmtId="166" fontId="4" fillId="0" borderId="3" xfId="0" applyNumberFormat="1" applyFont="1" applyFill="1" applyBorder="1" applyAlignment="1">
      <alignment horizontal="right"/>
    </xf>
    <xf numFmtId="0" fontId="4" fillId="0" borderId="0" xfId="0" applyFont="1" applyBorder="1" applyAlignment="1">
      <alignment wrapText="1"/>
    </xf>
    <xf numFmtId="166" fontId="15" fillId="0" borderId="0" xfId="0" applyNumberFormat="1" applyFont="1" applyAlignment="1">
      <alignment horizontal="right" wrapText="1"/>
    </xf>
    <xf numFmtId="0" fontId="4" fillId="0" borderId="3" xfId="0" applyFont="1" applyBorder="1" applyAlignment="1">
      <alignment wrapText="1"/>
    </xf>
    <xf numFmtId="0" fontId="26" fillId="0" borderId="1" xfId="1" applyFont="1" applyFill="1" applyBorder="1" applyAlignment="1" applyProtection="1">
      <alignment vertical="top" wrapText="1"/>
    </xf>
    <xf numFmtId="0" fontId="26" fillId="0" borderId="1" xfId="1" applyFont="1" applyFill="1" applyBorder="1" applyAlignment="1" applyProtection="1">
      <alignment horizontal="left" vertical="top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1" fillId="0" borderId="0" xfId="0" applyFont="1" applyFill="1"/>
    <xf numFmtId="0" fontId="4" fillId="0" borderId="0" xfId="0" applyFont="1" applyFill="1" applyBorder="1" applyAlignment="1">
      <alignment horizontal="right"/>
    </xf>
    <xf numFmtId="0" fontId="4" fillId="0" borderId="3" xfId="0" applyFont="1" applyFill="1" applyBorder="1" applyAlignment="1">
      <alignment horizontal="right"/>
    </xf>
    <xf numFmtId="0" fontId="4" fillId="0" borderId="1" xfId="0" applyFont="1" applyBorder="1" applyAlignment="1">
      <alignment wrapText="1"/>
    </xf>
    <xf numFmtId="0" fontId="4" fillId="0" borderId="1" xfId="15" applyFont="1" applyBorder="1" applyAlignment="1">
      <alignment vertical="center" wrapText="1"/>
    </xf>
    <xf numFmtId="49" fontId="24" fillId="0" borderId="1" xfId="15" applyNumberFormat="1" applyFont="1" applyBorder="1" applyAlignment="1">
      <alignment vertical="center" wrapText="1"/>
    </xf>
    <xf numFmtId="0" fontId="18" fillId="0" borderId="1" xfId="1" applyBorder="1" applyAlignment="1" applyProtection="1">
      <alignment horizontal="left" wrapText="1"/>
    </xf>
    <xf numFmtId="2" fontId="4" fillId="0" borderId="0" xfId="0" applyNumberFormat="1" applyFont="1" applyFill="1" applyAlignment="1">
      <alignment horizontal="right"/>
    </xf>
    <xf numFmtId="4" fontId="4" fillId="0" borderId="0" xfId="0" applyNumberFormat="1" applyFont="1" applyFill="1" applyAlignment="1">
      <alignment horizontal="right" wrapText="1"/>
    </xf>
    <xf numFmtId="0" fontId="4" fillId="0" borderId="0" xfId="0" applyFont="1" applyFill="1" applyAlignment="1">
      <alignment horizontal="right" wrapText="1"/>
    </xf>
    <xf numFmtId="166" fontId="4" fillId="0" borderId="0" xfId="0" applyNumberFormat="1" applyFont="1" applyFill="1" applyAlignment="1">
      <alignment horizontal="right" wrapText="1"/>
    </xf>
    <xf numFmtId="166" fontId="4" fillId="0" borderId="0" xfId="0" applyNumberFormat="1" applyFont="1" applyFill="1" applyAlignment="1">
      <alignment horizontal="right"/>
    </xf>
    <xf numFmtId="4" fontId="4" fillId="0" borderId="0" xfId="0" applyNumberFormat="1" applyFont="1" applyFill="1" applyAlignment="1">
      <alignment horizontal="right"/>
    </xf>
    <xf numFmtId="2" fontId="4" fillId="0" borderId="0" xfId="0" applyNumberFormat="1" applyFont="1" applyFill="1" applyAlignment="1">
      <alignment horizontal="right" wrapText="1"/>
    </xf>
    <xf numFmtId="166" fontId="4" fillId="0" borderId="0" xfId="0" applyNumberFormat="1" applyFont="1" applyFill="1"/>
    <xf numFmtId="168" fontId="4" fillId="0" borderId="0" xfId="0" applyNumberFormat="1" applyFont="1" applyFill="1" applyAlignment="1">
      <alignment horizontal="right" wrapText="1"/>
    </xf>
    <xf numFmtId="165" fontId="4" fillId="0" borderId="0" xfId="0" applyNumberFormat="1" applyFont="1" applyFill="1" applyAlignment="1">
      <alignment horizontal="right" wrapText="1"/>
    </xf>
    <xf numFmtId="49" fontId="15" fillId="0" borderId="0" xfId="0" applyNumberFormat="1" applyFont="1" applyAlignment="1">
      <alignment horizontal="right" wrapText="1"/>
    </xf>
    <xf numFmtId="49" fontId="15" fillId="0" borderId="3" xfId="0" applyNumberFormat="1" applyFont="1" applyBorder="1" applyAlignment="1">
      <alignment horizontal="right" wrapText="1"/>
    </xf>
    <xf numFmtId="166" fontId="4" fillId="0" borderId="3" xfId="0" applyNumberFormat="1" applyFont="1" applyFill="1" applyBorder="1" applyAlignment="1">
      <alignment horizontal="right" wrapText="1"/>
    </xf>
    <xf numFmtId="166" fontId="4" fillId="0" borderId="3" xfId="0" applyNumberFormat="1" applyFont="1" applyFill="1" applyBorder="1"/>
    <xf numFmtId="0" fontId="4" fillId="0" borderId="0" xfId="0" applyFont="1" applyFill="1" applyAlignment="1">
      <alignment horizontal="right"/>
    </xf>
    <xf numFmtId="49" fontId="4" fillId="0" borderId="3" xfId="0" applyNumberFormat="1" applyFont="1" applyFill="1" applyBorder="1" applyAlignment="1">
      <alignment horizontal="right" wrapText="1"/>
    </xf>
    <xf numFmtId="0" fontId="28" fillId="0" borderId="0" xfId="0" applyFont="1" applyFill="1" applyAlignment="1">
      <alignment horizontal="right"/>
    </xf>
    <xf numFmtId="169" fontId="27" fillId="0" borderId="0" xfId="14" applyNumberFormat="1" applyFont="1" applyAlignment="1">
      <alignment horizontal="right" wrapText="1"/>
    </xf>
    <xf numFmtId="43" fontId="27" fillId="0" borderId="0" xfId="14" applyNumberFormat="1" applyFont="1" applyAlignment="1">
      <alignment horizontal="right" wrapText="1"/>
    </xf>
    <xf numFmtId="167" fontId="27" fillId="0" borderId="0" xfId="0" applyNumberFormat="1" applyFont="1" applyAlignment="1">
      <alignment horizontal="right" wrapText="1"/>
    </xf>
    <xf numFmtId="167" fontId="27" fillId="0" borderId="0" xfId="0" applyNumberFormat="1" applyFont="1" applyFill="1" applyAlignment="1">
      <alignment horizontal="right" wrapText="1"/>
    </xf>
    <xf numFmtId="0" fontId="28" fillId="0" borderId="3" xfId="0" applyFont="1" applyFill="1" applyBorder="1" applyAlignment="1">
      <alignment horizontal="right"/>
    </xf>
    <xf numFmtId="49" fontId="3" fillId="0" borderId="3" xfId="0" applyNumberFormat="1" applyFont="1" applyFill="1" applyBorder="1" applyAlignment="1">
      <alignment horizontal="right" vertical="center" wrapText="1"/>
    </xf>
    <xf numFmtId="0" fontId="3" fillId="0" borderId="3" xfId="0" applyFont="1" applyFill="1" applyBorder="1" applyAlignment="1">
      <alignment horizontal="right" vertical="center" wrapText="1"/>
    </xf>
    <xf numFmtId="167" fontId="27" fillId="0" borderId="3" xfId="0" applyNumberFormat="1" applyFont="1" applyBorder="1" applyAlignment="1">
      <alignment horizontal="right" wrapText="1"/>
    </xf>
    <xf numFmtId="169" fontId="4" fillId="0" borderId="0" xfId="14" applyNumberFormat="1" applyFont="1" applyFill="1" applyAlignment="1">
      <alignment horizontal="right"/>
    </xf>
    <xf numFmtId="4" fontId="4" fillId="0" borderId="0" xfId="14" applyNumberFormat="1" applyFont="1" applyFill="1" applyAlignment="1">
      <alignment horizontal="right"/>
    </xf>
    <xf numFmtId="169" fontId="4" fillId="0" borderId="0" xfId="14" applyNumberFormat="1" applyFont="1" applyFill="1" applyAlignment="1"/>
    <xf numFmtId="4" fontId="15" fillId="0" borderId="0" xfId="14" applyNumberFormat="1" applyFont="1" applyAlignment="1">
      <alignment horizontal="right" wrapText="1"/>
    </xf>
    <xf numFmtId="49" fontId="15" fillId="3" borderId="0" xfId="0" applyNumberFormat="1" applyFont="1" applyFill="1" applyAlignment="1">
      <alignment horizontal="right" wrapText="1"/>
    </xf>
    <xf numFmtId="169" fontId="4" fillId="3" borderId="0" xfId="14" applyNumberFormat="1" applyFont="1" applyFill="1" applyAlignment="1"/>
    <xf numFmtId="169" fontId="4" fillId="0" borderId="3" xfId="14" applyNumberFormat="1" applyFont="1" applyFill="1" applyBorder="1" applyAlignment="1"/>
    <xf numFmtId="49" fontId="4" fillId="0" borderId="3" xfId="0" applyNumberFormat="1" applyFont="1" applyFill="1" applyBorder="1" applyAlignment="1">
      <alignment horizontal="right"/>
    </xf>
    <xf numFmtId="0" fontId="3" fillId="0" borderId="0" xfId="0" applyFont="1" applyBorder="1" applyAlignment="1">
      <alignment horizontal="right" vertical="top" wrapText="1"/>
    </xf>
    <xf numFmtId="0" fontId="4" fillId="0" borderId="0" xfId="0" applyFont="1" applyBorder="1"/>
    <xf numFmtId="4" fontId="4" fillId="0" borderId="0" xfId="0" applyNumberFormat="1" applyFont="1" applyFill="1"/>
    <xf numFmtId="166" fontId="15" fillId="0" borderId="3" xfId="0" applyNumberFormat="1" applyFont="1" applyBorder="1" applyAlignment="1">
      <alignment horizontal="right" wrapText="1"/>
    </xf>
    <xf numFmtId="0" fontId="4" fillId="0" borderId="3" xfId="0" applyFont="1" applyFill="1" applyBorder="1" applyAlignment="1">
      <alignment horizontal="right" wrapText="1"/>
    </xf>
    <xf numFmtId="4" fontId="4" fillId="0" borderId="3" xfId="0" applyNumberFormat="1" applyFont="1" applyFill="1" applyBorder="1" applyAlignment="1">
      <alignment horizontal="right" wrapText="1"/>
    </xf>
    <xf numFmtId="49" fontId="4" fillId="0" borderId="0" xfId="0" applyNumberFormat="1" applyFont="1" applyFill="1" applyAlignment="1">
      <alignment horizontal="right"/>
    </xf>
    <xf numFmtId="166" fontId="4" fillId="3" borderId="0" xfId="0" applyNumberFormat="1" applyFont="1" applyFill="1" applyAlignment="1">
      <alignment horizontal="right"/>
    </xf>
    <xf numFmtId="4" fontId="11" fillId="0" borderId="0" xfId="0" applyNumberFormat="1" applyFont="1" applyAlignment="1">
      <alignment vertical="top" wrapText="1"/>
    </xf>
    <xf numFmtId="0" fontId="11" fillId="2" borderId="0" xfId="5" applyFont="1" applyFill="1" applyAlignment="1">
      <alignment vertical="top" wrapText="1"/>
    </xf>
    <xf numFmtId="0" fontId="11" fillId="0" borderId="5" xfId="0" applyFont="1" applyFill="1" applyBorder="1" applyAlignment="1">
      <alignment horizontal="left" wrapText="1"/>
    </xf>
  </cellXfs>
  <cellStyles count="16">
    <cellStyle name="Гиперссылка" xfId="1" builtinId="8"/>
    <cellStyle name="Обычный" xfId="0" builtinId="0"/>
    <cellStyle name="Обычный 2" xfId="2"/>
    <cellStyle name="Обычный 2 2" xfId="3"/>
    <cellStyle name="Обычный 2 2 2" xfId="15"/>
    <cellStyle name="Обычный 2 3" xfId="4"/>
    <cellStyle name="Обычный 2 4" xfId="5"/>
    <cellStyle name="Обычный 3" xfId="6"/>
    <cellStyle name="Обычный 3 2" xfId="7"/>
    <cellStyle name="Обычный 3 3" xfId="8"/>
    <cellStyle name="Обычный 4" xfId="9"/>
    <cellStyle name="Обычный 5" xfId="10"/>
    <cellStyle name="Финансовый" xfId="14" builtinId="3"/>
    <cellStyle name="Финансовый 2" xfId="11"/>
    <cellStyle name="Финансовый 2 2" xfId="12"/>
    <cellStyle name="Финансовый 3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k.kharkymbaya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J25"/>
  <sheetViews>
    <sheetView zoomScaleNormal="100" workbookViewId="0">
      <selection activeCell="B17" sqref="B17"/>
    </sheetView>
  </sheetViews>
  <sheetFormatPr defaultRowHeight="12.75" x14ac:dyDescent="0.2"/>
  <cols>
    <col min="1" max="1" width="42.28515625" style="24" customWidth="1"/>
    <col min="2" max="2" width="78" style="24" customWidth="1"/>
  </cols>
  <sheetData>
    <row r="1" spans="1:10" x14ac:dyDescent="0.2">
      <c r="A1" s="12"/>
      <c r="B1" s="12"/>
    </row>
    <row r="2" spans="1:10" s="10" customFormat="1" x14ac:dyDescent="0.2">
      <c r="A2" s="13" t="s">
        <v>26</v>
      </c>
      <c r="B2" s="14">
        <v>181103</v>
      </c>
    </row>
    <row r="3" spans="1:10" s="10" customFormat="1" x14ac:dyDescent="0.2">
      <c r="A3" s="13" t="s">
        <v>27</v>
      </c>
      <c r="B3" s="15" t="s">
        <v>30</v>
      </c>
    </row>
    <row r="4" spans="1:10" s="10" customFormat="1" x14ac:dyDescent="0.2">
      <c r="A4" s="13" t="s">
        <v>8</v>
      </c>
      <c r="B4" s="25" t="s">
        <v>35</v>
      </c>
    </row>
    <row r="5" spans="1:10" s="10" customFormat="1" x14ac:dyDescent="0.2">
      <c r="A5" s="17" t="s">
        <v>16</v>
      </c>
      <c r="B5" s="15" t="s">
        <v>31</v>
      </c>
    </row>
    <row r="6" spans="1:10" s="10" customFormat="1" x14ac:dyDescent="0.2">
      <c r="A6" s="17" t="s">
        <v>17</v>
      </c>
      <c r="B6" s="14" t="s">
        <v>68</v>
      </c>
    </row>
    <row r="7" spans="1:10" s="10" customFormat="1" ht="16.5" customHeight="1" x14ac:dyDescent="0.2">
      <c r="A7" s="13" t="s">
        <v>18</v>
      </c>
      <c r="B7" s="18" t="s">
        <v>32</v>
      </c>
    </row>
    <row r="8" spans="1:10" s="10" customFormat="1" x14ac:dyDescent="0.2">
      <c r="A8" s="13" t="s">
        <v>19</v>
      </c>
      <c r="B8" s="16" t="s">
        <v>20</v>
      </c>
    </row>
    <row r="9" spans="1:10" s="10" customFormat="1" x14ac:dyDescent="0.2">
      <c r="A9" s="13" t="s">
        <v>28</v>
      </c>
      <c r="B9" s="18" t="s">
        <v>33</v>
      </c>
    </row>
    <row r="10" spans="1:10" s="10" customFormat="1" ht="38.25" x14ac:dyDescent="0.2">
      <c r="A10" s="19" t="s">
        <v>21</v>
      </c>
      <c r="B10" s="20" t="s">
        <v>40</v>
      </c>
    </row>
    <row r="11" spans="1:10" s="10" customFormat="1" ht="25.5" x14ac:dyDescent="0.2">
      <c r="A11" s="13" t="s">
        <v>12</v>
      </c>
      <c r="B11" s="21" t="s">
        <v>87</v>
      </c>
      <c r="J11" s="11"/>
    </row>
    <row r="12" spans="1:10" s="10" customFormat="1" x14ac:dyDescent="0.2">
      <c r="A12" s="13" t="s">
        <v>9</v>
      </c>
      <c r="B12" s="39" t="s">
        <v>29</v>
      </c>
      <c r="J12" s="11"/>
    </row>
    <row r="13" spans="1:10" s="10" customFormat="1" x14ac:dyDescent="0.2">
      <c r="A13" s="22" t="s">
        <v>7</v>
      </c>
      <c r="B13" s="40" t="s">
        <v>34</v>
      </c>
      <c r="J13" s="11"/>
    </row>
    <row r="14" spans="1:10" s="10" customFormat="1" x14ac:dyDescent="0.2">
      <c r="A14" s="22" t="s">
        <v>14</v>
      </c>
      <c r="B14" s="40"/>
      <c r="J14" s="11"/>
    </row>
    <row r="15" spans="1:10" s="10" customFormat="1" x14ac:dyDescent="0.2">
      <c r="A15" s="22" t="s">
        <v>15</v>
      </c>
      <c r="B15" s="40" t="s">
        <v>23</v>
      </c>
      <c r="J15" s="11"/>
    </row>
    <row r="16" spans="1:10" x14ac:dyDescent="0.2">
      <c r="A16" s="13" t="s">
        <v>13</v>
      </c>
      <c r="B16" s="23">
        <v>46279</v>
      </c>
      <c r="J16" s="5"/>
    </row>
    <row r="17" spans="1:10" x14ac:dyDescent="0.2">
      <c r="A17" s="13" t="s">
        <v>22</v>
      </c>
      <c r="B17" s="23">
        <v>46307</v>
      </c>
      <c r="J17" s="6"/>
    </row>
    <row r="18" spans="1:10" ht="38.25" x14ac:dyDescent="0.2">
      <c r="A18" s="13" t="s">
        <v>24</v>
      </c>
      <c r="B18" s="47" t="s">
        <v>64</v>
      </c>
      <c r="J18" s="5"/>
    </row>
    <row r="19" spans="1:10" x14ac:dyDescent="0.2">
      <c r="A19" s="13" t="s">
        <v>25</v>
      </c>
      <c r="B19" s="48" t="s">
        <v>65</v>
      </c>
      <c r="J19" s="6"/>
    </row>
    <row r="20" spans="1:10" x14ac:dyDescent="0.2">
      <c r="A20" s="13" t="s">
        <v>10</v>
      </c>
      <c r="B20" s="49" t="s">
        <v>66</v>
      </c>
      <c r="J20" s="5"/>
    </row>
    <row r="21" spans="1:10" x14ac:dyDescent="0.2">
      <c r="A21" s="13" t="s">
        <v>11</v>
      </c>
      <c r="B21" s="50" t="s">
        <v>67</v>
      </c>
      <c r="J21" s="6"/>
    </row>
    <row r="22" spans="1:10" x14ac:dyDescent="0.2">
      <c r="J22" s="6"/>
    </row>
    <row r="23" spans="1:10" x14ac:dyDescent="0.2">
      <c r="J23" s="5"/>
    </row>
    <row r="24" spans="1:10" x14ac:dyDescent="0.2">
      <c r="J24" s="6"/>
    </row>
    <row r="25" spans="1:10" x14ac:dyDescent="0.2">
      <c r="J25" s="5"/>
    </row>
  </sheetData>
  <hyperlinks>
    <hyperlink ref="B15" r:id="rId1"/>
    <hyperlink ref="B12" r:id="rId2"/>
    <hyperlink ref="B13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57" sqref="B57"/>
    </sheetView>
  </sheetViews>
  <sheetFormatPr defaultRowHeight="12.75" x14ac:dyDescent="0.2"/>
  <cols>
    <col min="1" max="1" width="4.42578125" style="2" customWidth="1"/>
    <col min="2" max="2" width="113.5703125" style="2" customWidth="1"/>
    <col min="3" max="16384" width="9.140625" style="2"/>
  </cols>
  <sheetData>
    <row r="2" spans="2:2" x14ac:dyDescent="0.2">
      <c r="B2" s="8"/>
    </row>
    <row r="6" spans="2:2" x14ac:dyDescent="0.2">
      <c r="B6" s="3" t="s">
        <v>0</v>
      </c>
    </row>
    <row r="7" spans="2:2" x14ac:dyDescent="0.2">
      <c r="B7" s="3" t="s">
        <v>4</v>
      </c>
    </row>
    <row r="8" spans="2:2" x14ac:dyDescent="0.2">
      <c r="B8" s="3" t="s">
        <v>1</v>
      </c>
    </row>
    <row r="9" spans="2:2" x14ac:dyDescent="0.2">
      <c r="B9" s="3" t="s">
        <v>5</v>
      </c>
    </row>
    <row r="10" spans="2:2" x14ac:dyDescent="0.2">
      <c r="B10" s="3" t="s">
        <v>2</v>
      </c>
    </row>
    <row r="11" spans="2:2" x14ac:dyDescent="0.2">
      <c r="B11" s="3"/>
    </row>
    <row r="12" spans="2:2" ht="25.5" x14ac:dyDescent="0.2">
      <c r="B12" s="4" t="s">
        <v>3</v>
      </c>
    </row>
    <row r="13" spans="2:2" x14ac:dyDescent="0.2">
      <c r="B13" s="3"/>
    </row>
    <row r="14" spans="2:2" x14ac:dyDescent="0.2">
      <c r="B14" s="3"/>
    </row>
    <row r="18" spans="2:2" x14ac:dyDescent="0.2">
      <c r="B18" s="9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13"/>
  <sheetViews>
    <sheetView zoomScaleNormal="100" workbookViewId="0">
      <selection activeCell="J8" sqref="J8:J9"/>
    </sheetView>
  </sheetViews>
  <sheetFormatPr defaultRowHeight="11.25" x14ac:dyDescent="0.2"/>
  <cols>
    <col min="1" max="1" width="10.5703125" style="1" bestFit="1" customWidth="1"/>
    <col min="2" max="2" width="11.28515625" style="1" customWidth="1"/>
    <col min="3" max="12" width="10.5703125" style="1" bestFit="1" customWidth="1"/>
    <col min="13" max="19" width="10.5703125" style="1" customWidth="1"/>
    <col min="20" max="33" width="9" style="1" bestFit="1" customWidth="1"/>
    <col min="34" max="34" width="10.5703125" style="1" bestFit="1" customWidth="1"/>
    <col min="35" max="40" width="9.140625" style="1"/>
    <col min="41" max="41" width="8.85546875" style="1" customWidth="1"/>
    <col min="42" max="16384" width="9.140625" style="1"/>
  </cols>
  <sheetData>
    <row r="2" spans="1:34" ht="15.75" x14ac:dyDescent="0.25">
      <c r="A2" s="7">
        <f>Метаданные!B2</f>
        <v>181103</v>
      </c>
      <c r="B2" s="7" t="str">
        <f>Метаданные!B3</f>
        <v>Перевезено (транспортировано) грузов, багажа, грузобагажа</v>
      </c>
    </row>
    <row r="3" spans="1:34" ht="15.75" x14ac:dyDescent="0.25">
      <c r="A3" s="7"/>
      <c r="B3" s="7"/>
      <c r="AH3" s="84"/>
    </row>
    <row r="4" spans="1:34" s="2" customFormat="1" ht="25.5" x14ac:dyDescent="0.2">
      <c r="A4" s="26"/>
      <c r="B4" s="41" t="s">
        <v>42</v>
      </c>
      <c r="C4" s="42" t="s">
        <v>43</v>
      </c>
      <c r="D4" s="42" t="s">
        <v>44</v>
      </c>
      <c r="E4" s="42" t="s">
        <v>45</v>
      </c>
      <c r="F4" s="42" t="s">
        <v>46</v>
      </c>
      <c r="G4" s="42" t="s">
        <v>47</v>
      </c>
      <c r="H4" s="42" t="s">
        <v>48</v>
      </c>
      <c r="I4" s="42" t="s">
        <v>49</v>
      </c>
      <c r="J4" s="42" t="s">
        <v>50</v>
      </c>
      <c r="K4" s="42" t="s">
        <v>51</v>
      </c>
      <c r="L4" s="42" t="s">
        <v>52</v>
      </c>
      <c r="M4" s="43" t="s">
        <v>53</v>
      </c>
      <c r="AH4" s="85"/>
    </row>
    <row r="5" spans="1:34" s="2" customFormat="1" ht="15" x14ac:dyDescent="0.2">
      <c r="A5" s="29" t="s">
        <v>36</v>
      </c>
      <c r="B5" s="52">
        <v>8269.84</v>
      </c>
      <c r="C5" s="86">
        <v>15948.82</v>
      </c>
      <c r="D5" s="86">
        <v>23899.93</v>
      </c>
      <c r="E5" s="86">
        <v>31706.85</v>
      </c>
      <c r="F5" s="58">
        <v>39488.18</v>
      </c>
      <c r="G5" s="86">
        <v>47172.91</v>
      </c>
      <c r="H5" s="86">
        <v>54979.39</v>
      </c>
      <c r="I5" s="86">
        <v>62890.19</v>
      </c>
      <c r="J5" s="86">
        <v>70808.149999999994</v>
      </c>
      <c r="K5" s="86">
        <v>79349.429999999993</v>
      </c>
      <c r="L5" s="52">
        <v>88898.06</v>
      </c>
      <c r="M5" s="86">
        <v>98884.85</v>
      </c>
    </row>
    <row r="6" spans="1:34" s="2" customFormat="1" ht="15" x14ac:dyDescent="0.2">
      <c r="A6" s="29" t="s">
        <v>37</v>
      </c>
      <c r="B6" s="54">
        <v>2378.4</v>
      </c>
      <c r="C6" s="56">
        <v>4741.55</v>
      </c>
      <c r="D6" s="56">
        <v>7076.44</v>
      </c>
      <c r="E6" s="56">
        <v>9344.66</v>
      </c>
      <c r="F6" s="55">
        <v>11634</v>
      </c>
      <c r="G6" s="56">
        <v>13939.54</v>
      </c>
      <c r="H6" s="56">
        <v>16193.47</v>
      </c>
      <c r="I6" s="56">
        <v>18534.16</v>
      </c>
      <c r="J6" s="86">
        <v>20735.349999999999</v>
      </c>
      <c r="K6" s="86">
        <v>23066.67</v>
      </c>
      <c r="L6" s="52">
        <v>25448.959999999999</v>
      </c>
      <c r="M6" s="58">
        <v>28001.3</v>
      </c>
    </row>
    <row r="7" spans="1:34" s="2" customFormat="1" ht="12.75" x14ac:dyDescent="0.2">
      <c r="A7" s="31">
        <v>2024</v>
      </c>
      <c r="B7" s="54">
        <v>2521.8000000000002</v>
      </c>
      <c r="C7" s="55">
        <v>4596.8999999999996</v>
      </c>
      <c r="D7" s="56">
        <v>6859.4</v>
      </c>
      <c r="E7" s="56">
        <v>8735.6</v>
      </c>
      <c r="F7" s="55">
        <v>10959.7</v>
      </c>
      <c r="G7" s="56">
        <v>13263.5</v>
      </c>
      <c r="H7" s="55">
        <v>15635</v>
      </c>
      <c r="I7" s="55">
        <v>18039.2</v>
      </c>
      <c r="J7" s="58">
        <v>20115.8</v>
      </c>
      <c r="K7" s="58">
        <v>22295.4</v>
      </c>
      <c r="L7" s="37">
        <v>24491.9</v>
      </c>
      <c r="M7" s="58">
        <v>26773.34</v>
      </c>
    </row>
    <row r="8" spans="1:34" s="2" customFormat="1" ht="15" x14ac:dyDescent="0.2">
      <c r="A8" s="31" t="s">
        <v>60</v>
      </c>
      <c r="B8" s="54">
        <v>1491.3</v>
      </c>
      <c r="C8" s="55">
        <v>3200.6</v>
      </c>
      <c r="D8" s="55">
        <v>5105.6000000000004</v>
      </c>
      <c r="E8" s="55">
        <v>6907.5</v>
      </c>
      <c r="F8" s="55">
        <v>8583.9</v>
      </c>
      <c r="G8" s="55">
        <v>10215.4</v>
      </c>
      <c r="H8" s="55">
        <v>11921</v>
      </c>
      <c r="I8" s="55">
        <v>13636</v>
      </c>
      <c r="J8" s="58">
        <v>15385.8</v>
      </c>
      <c r="K8" s="58"/>
      <c r="L8" s="37"/>
      <c r="M8" s="61"/>
    </row>
    <row r="9" spans="1:34" s="2" customFormat="1" ht="15" x14ac:dyDescent="0.2">
      <c r="A9" s="32" t="s">
        <v>59</v>
      </c>
      <c r="B9" s="63">
        <v>2136.9</v>
      </c>
      <c r="C9" s="62" t="s">
        <v>85</v>
      </c>
      <c r="D9" s="35">
        <v>5784.8</v>
      </c>
      <c r="E9" s="35">
        <v>6991.1</v>
      </c>
      <c r="F9" s="35">
        <v>8722.5</v>
      </c>
      <c r="G9" s="35">
        <v>10422</v>
      </c>
      <c r="H9" s="35" t="s">
        <v>86</v>
      </c>
      <c r="I9" s="35">
        <v>14265.2</v>
      </c>
      <c r="J9" s="64">
        <v>16268.7</v>
      </c>
      <c r="K9" s="64"/>
      <c r="L9" s="87"/>
      <c r="M9" s="62"/>
    </row>
    <row r="10" spans="1:34" ht="37.5" customHeight="1" x14ac:dyDescent="0.2">
      <c r="A10" s="92" t="s">
        <v>38</v>
      </c>
      <c r="B10" s="92"/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</row>
    <row r="11" spans="1:34" ht="38.25" customHeight="1" x14ac:dyDescent="0.2">
      <c r="A11" s="93" t="s">
        <v>39</v>
      </c>
      <c r="B11" s="93"/>
      <c r="C11" s="93"/>
      <c r="D11" s="93"/>
      <c r="E11" s="93"/>
      <c r="F11" s="93"/>
      <c r="G11" s="93"/>
      <c r="H11" s="93"/>
      <c r="I11" s="93"/>
      <c r="J11" s="93"/>
      <c r="K11" s="93"/>
      <c r="L11" s="93"/>
      <c r="M11" s="93"/>
    </row>
    <row r="12" spans="1:34" x14ac:dyDescent="0.2">
      <c r="A12" s="93" t="s">
        <v>55</v>
      </c>
      <c r="B12" s="93"/>
      <c r="C12" s="93"/>
      <c r="D12" s="93"/>
      <c r="E12" s="93"/>
      <c r="F12" s="93"/>
      <c r="G12" s="93"/>
      <c r="H12" s="93"/>
      <c r="I12" s="93"/>
      <c r="J12" s="93"/>
      <c r="K12" s="93"/>
      <c r="L12" s="93"/>
      <c r="M12" s="93"/>
    </row>
    <row r="13" spans="1:34" ht="12.75" x14ac:dyDescent="0.2">
      <c r="A13" s="44" t="s">
        <v>58</v>
      </c>
    </row>
  </sheetData>
  <mergeCells count="3">
    <mergeCell ref="A10:M10"/>
    <mergeCell ref="A11:M11"/>
    <mergeCell ref="A12:M12"/>
  </mergeCells>
  <phoneticPr fontId="5" type="noConversion"/>
  <pageMargins left="0.70866141732283472" right="0.39370078740157483" top="0.39370078740157483" bottom="0.39370078740157483" header="0.31496062992125984" footer="0.31496062992125984"/>
  <pageSetup scale="90" firstPageNumber="6" orientation="landscape" useFirstPageNumber="1" r:id="rId1"/>
  <headerFooter>
    <oddFooter>&amp;R&amp;"-,обычный"&amp;8&amp;P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0"/>
  <sheetViews>
    <sheetView zoomScaleNormal="100" workbookViewId="0">
      <selection activeCell="J8" sqref="J8:J9"/>
    </sheetView>
  </sheetViews>
  <sheetFormatPr defaultRowHeight="11.25" x14ac:dyDescent="0.2"/>
  <cols>
    <col min="1" max="1" width="10.5703125" style="1" bestFit="1" customWidth="1"/>
    <col min="2" max="2" width="9.42578125" style="1" customWidth="1"/>
    <col min="3" max="7" width="9" style="1" bestFit="1" customWidth="1"/>
    <col min="8" max="8" width="11.28515625" style="1" customWidth="1"/>
    <col min="9" max="37" width="9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 x14ac:dyDescent="0.25">
      <c r="A2" s="7">
        <f>Метаданные!B2</f>
        <v>181103</v>
      </c>
      <c r="B2" s="7" t="str">
        <f>Метаданные!B3</f>
        <v>Перевезено (транспортировано) грузов, багажа, грузобагажа</v>
      </c>
    </row>
    <row r="3" spans="1:37" ht="15.75" x14ac:dyDescent="0.25">
      <c r="A3" s="7"/>
      <c r="B3" s="7"/>
      <c r="AK3" s="84"/>
    </row>
    <row r="4" spans="1:37" s="2" customFormat="1" ht="25.5" x14ac:dyDescent="0.2">
      <c r="A4" s="26"/>
      <c r="B4" s="41" t="s">
        <v>42</v>
      </c>
      <c r="C4" s="42" t="s">
        <v>43</v>
      </c>
      <c r="D4" s="42" t="s">
        <v>44</v>
      </c>
      <c r="E4" s="42" t="s">
        <v>45</v>
      </c>
      <c r="F4" s="42" t="s">
        <v>46</v>
      </c>
      <c r="G4" s="42" t="s">
        <v>47</v>
      </c>
      <c r="H4" s="42" t="s">
        <v>48</v>
      </c>
      <c r="I4" s="42" t="s">
        <v>49</v>
      </c>
      <c r="J4" s="42" t="s">
        <v>50</v>
      </c>
      <c r="K4" s="42" t="s">
        <v>51</v>
      </c>
      <c r="L4" s="42" t="s">
        <v>52</v>
      </c>
      <c r="M4" s="43" t="s">
        <v>53</v>
      </c>
      <c r="AK4" s="85"/>
    </row>
    <row r="5" spans="1:37" ht="12.75" x14ac:dyDescent="0.2">
      <c r="A5" s="34">
        <v>2022</v>
      </c>
      <c r="B5" s="51">
        <v>690.31</v>
      </c>
      <c r="C5" s="52">
        <v>1315.94</v>
      </c>
      <c r="D5" s="53" t="s">
        <v>69</v>
      </c>
      <c r="E5" s="54">
        <v>2591.9299999999998</v>
      </c>
      <c r="F5" s="54">
        <v>3201.27</v>
      </c>
      <c r="G5" s="55" t="s">
        <v>70</v>
      </c>
      <c r="H5" s="56">
        <v>4380.66</v>
      </c>
      <c r="I5" s="56">
        <v>4933.6899999999996</v>
      </c>
      <c r="J5" s="56">
        <v>5430.41</v>
      </c>
      <c r="K5" s="56">
        <v>5955.1</v>
      </c>
      <c r="L5" s="56">
        <v>6443.23</v>
      </c>
      <c r="M5" s="56">
        <v>6933.17</v>
      </c>
    </row>
    <row r="6" spans="1:37" ht="12.75" x14ac:dyDescent="0.2">
      <c r="A6" s="34">
        <v>2023</v>
      </c>
      <c r="B6" s="53">
        <v>473.99</v>
      </c>
      <c r="C6" s="57">
        <v>923.9</v>
      </c>
      <c r="D6" s="52">
        <v>1424.71</v>
      </c>
      <c r="E6" s="54">
        <v>1900.02</v>
      </c>
      <c r="F6" s="54">
        <v>2389.2800000000002</v>
      </c>
      <c r="G6" s="58">
        <v>2864.45</v>
      </c>
      <c r="H6" s="56">
        <v>3368.55</v>
      </c>
      <c r="I6" s="55">
        <v>3869.6</v>
      </c>
      <c r="J6" s="56">
        <v>4372.41</v>
      </c>
      <c r="K6" s="56">
        <v>4895.9399999999996</v>
      </c>
      <c r="L6" s="56">
        <v>5407.13</v>
      </c>
      <c r="M6" s="56">
        <v>5915.7</v>
      </c>
    </row>
    <row r="7" spans="1:37" ht="12.75" x14ac:dyDescent="0.2">
      <c r="A7" s="34">
        <v>2024</v>
      </c>
      <c r="B7" s="53">
        <v>457.1</v>
      </c>
      <c r="C7" s="59">
        <v>692.9</v>
      </c>
      <c r="D7" s="59">
        <v>966.9</v>
      </c>
      <c r="E7" s="54">
        <v>1215.5</v>
      </c>
      <c r="F7" s="54">
        <v>1476.4</v>
      </c>
      <c r="G7" s="58">
        <v>1737</v>
      </c>
      <c r="H7" s="55">
        <v>2008</v>
      </c>
      <c r="I7" s="55">
        <v>2279.1999999999998</v>
      </c>
      <c r="J7" s="55">
        <v>2556.6</v>
      </c>
      <c r="K7" s="55">
        <v>2892.7</v>
      </c>
      <c r="L7" s="37">
        <v>3176.34</v>
      </c>
      <c r="M7" s="37">
        <v>3497.7</v>
      </c>
    </row>
    <row r="8" spans="1:37" ht="12.75" x14ac:dyDescent="0.2">
      <c r="A8" s="45" t="s">
        <v>62</v>
      </c>
      <c r="B8" s="53">
        <v>266.8</v>
      </c>
      <c r="C8" s="60">
        <v>815.1</v>
      </c>
      <c r="D8" s="52">
        <v>1492.4</v>
      </c>
      <c r="E8" s="54">
        <v>2135.6999999999998</v>
      </c>
      <c r="F8" s="54">
        <v>2802.8</v>
      </c>
      <c r="G8" s="58">
        <v>3452.4</v>
      </c>
      <c r="H8" s="55">
        <v>4147.1000000000004</v>
      </c>
      <c r="I8" s="55">
        <v>4862.1000000000004</v>
      </c>
      <c r="J8" s="55">
        <v>5575.8</v>
      </c>
      <c r="K8" s="55"/>
      <c r="L8" s="55"/>
      <c r="M8" s="61"/>
    </row>
    <row r="9" spans="1:37" ht="12.75" x14ac:dyDescent="0.2">
      <c r="A9" s="46" t="s">
        <v>63</v>
      </c>
      <c r="B9" s="88">
        <v>935.6</v>
      </c>
      <c r="C9" s="62" t="s">
        <v>71</v>
      </c>
      <c r="D9" s="89">
        <v>2398</v>
      </c>
      <c r="E9" s="63">
        <v>2891.8</v>
      </c>
      <c r="F9" s="63">
        <v>3646.1</v>
      </c>
      <c r="G9" s="64">
        <v>4376.2</v>
      </c>
      <c r="H9" s="35">
        <v>5132.6000000000004</v>
      </c>
      <c r="I9" s="35">
        <v>5916.4</v>
      </c>
      <c r="J9" s="35">
        <v>6731.9</v>
      </c>
      <c r="K9" s="35"/>
      <c r="L9" s="35"/>
      <c r="M9" s="62"/>
    </row>
    <row r="10" spans="1:37" ht="23.25" customHeight="1" x14ac:dyDescent="0.2">
      <c r="A10" s="94" t="s">
        <v>61</v>
      </c>
      <c r="B10" s="94"/>
      <c r="C10" s="94"/>
      <c r="D10" s="94"/>
      <c r="E10" s="94"/>
      <c r="F10" s="94"/>
      <c r="G10" s="94"/>
      <c r="H10" s="94"/>
      <c r="I10" s="94"/>
      <c r="J10" s="94"/>
      <c r="K10" s="94"/>
      <c r="L10" s="94"/>
      <c r="M10" s="94"/>
    </row>
  </sheetData>
  <mergeCells count="1">
    <mergeCell ref="A10:M10"/>
  </mergeCells>
  <pageMargins left="0.70866141732283472" right="0.39370078740157483" top="0.39370078740157483" bottom="0.39370078740157483" header="0.31496062992125984" footer="0.31496062992125984"/>
  <pageSetup firstPageNumber="6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0"/>
  <sheetViews>
    <sheetView zoomScale="85" zoomScaleNormal="85" workbookViewId="0">
      <selection activeCell="J8" sqref="J8:J9"/>
    </sheetView>
  </sheetViews>
  <sheetFormatPr defaultRowHeight="11.25" x14ac:dyDescent="0.2"/>
  <cols>
    <col min="1" max="1" width="10.5703125" style="1" bestFit="1" customWidth="1"/>
    <col min="2" max="2" width="10.28515625" style="1" customWidth="1"/>
    <col min="3" max="5" width="9" style="1" bestFit="1" customWidth="1"/>
    <col min="6" max="13" width="10.5703125" style="1" bestFit="1" customWidth="1"/>
    <col min="14" max="22" width="10.5703125" style="1" customWidth="1"/>
    <col min="23" max="26" width="8" style="1" bestFit="1" customWidth="1"/>
    <col min="27" max="37" width="9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 x14ac:dyDescent="0.25">
      <c r="A2" s="7">
        <f>Метаданные!B2</f>
        <v>181103</v>
      </c>
      <c r="B2" s="7" t="str">
        <f>Метаданные!B3</f>
        <v>Перевезено (транспортировано) грузов, багажа, грузобагажа</v>
      </c>
    </row>
    <row r="3" spans="1:37" ht="15.75" x14ac:dyDescent="0.25">
      <c r="A3" s="7"/>
      <c r="B3" s="7"/>
      <c r="AK3" s="84"/>
    </row>
    <row r="4" spans="1:37" s="2" customFormat="1" ht="25.5" x14ac:dyDescent="0.2">
      <c r="A4" s="26"/>
      <c r="B4" s="41" t="s">
        <v>42</v>
      </c>
      <c r="C4" s="42" t="s">
        <v>43</v>
      </c>
      <c r="D4" s="42" t="s">
        <v>44</v>
      </c>
      <c r="E4" s="42" t="s">
        <v>45</v>
      </c>
      <c r="F4" s="42" t="s">
        <v>46</v>
      </c>
      <c r="G4" s="42" t="s">
        <v>47</v>
      </c>
      <c r="H4" s="42" t="s">
        <v>48</v>
      </c>
      <c r="I4" s="42" t="s">
        <v>49</v>
      </c>
      <c r="J4" s="42" t="s">
        <v>50</v>
      </c>
      <c r="K4" s="42" t="s">
        <v>51</v>
      </c>
      <c r="L4" s="42" t="s">
        <v>52</v>
      </c>
      <c r="M4" s="43" t="s">
        <v>53</v>
      </c>
      <c r="AK4" s="85"/>
    </row>
    <row r="5" spans="1:37" ht="15" x14ac:dyDescent="0.2">
      <c r="A5" s="31" t="s">
        <v>36</v>
      </c>
      <c r="B5" s="56">
        <v>5597.12</v>
      </c>
      <c r="C5" s="56">
        <v>10798.02</v>
      </c>
      <c r="D5" s="56">
        <v>16007.59</v>
      </c>
      <c r="E5" s="56">
        <v>21243.17</v>
      </c>
      <c r="F5" s="56">
        <v>26751.47</v>
      </c>
      <c r="G5" s="55">
        <v>32254.46</v>
      </c>
      <c r="H5" s="56">
        <v>37752.06</v>
      </c>
      <c r="I5" s="56">
        <v>43407.77</v>
      </c>
      <c r="J5" s="56">
        <v>49343</v>
      </c>
      <c r="K5" s="56">
        <v>55739.03</v>
      </c>
      <c r="L5" s="65" t="s">
        <v>72</v>
      </c>
      <c r="M5" s="56">
        <v>70791.91</v>
      </c>
    </row>
    <row r="6" spans="1:37" ht="15" x14ac:dyDescent="0.2">
      <c r="A6" s="31" t="s">
        <v>37</v>
      </c>
      <c r="B6" s="53">
        <v>97.47</v>
      </c>
      <c r="C6" s="65">
        <v>208.66</v>
      </c>
      <c r="D6" s="65">
        <v>322.32</v>
      </c>
      <c r="E6" s="65">
        <v>428.46</v>
      </c>
      <c r="F6" s="65">
        <v>540.13</v>
      </c>
      <c r="G6" s="55">
        <v>657.88</v>
      </c>
      <c r="H6" s="65">
        <v>813.04</v>
      </c>
      <c r="I6" s="55">
        <v>971.44</v>
      </c>
      <c r="J6" s="56">
        <v>1134.58</v>
      </c>
      <c r="K6" s="56">
        <v>1292</v>
      </c>
      <c r="L6" s="56">
        <v>1481.96</v>
      </c>
      <c r="M6" s="56">
        <v>1683</v>
      </c>
    </row>
    <row r="7" spans="1:37" ht="12.75" x14ac:dyDescent="0.2">
      <c r="A7" s="31">
        <v>2024</v>
      </c>
      <c r="B7" s="53">
        <v>117.3</v>
      </c>
      <c r="C7" s="65">
        <v>242.9</v>
      </c>
      <c r="D7" s="65">
        <v>378.2</v>
      </c>
      <c r="E7" s="65">
        <v>530.1</v>
      </c>
      <c r="F7" s="90" t="s">
        <v>88</v>
      </c>
      <c r="G7" s="55">
        <v>847.5</v>
      </c>
      <c r="H7" s="55">
        <v>1030.0999999999999</v>
      </c>
      <c r="I7" s="55">
        <v>1221.0999999999999</v>
      </c>
      <c r="J7" s="55">
        <v>1407.6</v>
      </c>
      <c r="K7" s="55">
        <v>1579.1</v>
      </c>
      <c r="L7" s="30">
        <v>1758.19</v>
      </c>
      <c r="M7" s="30">
        <v>1930.09</v>
      </c>
    </row>
    <row r="8" spans="1:37" ht="12.75" x14ac:dyDescent="0.2">
      <c r="A8" s="31">
        <v>2025</v>
      </c>
      <c r="B8" s="53">
        <v>168.8</v>
      </c>
      <c r="C8" s="65">
        <v>328</v>
      </c>
      <c r="D8" s="65">
        <v>524.1</v>
      </c>
      <c r="E8" s="65">
        <v>732.1</v>
      </c>
      <c r="F8" s="65">
        <v>938.7</v>
      </c>
      <c r="G8" s="55">
        <v>1160.5999999999999</v>
      </c>
      <c r="H8" s="55">
        <v>1444</v>
      </c>
      <c r="I8" s="55">
        <v>1736.9</v>
      </c>
      <c r="J8" s="55">
        <v>2081.5</v>
      </c>
      <c r="K8" s="55"/>
      <c r="L8" s="55"/>
      <c r="M8" s="30"/>
    </row>
    <row r="9" spans="1:37" ht="12.75" x14ac:dyDescent="0.2">
      <c r="A9" s="32">
        <v>2026</v>
      </c>
      <c r="B9" s="66" t="s">
        <v>73</v>
      </c>
      <c r="C9" s="46">
        <v>416.1</v>
      </c>
      <c r="D9" s="46">
        <v>659.5</v>
      </c>
      <c r="E9" s="46">
        <v>900.6</v>
      </c>
      <c r="F9" s="46">
        <v>1176.2</v>
      </c>
      <c r="G9" s="35">
        <v>1506</v>
      </c>
      <c r="H9" s="35">
        <v>1962.6</v>
      </c>
      <c r="I9" s="35">
        <v>2406.1999999999998</v>
      </c>
      <c r="J9" s="35">
        <v>2925.6</v>
      </c>
      <c r="K9" s="35"/>
      <c r="L9" s="35"/>
      <c r="M9" s="33"/>
    </row>
    <row r="10" spans="1:37" ht="36.75" customHeight="1" x14ac:dyDescent="0.2">
      <c r="A10" s="92" t="s">
        <v>38</v>
      </c>
      <c r="B10" s="92"/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</row>
  </sheetData>
  <mergeCells count="1">
    <mergeCell ref="A10:M10"/>
  </mergeCells>
  <pageMargins left="0.70866141732283472" right="0.39370078740157483" top="0.39370078740157483" bottom="0.39370078740157483" header="0.31496062992125984" footer="0.31496062992125984"/>
  <pageSetup scale="95" firstPageNumber="6" orientation="landscape" useFirstPageNumber="1" r:id="rId1"/>
  <headerFooter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4"/>
  <sheetViews>
    <sheetView topLeftCell="B1" zoomScale="85" zoomScaleNormal="85" workbookViewId="0">
      <selection activeCell="J8" sqref="J8:J9"/>
    </sheetView>
  </sheetViews>
  <sheetFormatPr defaultRowHeight="11.25" x14ac:dyDescent="0.2"/>
  <cols>
    <col min="1" max="1" width="10.5703125" style="1" bestFit="1" customWidth="1"/>
    <col min="2" max="2" width="9.28515625" style="1" customWidth="1"/>
    <col min="3" max="3" width="8.5703125" style="1" bestFit="1" customWidth="1"/>
    <col min="4" max="5" width="8" style="1" bestFit="1" customWidth="1"/>
    <col min="6" max="6" width="9" style="1" bestFit="1" customWidth="1"/>
    <col min="7" max="7" width="9.7109375" style="1" customWidth="1"/>
    <col min="8" max="8" width="10.85546875" style="1" customWidth="1"/>
    <col min="9" max="9" width="9.85546875" style="1" customWidth="1"/>
    <col min="10" max="10" width="10.42578125" style="1" customWidth="1"/>
    <col min="11" max="11" width="10" style="1" customWidth="1"/>
    <col min="12" max="13" width="9.7109375" style="1" customWidth="1"/>
    <col min="14" max="31" width="9" style="1" bestFit="1" customWidth="1"/>
    <col min="32" max="37" width="9.140625" style="1"/>
    <col min="38" max="38" width="8.85546875" style="1" customWidth="1"/>
    <col min="39" max="16384" width="9.140625" style="1"/>
  </cols>
  <sheetData>
    <row r="2" spans="1:13" ht="15.75" x14ac:dyDescent="0.25">
      <c r="A2" s="7">
        <f>Метаданные!B2</f>
        <v>181103</v>
      </c>
      <c r="B2" s="7" t="str">
        <f>Метаданные!B3</f>
        <v>Перевезено (транспортировано) грузов, багажа, грузобагажа</v>
      </c>
    </row>
    <row r="3" spans="1:13" ht="15.75" x14ac:dyDescent="0.25">
      <c r="A3" s="7"/>
      <c r="B3" s="7"/>
    </row>
    <row r="4" spans="1:13" s="2" customFormat="1" ht="25.5" x14ac:dyDescent="0.2">
      <c r="A4" s="26"/>
      <c r="B4" s="41" t="s">
        <v>42</v>
      </c>
      <c r="C4" s="42" t="s">
        <v>43</v>
      </c>
      <c r="D4" s="42" t="s">
        <v>44</v>
      </c>
      <c r="E4" s="42" t="s">
        <v>45</v>
      </c>
      <c r="F4" s="42" t="s">
        <v>46</v>
      </c>
      <c r="G4" s="42" t="s">
        <v>47</v>
      </c>
      <c r="H4" s="42" t="s">
        <v>48</v>
      </c>
      <c r="I4" s="42" t="s">
        <v>49</v>
      </c>
      <c r="J4" s="42" t="s">
        <v>50</v>
      </c>
      <c r="K4" s="42" t="s">
        <v>51</v>
      </c>
      <c r="L4" s="42" t="s">
        <v>52</v>
      </c>
      <c r="M4" s="43" t="s">
        <v>53</v>
      </c>
    </row>
    <row r="5" spans="1:13" ht="12.75" x14ac:dyDescent="0.2">
      <c r="A5" s="27">
        <v>2022</v>
      </c>
      <c r="B5" s="56">
        <v>1982.41</v>
      </c>
      <c r="C5" s="52">
        <v>3834.86</v>
      </c>
      <c r="D5" s="56">
        <v>5887.36</v>
      </c>
      <c r="E5" s="56">
        <v>7871.15</v>
      </c>
      <c r="F5" s="55">
        <v>9535.44</v>
      </c>
      <c r="G5" s="55">
        <v>11140.64</v>
      </c>
      <c r="H5" s="76">
        <v>12846.67</v>
      </c>
      <c r="I5" s="56">
        <v>14548.72</v>
      </c>
      <c r="J5" s="56">
        <v>16034.74</v>
      </c>
      <c r="K5" s="56">
        <v>17655.3</v>
      </c>
      <c r="L5" s="56">
        <v>19362.34</v>
      </c>
      <c r="M5" s="77">
        <v>21159.78</v>
      </c>
    </row>
    <row r="6" spans="1:13" ht="12.75" x14ac:dyDescent="0.2">
      <c r="A6" s="27">
        <v>2023</v>
      </c>
      <c r="B6" s="52">
        <v>1806.94</v>
      </c>
      <c r="C6" s="52">
        <v>3608.99</v>
      </c>
      <c r="D6" s="56">
        <v>5329.41</v>
      </c>
      <c r="E6" s="56">
        <v>7016.18</v>
      </c>
      <c r="F6" s="55">
        <v>8704.59</v>
      </c>
      <c r="G6" s="55">
        <v>10417.209999999999</v>
      </c>
      <c r="H6" s="78">
        <v>12011.88</v>
      </c>
      <c r="I6" s="56">
        <v>13693.12</v>
      </c>
      <c r="J6" s="56">
        <v>15228.36</v>
      </c>
      <c r="K6" s="56">
        <v>16878.73</v>
      </c>
      <c r="L6" s="56">
        <v>18559.87</v>
      </c>
      <c r="M6" s="77">
        <v>20402.599999999999</v>
      </c>
    </row>
    <row r="7" spans="1:13" ht="12.75" x14ac:dyDescent="0.2">
      <c r="A7" s="27">
        <v>2024</v>
      </c>
      <c r="B7" s="52">
        <v>1947.4</v>
      </c>
      <c r="C7" s="54">
        <v>3661.2</v>
      </c>
      <c r="D7" s="55">
        <v>5514.2</v>
      </c>
      <c r="E7" s="55">
        <v>6990</v>
      </c>
      <c r="F7" s="55">
        <v>8799.2999999999993</v>
      </c>
      <c r="G7" s="55">
        <v>10679</v>
      </c>
      <c r="H7" s="78">
        <v>12596.9</v>
      </c>
      <c r="I7" s="56">
        <v>14538.9</v>
      </c>
      <c r="J7" s="55">
        <v>16151.6</v>
      </c>
      <c r="K7" s="55">
        <v>17823.599999999999</v>
      </c>
      <c r="L7" s="37">
        <v>19557.37</v>
      </c>
      <c r="M7" s="79">
        <v>21345.56</v>
      </c>
    </row>
    <row r="8" spans="1:13" ht="15" x14ac:dyDescent="0.2">
      <c r="A8" s="31" t="s">
        <v>56</v>
      </c>
      <c r="B8" s="80" t="s">
        <v>78</v>
      </c>
      <c r="C8" s="80" t="s">
        <v>79</v>
      </c>
      <c r="D8" s="80" t="s">
        <v>80</v>
      </c>
      <c r="E8" s="80" t="s">
        <v>81</v>
      </c>
      <c r="F8" s="80" t="s">
        <v>82</v>
      </c>
      <c r="G8" s="80" t="s">
        <v>83</v>
      </c>
      <c r="H8" s="81">
        <v>6329.8</v>
      </c>
      <c r="I8" s="80" t="s">
        <v>84</v>
      </c>
      <c r="J8" s="91">
        <v>7728.4</v>
      </c>
      <c r="K8" s="55"/>
      <c r="L8" s="55"/>
      <c r="M8" s="61"/>
    </row>
    <row r="9" spans="1:13" ht="12.75" x14ac:dyDescent="0.2">
      <c r="A9" s="38">
        <v>2026</v>
      </c>
      <c r="B9" s="62" t="s">
        <v>74</v>
      </c>
      <c r="C9" s="62" t="s">
        <v>75</v>
      </c>
      <c r="D9" s="35">
        <v>2727.2</v>
      </c>
      <c r="E9" s="35">
        <v>3198.6</v>
      </c>
      <c r="F9" s="35">
        <v>3900.2</v>
      </c>
      <c r="G9" s="35">
        <v>4539.7</v>
      </c>
      <c r="H9" s="82">
        <v>5199.8</v>
      </c>
      <c r="I9" s="83" t="s">
        <v>76</v>
      </c>
      <c r="J9" s="35">
        <v>6611.1</v>
      </c>
      <c r="K9" s="35"/>
      <c r="L9" s="35"/>
      <c r="M9" s="62"/>
    </row>
    <row r="10" spans="1:13" ht="39" customHeight="1" x14ac:dyDescent="0.2">
      <c r="A10" s="93" t="s">
        <v>41</v>
      </c>
      <c r="B10" s="93"/>
      <c r="C10" s="93"/>
      <c r="D10" s="93"/>
      <c r="E10" s="93"/>
      <c r="F10" s="93"/>
      <c r="G10" s="93"/>
      <c r="H10" s="93"/>
      <c r="I10" s="93"/>
      <c r="J10" s="93"/>
      <c r="K10" s="93"/>
      <c r="L10" s="93"/>
      <c r="M10" s="93"/>
    </row>
    <row r="11" spans="1:13" x14ac:dyDescent="0.2">
      <c r="A11" s="93" t="s">
        <v>57</v>
      </c>
      <c r="B11" s="93"/>
      <c r="C11" s="93"/>
      <c r="D11" s="93"/>
      <c r="E11" s="93"/>
      <c r="F11" s="93"/>
      <c r="G11" s="93"/>
      <c r="H11" s="93"/>
      <c r="I11" s="93"/>
      <c r="J11" s="93"/>
      <c r="K11" s="93"/>
      <c r="L11" s="93"/>
      <c r="M11" s="93"/>
    </row>
    <row r="14" spans="1:13" ht="12.75" x14ac:dyDescent="0.2">
      <c r="B14" s="30"/>
      <c r="C14" s="28"/>
      <c r="D14" s="28"/>
      <c r="E14" s="30"/>
      <c r="F14" s="28"/>
      <c r="G14" s="28"/>
      <c r="H14" s="28"/>
      <c r="I14" s="28"/>
      <c r="J14" s="28"/>
      <c r="K14" s="37"/>
      <c r="L14" s="30"/>
      <c r="M14" s="28"/>
    </row>
  </sheetData>
  <mergeCells count="2">
    <mergeCell ref="A10:M10"/>
    <mergeCell ref="A11:M11"/>
  </mergeCells>
  <pageMargins left="0.70866141732283472" right="0.39370078740157483" top="0.39370078740157483" bottom="0.39370078740157483" header="0.31496062992125984" footer="0.31496062992125984"/>
  <pageSetup firstPageNumber="6" orientation="landscape" useFirstPageNumber="1" r:id="rId1"/>
  <headerFooter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6"/>
  <sheetViews>
    <sheetView tabSelected="1" zoomScale="85" zoomScaleNormal="85" workbookViewId="0">
      <selection activeCell="R17" sqref="R17"/>
    </sheetView>
  </sheetViews>
  <sheetFormatPr defaultRowHeight="11.25" x14ac:dyDescent="0.2"/>
  <cols>
    <col min="1" max="1" width="10.5703125" style="1" bestFit="1" customWidth="1"/>
    <col min="2" max="2" width="10" style="1" customWidth="1"/>
    <col min="3" max="3" width="11.85546875" style="1" customWidth="1"/>
    <col min="4" max="4" width="10.140625" style="1" customWidth="1"/>
    <col min="5" max="5" width="12" style="1" customWidth="1"/>
    <col min="6" max="6" width="8.7109375" style="1" customWidth="1"/>
    <col min="7" max="7" width="10" style="1" customWidth="1"/>
    <col min="8" max="8" width="10.42578125" style="1" customWidth="1"/>
    <col min="9" max="9" width="10.5703125" style="1" customWidth="1"/>
    <col min="10" max="10" width="9" style="1" bestFit="1" customWidth="1"/>
    <col min="11" max="11" width="8" style="1" bestFit="1" customWidth="1"/>
    <col min="12" max="12" width="11.28515625" style="1" customWidth="1"/>
    <col min="13" max="13" width="8.42578125" style="1" bestFit="1" customWidth="1"/>
    <col min="14" max="36" width="5.140625" style="1" bestFit="1" customWidth="1"/>
    <col min="37" max="42" width="9.140625" style="1"/>
    <col min="43" max="43" width="8.85546875" style="1" customWidth="1"/>
    <col min="44" max="16384" width="9.140625" style="1"/>
  </cols>
  <sheetData>
    <row r="2" spans="1:13" ht="15.75" x14ac:dyDescent="0.25">
      <c r="A2" s="7">
        <f>Метаданные!B2</f>
        <v>181103</v>
      </c>
      <c r="B2" s="7" t="str">
        <f>Метаданные!B3</f>
        <v>Перевезено (транспортировано) грузов, багажа, грузобагажа</v>
      </c>
    </row>
    <row r="3" spans="1:13" ht="15.75" x14ac:dyDescent="0.25">
      <c r="A3" s="7"/>
      <c r="B3" s="7"/>
    </row>
    <row r="4" spans="1:13" s="2" customFormat="1" ht="23.25" customHeight="1" x14ac:dyDescent="0.2">
      <c r="A4" s="26"/>
      <c r="B4" s="41" t="s">
        <v>42</v>
      </c>
      <c r="C4" s="42" t="s">
        <v>43</v>
      </c>
      <c r="D4" s="42" t="s">
        <v>44</v>
      </c>
      <c r="E4" s="42" t="s">
        <v>45</v>
      </c>
      <c r="F4" s="42" t="s">
        <v>46</v>
      </c>
      <c r="G4" s="42" t="s">
        <v>47</v>
      </c>
      <c r="H4" s="42" t="s">
        <v>48</v>
      </c>
      <c r="I4" s="42" t="s">
        <v>49</v>
      </c>
      <c r="J4" s="42" t="s">
        <v>50</v>
      </c>
      <c r="K4" s="42" t="s">
        <v>51</v>
      </c>
      <c r="L4" s="42" t="s">
        <v>52</v>
      </c>
      <c r="M4" s="43" t="s">
        <v>53</v>
      </c>
    </row>
    <row r="5" spans="1:13" ht="15.75" x14ac:dyDescent="0.25">
      <c r="A5" s="36">
        <v>2025</v>
      </c>
      <c r="B5" s="67" t="s">
        <v>33</v>
      </c>
      <c r="C5" s="67" t="s">
        <v>33</v>
      </c>
      <c r="D5" s="67" t="s">
        <v>33</v>
      </c>
      <c r="E5" s="67" t="s">
        <v>33</v>
      </c>
      <c r="F5" s="68" t="s">
        <v>54</v>
      </c>
      <c r="G5" s="68" t="s">
        <v>54</v>
      </c>
      <c r="H5" s="69">
        <v>0.04</v>
      </c>
      <c r="I5" s="69">
        <v>0.04</v>
      </c>
      <c r="J5" s="69">
        <v>0.04</v>
      </c>
      <c r="K5" s="70"/>
      <c r="L5" s="71"/>
      <c r="M5" s="70"/>
    </row>
    <row r="6" spans="1:13" ht="15.75" x14ac:dyDescent="0.25">
      <c r="A6" s="38">
        <v>2026</v>
      </c>
      <c r="B6" s="72" t="s">
        <v>33</v>
      </c>
      <c r="C6" s="72" t="s">
        <v>33</v>
      </c>
      <c r="D6" s="72" t="s">
        <v>33</v>
      </c>
      <c r="E6" s="72" t="s">
        <v>33</v>
      </c>
      <c r="F6" s="72" t="s">
        <v>33</v>
      </c>
      <c r="G6" s="72" t="s">
        <v>33</v>
      </c>
      <c r="H6" s="72" t="s">
        <v>33</v>
      </c>
      <c r="I6" s="73" t="s">
        <v>77</v>
      </c>
      <c r="J6" s="73" t="s">
        <v>77</v>
      </c>
      <c r="K6" s="74"/>
      <c r="L6" s="74"/>
      <c r="M6" s="75"/>
    </row>
  </sheetData>
  <pageMargins left="0.70866141732283472" right="0.39370078740157483" top="0.39370078740157483" bottom="0.39370078740157483" header="0.31496062992125984" footer="0.31496062992125984"/>
  <pageSetup scale="95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Метаданные</vt:lpstr>
      <vt:lpstr>Условные обозначения</vt:lpstr>
      <vt:lpstr>По всем видам транспорта</vt:lpstr>
      <vt:lpstr>Железнодорожный</vt:lpstr>
      <vt:lpstr>Автомобильный</vt:lpstr>
      <vt:lpstr>Трубопроводный</vt:lpstr>
      <vt:lpstr>Воздушный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Кумис Харкымбаева</cp:lastModifiedBy>
  <cp:lastPrinted>2026-09-16T12:28:11Z</cp:lastPrinted>
  <dcterms:created xsi:type="dcterms:W3CDTF">2009-03-11T05:00:38Z</dcterms:created>
  <dcterms:modified xsi:type="dcterms:W3CDTF">2026-10-16T07:08:55Z</dcterms:modified>
</cp:coreProperties>
</file>