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50" yWindow="-150" windowWidth="13395" windowHeight="12870" activeTab="1"/>
  </bookViews>
  <sheets>
    <sheet name="Cover" sheetId="1" r:id="rId1"/>
    <sheet name="Method.expl." sheetId="3" r:id="rId2"/>
    <sheet name="1" sheetId="2" r:id="rId3"/>
  </sheets>
  <calcPr calcId="124519"/>
</workbook>
</file>

<file path=xl/calcChain.xml><?xml version="1.0" encoding="utf-8"?>
<calcChain xmlns="http://schemas.openxmlformats.org/spreadsheetml/2006/main">
  <c r="G43" i="2"/>
  <c r="C43"/>
  <c r="G42"/>
  <c r="C42"/>
  <c r="G41"/>
  <c r="C41"/>
  <c r="G40"/>
  <c r="C40"/>
  <c r="G39"/>
  <c r="C39"/>
  <c r="G38"/>
  <c r="C38"/>
  <c r="G37"/>
  <c r="C37"/>
  <c r="G36"/>
  <c r="C36"/>
  <c r="G35"/>
  <c r="C35"/>
  <c r="G34"/>
  <c r="C34"/>
  <c r="G33"/>
  <c r="C33"/>
  <c r="G32"/>
  <c r="C32"/>
  <c r="G31"/>
  <c r="C31"/>
  <c r="G30"/>
  <c r="C30"/>
  <c r="G28"/>
  <c r="C28"/>
  <c r="G27"/>
  <c r="C27"/>
  <c r="G26"/>
  <c r="C26"/>
  <c r="G25"/>
  <c r="C25"/>
  <c r="G24"/>
  <c r="C24"/>
  <c r="G23"/>
  <c r="C23"/>
  <c r="C21"/>
  <c r="G21" s="1"/>
  <c r="C20"/>
  <c r="G20" s="1"/>
  <c r="C19"/>
  <c r="G19" s="1"/>
  <c r="C18"/>
  <c r="G18" s="1"/>
  <c r="C17"/>
  <c r="G17" s="1"/>
  <c r="C16"/>
  <c r="G16" s="1"/>
  <c r="C15"/>
  <c r="G15" s="1"/>
  <c r="C14"/>
  <c r="G14" s="1"/>
  <c r="C13"/>
  <c r="G13" s="1"/>
  <c r="C12"/>
  <c r="G12" s="1"/>
  <c r="C11"/>
  <c r="G11" s="1"/>
  <c r="C10"/>
  <c r="G10" s="1"/>
  <c r="C9"/>
  <c r="G9" s="1"/>
  <c r="C8"/>
  <c r="G8" s="1"/>
  <c r="C7"/>
  <c r="G7" s="1"/>
</calcChain>
</file>

<file path=xl/sharedStrings.xml><?xml version="1.0" encoding="utf-8"?>
<sst xmlns="http://schemas.openxmlformats.org/spreadsheetml/2006/main" count="68" uniqueCount="48">
  <si>
    <t>Е-mail: statsko@aspire.gov.kz</t>
  </si>
  <si>
    <t xml:space="preserve">Soltustik Kazakhstan </t>
  </si>
  <si>
    <t>Petropavlovsk c.a.</t>
  </si>
  <si>
    <t>Aiyrtau district</t>
  </si>
  <si>
    <t>Akzhar district</t>
  </si>
  <si>
    <t>Magzhan Zhumabayev district</t>
  </si>
  <si>
    <t>Esil district</t>
  </si>
  <si>
    <t>Zhambyl district</t>
  </si>
  <si>
    <t>Kyzylzhar district</t>
  </si>
  <si>
    <t>Mamlyut district</t>
  </si>
  <si>
    <t>Shal Akyn district</t>
  </si>
  <si>
    <t>Akkayin district</t>
  </si>
  <si>
    <t>Taiynsha district</t>
  </si>
  <si>
    <t>Timiryazev district</t>
  </si>
  <si>
    <t>Ualikhanov district</t>
  </si>
  <si>
    <t>Gabit Musrepov district</t>
  </si>
  <si>
    <t>Number at the beginning of 2023</t>
  </si>
  <si>
    <t>Total population growth</t>
  </si>
  <si>
    <t>Including</t>
  </si>
  <si>
    <t>For a given period</t>
  </si>
  <si>
    <t>natural increase</t>
  </si>
  <si>
    <t>Net migration</t>
  </si>
  <si>
    <t>growth rate, in %</t>
  </si>
  <si>
    <t>average number</t>
  </si>
  <si>
    <t>Total population</t>
  </si>
  <si>
    <t>Urban population</t>
  </si>
  <si>
    <t>Rural population</t>
  </si>
  <si>
    <t>Теl. 8 7152 46-10-63</t>
  </si>
  <si>
    <t>Теl.:8 7152 461063</t>
  </si>
  <si>
    <t>Ex.: A.Kusainova</t>
  </si>
  <si>
    <t xml:space="preserve">G.Stepanova                                                </t>
  </si>
  <si>
    <t>* By current accounting.</t>
  </si>
  <si>
    <t>people</t>
  </si>
  <si>
    <t>Methodological explanation</t>
  </si>
  <si>
    <r>
      <rPr>
        <b/>
        <sz val="10"/>
        <rFont val="Calibri"/>
        <family val="2"/>
        <charset val="204"/>
      </rPr>
      <t>The population,</t>
    </r>
    <r>
      <rPr>
        <sz val="10"/>
        <rFont val="Calibri"/>
        <family val="2"/>
        <charset val="204"/>
      </rPr>
      <t xml:space="preserve"> the number of people living in the area at a given time. The current estimates at the beginning of the year are calculated based on the results of the last census of the population, to which the number of births and arrivals for the permanent place of residence in a given area are added annually and the numbers of those who died and left for the permanent place of residence are subtracted from the territory.</t>
    </r>
  </si>
  <si>
    <t>18 series  Demographic statistics</t>
  </si>
  <si>
    <t>Division of Social and Demographic Statistics</t>
  </si>
  <si>
    <t>Responsible for the release:</t>
  </si>
  <si>
    <t>Head of division:</t>
  </si>
  <si>
    <t>On the change in the population of the Soltustik Kazakhstan region</t>
  </si>
  <si>
    <t xml:space="preserve">On the change in the population of the Soltustik Kazakhstan region </t>
  </si>
  <si>
    <t>As of Аugust 1, 2023</t>
  </si>
  <si>
    <t>Release date: 01.09.2023</t>
  </si>
  <si>
    <t>Next release date: 02.10.2023</t>
  </si>
  <si>
    <t>from the beginning of 2023 to  August 1, 2023*</t>
  </si>
  <si>
    <t>Population as of August 1, 2023</t>
  </si>
  <si>
    <t xml:space="preserve"> September 1 , 2023.</t>
  </si>
  <si>
    <t>№ 15-16/570-ВН</t>
  </si>
</sst>
</file>

<file path=xl/styles.xml><?xml version="1.0" encoding="utf-8"?>
<styleSheet xmlns="http://schemas.openxmlformats.org/spreadsheetml/2006/main">
  <numFmts count="1">
    <numFmt numFmtId="164" formatCode="#,##0.0"/>
  </numFmts>
  <fonts count="18">
    <font>
      <sz val="11"/>
      <color theme="1"/>
      <name val="Calibri"/>
      <family val="2"/>
      <charset val="204"/>
      <scheme val="minor"/>
    </font>
    <font>
      <b/>
      <sz val="10"/>
      <color theme="1"/>
      <name val="Calibri"/>
      <family val="2"/>
      <charset val="204"/>
    </font>
    <font>
      <sz val="8"/>
      <color theme="1"/>
      <name val="Calibri"/>
      <family val="2"/>
      <charset val="204"/>
    </font>
    <font>
      <b/>
      <sz val="8"/>
      <color theme="1"/>
      <name val="Calibri"/>
      <family val="2"/>
      <charset val="204"/>
    </font>
    <font>
      <i/>
      <sz val="7.5"/>
      <color theme="1"/>
      <name val="Calibri"/>
      <family val="2"/>
      <charset val="204"/>
    </font>
    <font>
      <sz val="8"/>
      <name val="Arial Cyr"/>
      <charset val="204"/>
    </font>
    <font>
      <b/>
      <sz val="14"/>
      <name val="Calibri"/>
      <family val="2"/>
      <charset val="204"/>
    </font>
    <font>
      <sz val="8"/>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10"/>
      <name val="Calibri"/>
      <family val="2"/>
      <charset val="204"/>
    </font>
    <font>
      <sz val="10"/>
      <name val="MS Sans Serif"/>
      <family val="2"/>
      <charset val="204"/>
    </font>
    <font>
      <sz val="9"/>
      <name val="Calibri"/>
      <family val="2"/>
      <charset val="204"/>
    </font>
    <font>
      <sz val="8"/>
      <color theme="1"/>
      <name val="Calibri"/>
      <family val="2"/>
      <charset val="204"/>
      <scheme val="minor"/>
    </font>
    <font>
      <sz val="8"/>
      <name val="Calibri"/>
      <family val="2"/>
      <charset val="204"/>
      <scheme val="minor"/>
    </font>
    <font>
      <b/>
      <sz val="8"/>
      <name val="Calibri"/>
      <family val="2"/>
      <charset val="204"/>
    </font>
  </fonts>
  <fills count="3">
    <fill>
      <patternFill patternType="none"/>
    </fill>
    <fill>
      <patternFill patternType="gray125"/>
    </fill>
    <fill>
      <patternFill patternType="solid">
        <fgColor rgb="FFFFFFFF"/>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xf numFmtId="0" fontId="5" fillId="0" borderId="0"/>
    <xf numFmtId="0" fontId="13" fillId="0" borderId="0"/>
  </cellStyleXfs>
  <cellXfs count="73">
    <xf numFmtId="0" fontId="0" fillId="0" borderId="0" xfId="0"/>
    <xf numFmtId="0" fontId="2" fillId="0" borderId="0" xfId="0" applyFont="1" applyAlignment="1">
      <alignment horizontal="right"/>
    </xf>
    <xf numFmtId="0" fontId="0" fillId="0" borderId="0" xfId="0" applyBorder="1"/>
    <xf numFmtId="0" fontId="0" fillId="0" borderId="0" xfId="0" applyAlignment="1">
      <alignment vertical="top" wrapText="1"/>
    </xf>
    <xf numFmtId="0" fontId="7" fillId="0" borderId="0" xfId="1" applyNumberFormat="1" applyFont="1" applyFill="1" applyBorder="1" applyAlignment="1" applyProtection="1">
      <alignment vertical="top" wrapText="1"/>
    </xf>
    <xf numFmtId="0" fontId="6" fillId="0" borderId="0" xfId="1" applyNumberFormat="1" applyFont="1" applyFill="1" applyBorder="1" applyAlignment="1" applyProtection="1">
      <alignment horizontal="right" vertical="top" wrapText="1"/>
    </xf>
    <xf numFmtId="0" fontId="9" fillId="0" borderId="0" xfId="0" applyFont="1" applyAlignment="1"/>
    <xf numFmtId="0" fontId="10" fillId="0" borderId="0" xfId="1" applyNumberFormat="1" applyFont="1" applyFill="1" applyBorder="1" applyAlignment="1" applyProtection="1"/>
    <xf numFmtId="0" fontId="0" fillId="0" borderId="0" xfId="0" applyAlignment="1"/>
    <xf numFmtId="0" fontId="11" fillId="0" borderId="0" xfId="1" applyNumberFormat="1" applyFont="1" applyFill="1" applyBorder="1" applyAlignment="1" applyProtection="1"/>
    <xf numFmtId="0" fontId="11" fillId="0" borderId="0" xfId="0" applyFont="1"/>
    <xf numFmtId="0" fontId="12" fillId="0" borderId="0" xfId="1" applyFont="1" applyAlignment="1">
      <alignment horizontal="center" vertical="top"/>
    </xf>
    <xf numFmtId="0" fontId="11" fillId="0" borderId="0" xfId="0" applyFont="1" applyAlignment="1"/>
    <xf numFmtId="0" fontId="7" fillId="0" borderId="0" xfId="2" applyFont="1" applyFill="1" applyAlignment="1">
      <alignment horizontal="left" vertical="center"/>
    </xf>
    <xf numFmtId="0" fontId="14" fillId="0" borderId="0" xfId="0" applyFont="1" applyFill="1" applyBorder="1"/>
    <xf numFmtId="0" fontId="7" fillId="0" borderId="0" xfId="0" applyFont="1"/>
    <xf numFmtId="0" fontId="7" fillId="0" borderId="0" xfId="0" applyFont="1" applyBorder="1"/>
    <xf numFmtId="0" fontId="0" fillId="0" borderId="0" xfId="0" applyFont="1" applyFill="1" applyBorder="1"/>
    <xf numFmtId="0" fontId="14" fillId="0" borderId="1" xfId="0" applyFont="1" applyFill="1" applyBorder="1"/>
    <xf numFmtId="0" fontId="7" fillId="0" borderId="1" xfId="0" applyFont="1" applyBorder="1"/>
    <xf numFmtId="0" fontId="0" fillId="0" borderId="1" xfId="0" applyBorder="1"/>
    <xf numFmtId="0" fontId="0" fillId="0" borderId="1" xfId="0" applyFont="1" applyFill="1" applyBorder="1"/>
    <xf numFmtId="0" fontId="7" fillId="0" borderId="4" xfId="2" applyFont="1" applyFill="1" applyBorder="1" applyAlignment="1">
      <alignment horizontal="left" vertical="center"/>
    </xf>
    <xf numFmtId="0" fontId="0" fillId="0" borderId="0" xfId="0" applyFont="1" applyFill="1"/>
    <xf numFmtId="0" fontId="7" fillId="0" borderId="1" xfId="2" applyFont="1" applyFill="1" applyBorder="1" applyAlignment="1">
      <alignment horizontal="left" vertical="center"/>
    </xf>
    <xf numFmtId="0" fontId="7" fillId="0" borderId="1" xfId="0" applyFont="1" applyFill="1" applyBorder="1"/>
    <xf numFmtId="0" fontId="0" fillId="0" borderId="4" xfId="0" applyBorder="1"/>
    <xf numFmtId="0" fontId="7" fillId="0" borderId="4" xfId="0" applyFont="1" applyFill="1" applyBorder="1" applyAlignment="1"/>
    <xf numFmtId="0" fontId="7" fillId="0" borderId="0" xfId="0" applyFont="1" applyFill="1" applyBorder="1" applyAlignment="1">
      <alignment horizontal="left"/>
    </xf>
    <xf numFmtId="0" fontId="7" fillId="0" borderId="1" xfId="0" applyFont="1" applyFill="1" applyBorder="1" applyAlignment="1"/>
    <xf numFmtId="4" fontId="15" fillId="0" borderId="0" xfId="0" applyNumberFormat="1" applyFont="1" applyFill="1" applyBorder="1" applyAlignment="1">
      <alignment horizontal="right" wrapText="1"/>
    </xf>
    <xf numFmtId="4" fontId="15" fillId="0" borderId="0" xfId="0" applyNumberFormat="1" applyFont="1" applyBorder="1" applyAlignment="1">
      <alignment horizontal="right" wrapText="1"/>
    </xf>
    <xf numFmtId="0" fontId="7" fillId="0" borderId="0" xfId="0" applyFont="1" applyBorder="1" applyAlignment="1">
      <alignment horizontal="left"/>
    </xf>
    <xf numFmtId="0" fontId="7" fillId="0" borderId="1" xfId="0" applyFont="1" applyBorder="1" applyAlignment="1">
      <alignment horizontal="left"/>
    </xf>
    <xf numFmtId="3" fontId="15" fillId="0" borderId="0" xfId="0" applyNumberFormat="1" applyFont="1" applyBorder="1" applyAlignment="1">
      <alignment horizontal="right" wrapText="1"/>
    </xf>
    <xf numFmtId="0" fontId="15" fillId="0" borderId="0" xfId="0" applyFont="1" applyAlignment="1">
      <alignment horizontal="right" wrapText="1"/>
    </xf>
    <xf numFmtId="3" fontId="15" fillId="0" borderId="0" xfId="0" applyNumberFormat="1" applyFont="1" applyFill="1" applyBorder="1" applyAlignment="1">
      <alignment horizontal="right" wrapText="1"/>
    </xf>
    <xf numFmtId="3" fontId="15" fillId="0" borderId="0" xfId="0" applyNumberFormat="1" applyFont="1" applyAlignment="1">
      <alignment horizontal="right" wrapText="1"/>
    </xf>
    <xf numFmtId="3" fontId="7" fillId="0" borderId="0" xfId="0" applyNumberFormat="1" applyFont="1" applyBorder="1" applyAlignment="1">
      <alignment horizontal="right" vertical="center" wrapText="1"/>
    </xf>
    <xf numFmtId="3" fontId="7" fillId="0" borderId="0" xfId="0" applyNumberFormat="1" applyFont="1" applyAlignment="1">
      <alignment horizontal="right" vertical="center" wrapText="1"/>
    </xf>
    <xf numFmtId="3" fontId="15" fillId="0" borderId="1" xfId="0" applyNumberFormat="1" applyFont="1" applyBorder="1" applyAlignment="1">
      <alignment horizontal="right" wrapText="1"/>
    </xf>
    <xf numFmtId="0" fontId="15" fillId="0" borderId="1" xfId="0" applyFont="1" applyBorder="1" applyAlignment="1">
      <alignment horizontal="right" wrapText="1"/>
    </xf>
    <xf numFmtId="4" fontId="15" fillId="0" borderId="1" xfId="0" applyNumberFormat="1" applyFont="1" applyBorder="1" applyAlignment="1">
      <alignment horizontal="right" wrapText="1"/>
    </xf>
    <xf numFmtId="164" fontId="1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7" fillId="0" borderId="0" xfId="0" applyFont="1"/>
    <xf numFmtId="0" fontId="16" fillId="0" borderId="0" xfId="0" applyFont="1"/>
    <xf numFmtId="49" fontId="7" fillId="0" borderId="0"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0" fontId="7" fillId="0" borderId="0" xfId="0" applyFont="1" applyFill="1" applyBorder="1"/>
    <xf numFmtId="0" fontId="11" fillId="0" borderId="0" xfId="0" applyFont="1" applyAlignment="1">
      <alignment horizontal="justify" vertical="top" wrapText="1"/>
    </xf>
    <xf numFmtId="3" fontId="7" fillId="0" borderId="0" xfId="0" applyNumberFormat="1" applyFont="1" applyBorder="1" applyAlignment="1">
      <alignment horizontal="right" wrapText="1"/>
    </xf>
    <xf numFmtId="3" fontId="7" fillId="0" borderId="0" xfId="0" applyNumberFormat="1" applyFont="1" applyFill="1" applyAlignment="1">
      <alignment horizontal="right" wrapText="1"/>
    </xf>
    <xf numFmtId="3" fontId="7" fillId="0" borderId="0" xfId="0" applyNumberFormat="1" applyFont="1" applyFill="1" applyBorder="1" applyAlignment="1">
      <alignment horizontal="right" wrapText="1"/>
    </xf>
    <xf numFmtId="3" fontId="7" fillId="0" borderId="0" xfId="0" applyNumberFormat="1" applyFont="1" applyFill="1" applyAlignment="1">
      <alignment horizontal="right" vertical="center" wrapText="1"/>
    </xf>
    <xf numFmtId="3" fontId="7" fillId="0" borderId="1" xfId="0" applyNumberFormat="1" applyFont="1" applyBorder="1" applyAlignment="1">
      <alignment horizontal="right" wrapText="1"/>
    </xf>
    <xf numFmtId="3" fontId="7" fillId="0" borderId="1" xfId="0" applyNumberFormat="1" applyFont="1" applyFill="1" applyBorder="1" applyAlignment="1">
      <alignment horizontal="right" wrapText="1"/>
    </xf>
    <xf numFmtId="3" fontId="7" fillId="0" borderId="1" xfId="0" applyNumberFormat="1" applyFont="1" applyFill="1" applyBorder="1" applyAlignment="1">
      <alignment horizontal="right" vertical="center" wrapText="1"/>
    </xf>
    <xf numFmtId="0" fontId="6" fillId="0" borderId="0" xfId="1" applyNumberFormat="1" applyFont="1" applyFill="1" applyBorder="1" applyAlignment="1" applyProtection="1">
      <alignment horizontal="left" vertical="center" wrapText="1"/>
    </xf>
    <xf numFmtId="0" fontId="0" fillId="0" borderId="0" xfId="0" applyAlignment="1">
      <alignment horizontal="center"/>
    </xf>
    <xf numFmtId="0" fontId="6" fillId="0" borderId="0" xfId="1" applyNumberFormat="1" applyFont="1" applyFill="1" applyBorder="1" applyAlignment="1" applyProtection="1">
      <alignment horizontal="right" vertical="top" wrapText="1"/>
    </xf>
    <xf numFmtId="0" fontId="0" fillId="0" borderId="0" xfId="0" applyAlignment="1">
      <alignment vertical="top" wrapText="1"/>
    </xf>
    <xf numFmtId="0" fontId="8" fillId="2" borderId="0" xfId="1" applyNumberFormat="1" applyFont="1" applyFill="1" applyBorder="1" applyAlignment="1" applyProtection="1">
      <alignment horizontal="left" vertical="top" wrapText="1"/>
    </xf>
    <xf numFmtId="0" fontId="1" fillId="0" borderId="0" xfId="0" applyFont="1" applyAlignment="1">
      <alignment horizontal="center"/>
    </xf>
    <xf numFmtId="0" fontId="0" fillId="0" borderId="2" xfId="0" applyBorder="1" applyAlignment="1">
      <alignmen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Border="1" applyAlignment="1">
      <alignment horizontal="left" wrapText="1"/>
    </xf>
    <xf numFmtId="0" fontId="4" fillId="0" borderId="0" xfId="0" applyFont="1" applyAlignment="1">
      <alignment horizontal="left" wrapText="1"/>
    </xf>
    <xf numFmtId="0" fontId="3" fillId="0" borderId="0" xfId="0" applyFont="1" applyBorder="1" applyAlignment="1">
      <alignment horizontal="center" wrapText="1"/>
    </xf>
    <xf numFmtId="0" fontId="3" fillId="0" borderId="0" xfId="0" applyFont="1" applyFill="1" applyAlignment="1">
      <alignment horizontal="center" wrapText="1"/>
    </xf>
  </cellXfs>
  <cellStyles count="3">
    <cellStyle name="Обычный" xfId="0" builtinId="0"/>
    <cellStyle name="Обычный 2" xfId="1"/>
    <cellStyle name="Обычный_05_19"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0</xdr:colOff>
      <xdr:row>4</xdr:row>
      <xdr:rowOff>9525</xdr:rowOff>
    </xdr:to>
    <xdr:pic>
      <xdr:nvPicPr>
        <xdr:cNvPr id="3" name="Рисунок 2">
          <a:extLst>
            <a:ext uri="{FF2B5EF4-FFF2-40B4-BE49-F238E27FC236}">
              <a16:creationId xmlns:a16="http://schemas.microsoft.com/office/drawing/2014/main" xmlns="" id="{0D79D854-7D19-49A9-89B4-2A92C4EC23CA}"/>
            </a:ext>
          </a:extLst>
        </xdr:cNvPr>
        <xdr:cNvPicPr>
          <a:picLocks noChangeAspect="1"/>
        </xdr:cNvPicPr>
      </xdr:nvPicPr>
      <xdr:blipFill>
        <a:blip xmlns:r="http://schemas.openxmlformats.org/officeDocument/2006/relationships" r:embed="rId1"/>
        <a:srcRect/>
        <a:stretch>
          <a:fillRect/>
        </a:stretch>
      </xdr:blipFill>
      <xdr:spPr bwMode="auto">
        <a:xfrm>
          <a:off x="9525" y="0"/>
          <a:ext cx="3276600" cy="771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8"/>
  <sheetViews>
    <sheetView workbookViewId="0">
      <selection activeCell="B26" sqref="B26"/>
    </sheetView>
  </sheetViews>
  <sheetFormatPr defaultRowHeight="15"/>
  <cols>
    <col min="1" max="5" width="16.42578125" customWidth="1"/>
  </cols>
  <sheetData>
    <row r="1" spans="1:7">
      <c r="A1" s="61"/>
      <c r="B1" s="61"/>
      <c r="C1" s="61"/>
    </row>
    <row r="2" spans="1:7">
      <c r="A2" s="61"/>
      <c r="B2" s="61"/>
      <c r="C2" s="61"/>
    </row>
    <row r="3" spans="1:7">
      <c r="A3" s="61"/>
      <c r="B3" s="61"/>
      <c r="C3" s="61"/>
    </row>
    <row r="4" spans="1:7">
      <c r="A4" s="61"/>
      <c r="B4" s="61"/>
      <c r="C4" s="61"/>
    </row>
    <row r="6" spans="1:7" ht="18.75" customHeight="1">
      <c r="A6" s="62" t="s">
        <v>42</v>
      </c>
      <c r="B6" s="62"/>
      <c r="C6" s="62"/>
      <c r="D6" s="62"/>
      <c r="E6" s="62"/>
      <c r="F6" s="62"/>
      <c r="G6" s="63"/>
    </row>
    <row r="7" spans="1:7" ht="21.75" customHeight="1">
      <c r="A7" s="62" t="s">
        <v>43</v>
      </c>
      <c r="B7" s="63"/>
      <c r="C7" s="63"/>
      <c r="D7" s="63"/>
      <c r="E7" s="63"/>
      <c r="F7" s="3"/>
      <c r="G7" s="3"/>
    </row>
    <row r="8" spans="1:7" ht="18.75">
      <c r="A8" s="4"/>
      <c r="B8" s="4"/>
      <c r="C8" s="4"/>
      <c r="D8" s="4"/>
      <c r="E8" s="5"/>
      <c r="F8" s="3"/>
      <c r="G8" s="3"/>
    </row>
    <row r="9" spans="1:7" ht="18.75">
      <c r="A9" s="4"/>
      <c r="B9" s="4"/>
      <c r="C9" s="4"/>
      <c r="D9" s="4"/>
      <c r="E9" s="5"/>
      <c r="F9" s="3"/>
      <c r="G9" s="3"/>
    </row>
    <row r="10" spans="1:7" ht="15" customHeight="1">
      <c r="A10" s="64" t="s">
        <v>39</v>
      </c>
      <c r="B10" s="64"/>
      <c r="C10" s="64"/>
      <c r="D10" s="64"/>
      <c r="E10" s="64"/>
      <c r="F10" s="64"/>
      <c r="G10" s="6"/>
    </row>
    <row r="11" spans="1:7" ht="15" customHeight="1">
      <c r="A11" s="64"/>
      <c r="B11" s="64"/>
      <c r="C11" s="64"/>
      <c r="D11" s="64"/>
      <c r="E11" s="64"/>
      <c r="F11" s="64"/>
      <c r="G11" s="6"/>
    </row>
    <row r="12" spans="1:7" ht="29.25" customHeight="1">
      <c r="A12" s="64"/>
      <c r="B12" s="64"/>
      <c r="C12" s="64"/>
      <c r="D12" s="64"/>
      <c r="E12" s="64"/>
      <c r="F12" s="64"/>
      <c r="G12" s="6"/>
    </row>
    <row r="13" spans="1:7" ht="18.75">
      <c r="A13" s="7" t="s">
        <v>41</v>
      </c>
      <c r="B13" s="8"/>
      <c r="C13" s="8"/>
      <c r="D13" s="8"/>
      <c r="E13" s="8"/>
      <c r="F13" s="8"/>
      <c r="G13" s="8"/>
    </row>
    <row r="14" spans="1:7">
      <c r="A14" s="8"/>
      <c r="B14" s="8"/>
      <c r="C14" s="8"/>
      <c r="D14" s="8"/>
      <c r="E14" s="8"/>
      <c r="F14" s="8"/>
      <c r="G14" s="8"/>
    </row>
    <row r="15" spans="1:7">
      <c r="A15" s="8"/>
      <c r="B15" s="8"/>
      <c r="C15" s="8"/>
      <c r="D15" s="8"/>
      <c r="E15" s="8"/>
      <c r="F15" s="8"/>
      <c r="G15" s="8"/>
    </row>
    <row r="16" spans="1:7">
      <c r="A16" s="8"/>
      <c r="B16" s="8"/>
      <c r="C16" s="8"/>
      <c r="D16" s="8"/>
      <c r="E16" s="8"/>
      <c r="F16" s="8"/>
      <c r="G16" s="8"/>
    </row>
    <row r="17" spans="1:7">
      <c r="A17" s="9"/>
      <c r="B17" s="9"/>
      <c r="C17" s="9"/>
      <c r="D17" s="9"/>
      <c r="E17" s="9"/>
      <c r="F17" s="9"/>
      <c r="G17" s="8"/>
    </row>
    <row r="18" spans="1:7" ht="18.75" customHeight="1">
      <c r="A18" s="60" t="s">
        <v>35</v>
      </c>
      <c r="B18" s="60"/>
      <c r="C18" s="60"/>
      <c r="D18" s="60"/>
      <c r="E18" s="60"/>
      <c r="F18" s="8"/>
      <c r="G18" s="8"/>
    </row>
  </sheetData>
  <mergeCells count="6">
    <mergeCell ref="A18:E18"/>
    <mergeCell ref="A1:C4"/>
    <mergeCell ref="A6:E6"/>
    <mergeCell ref="F6:G6"/>
    <mergeCell ref="A7:E7"/>
    <mergeCell ref="A10:F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B3"/>
  <sheetViews>
    <sheetView tabSelected="1" workbookViewId="0">
      <selection activeCell="B17" sqref="B17"/>
    </sheetView>
  </sheetViews>
  <sheetFormatPr defaultRowHeight="15"/>
  <cols>
    <col min="2" max="2" width="68.85546875" customWidth="1"/>
  </cols>
  <sheetData>
    <row r="1" spans="1:2">
      <c r="A1" s="10"/>
      <c r="B1" s="11" t="s">
        <v>33</v>
      </c>
    </row>
    <row r="2" spans="1:2">
      <c r="A2" s="10"/>
      <c r="B2" s="12"/>
    </row>
    <row r="3" spans="1:2" ht="76.5">
      <c r="A3" s="10"/>
      <c r="B3" s="52"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M52"/>
  <sheetViews>
    <sheetView workbookViewId="0">
      <selection activeCell="I17" sqref="I17"/>
    </sheetView>
  </sheetViews>
  <sheetFormatPr defaultRowHeight="15"/>
  <cols>
    <col min="1" max="1" width="20.85546875" customWidth="1"/>
    <col min="2" max="4" width="10.5703125" customWidth="1"/>
    <col min="5" max="5" width="11" customWidth="1"/>
    <col min="6" max="8" width="10.5703125" customWidth="1"/>
  </cols>
  <sheetData>
    <row r="1" spans="1:9">
      <c r="A1" s="65" t="s">
        <v>40</v>
      </c>
      <c r="B1" s="65"/>
      <c r="C1" s="65"/>
      <c r="D1" s="65"/>
      <c r="E1" s="65"/>
      <c r="F1" s="65"/>
      <c r="G1" s="65"/>
      <c r="H1" s="65"/>
    </row>
    <row r="2" spans="1:9" ht="15.75" customHeight="1">
      <c r="A2" s="65" t="s">
        <v>44</v>
      </c>
      <c r="B2" s="65"/>
      <c r="C2" s="65"/>
      <c r="D2" s="65"/>
      <c r="E2" s="65"/>
      <c r="F2" s="65"/>
      <c r="G2" s="65"/>
      <c r="H2" s="65"/>
    </row>
    <row r="3" spans="1:9">
      <c r="H3" s="1" t="s">
        <v>32</v>
      </c>
    </row>
    <row r="4" spans="1:9" ht="15" customHeight="1">
      <c r="A4" s="66"/>
      <c r="B4" s="67" t="s">
        <v>16</v>
      </c>
      <c r="C4" s="67" t="s">
        <v>17</v>
      </c>
      <c r="D4" s="67" t="s">
        <v>18</v>
      </c>
      <c r="E4" s="67"/>
      <c r="F4" s="67" t="s">
        <v>45</v>
      </c>
      <c r="G4" s="67" t="s">
        <v>19</v>
      </c>
      <c r="H4" s="68"/>
      <c r="I4" s="2"/>
    </row>
    <row r="5" spans="1:9" ht="22.5">
      <c r="A5" s="66"/>
      <c r="B5" s="67"/>
      <c r="C5" s="67"/>
      <c r="D5" s="45" t="s">
        <v>20</v>
      </c>
      <c r="E5" s="45" t="s">
        <v>21</v>
      </c>
      <c r="F5" s="67"/>
      <c r="G5" s="45" t="s">
        <v>22</v>
      </c>
      <c r="H5" s="46" t="s">
        <v>23</v>
      </c>
      <c r="I5" s="2"/>
    </row>
    <row r="6" spans="1:9">
      <c r="A6" s="71" t="s">
        <v>24</v>
      </c>
      <c r="B6" s="71"/>
      <c r="C6" s="71"/>
      <c r="D6" s="71"/>
      <c r="E6" s="71"/>
      <c r="F6" s="71"/>
      <c r="G6" s="71"/>
      <c r="H6" s="71"/>
    </row>
    <row r="7" spans="1:9">
      <c r="A7" s="47" t="s">
        <v>1</v>
      </c>
      <c r="B7" s="53">
        <v>534104</v>
      </c>
      <c r="C7" s="36">
        <f>D7+E7</f>
        <v>-1894</v>
      </c>
      <c r="D7" s="54">
        <v>-127</v>
      </c>
      <c r="E7" s="37">
        <v>-1767</v>
      </c>
      <c r="F7" s="55">
        <v>532210</v>
      </c>
      <c r="G7" s="30">
        <f>C7/B7*100</f>
        <v>-0.3546125848149424</v>
      </c>
      <c r="H7" s="54">
        <v>533157</v>
      </c>
      <c r="I7" s="43"/>
    </row>
    <row r="8" spans="1:9">
      <c r="A8" s="48" t="s">
        <v>2</v>
      </c>
      <c r="B8" s="53">
        <v>222086</v>
      </c>
      <c r="C8" s="36">
        <f t="shared" ref="C8:C21" si="0">D8+E8</f>
        <v>446</v>
      </c>
      <c r="D8" s="54">
        <v>59</v>
      </c>
      <c r="E8" s="35">
        <v>387</v>
      </c>
      <c r="F8" s="55">
        <v>222532</v>
      </c>
      <c r="G8" s="30">
        <f t="shared" ref="G8:G17" si="1">C8/B8*100</f>
        <v>0.20082310456309718</v>
      </c>
      <c r="H8" s="39">
        <v>222309</v>
      </c>
      <c r="I8" s="44"/>
    </row>
    <row r="9" spans="1:9">
      <c r="A9" s="48" t="s">
        <v>3</v>
      </c>
      <c r="B9" s="53">
        <v>32642</v>
      </c>
      <c r="C9" s="36">
        <f t="shared" si="0"/>
        <v>-384</v>
      </c>
      <c r="D9" s="54">
        <v>-24</v>
      </c>
      <c r="E9" s="35">
        <v>-360</v>
      </c>
      <c r="F9" s="55">
        <v>32258</v>
      </c>
      <c r="G9" s="30">
        <f t="shared" si="1"/>
        <v>-1.1763985049935666</v>
      </c>
      <c r="H9" s="39">
        <v>32450</v>
      </c>
      <c r="I9" s="44"/>
    </row>
    <row r="10" spans="1:9">
      <c r="A10" s="48" t="s">
        <v>4</v>
      </c>
      <c r="B10" s="53">
        <v>13460</v>
      </c>
      <c r="C10" s="36">
        <f t="shared" si="0"/>
        <v>-119</v>
      </c>
      <c r="D10" s="54">
        <v>46</v>
      </c>
      <c r="E10" s="35">
        <v>-165</v>
      </c>
      <c r="F10" s="55">
        <v>13341</v>
      </c>
      <c r="G10" s="30">
        <f t="shared" si="1"/>
        <v>-0.8841010401188707</v>
      </c>
      <c r="H10" s="39">
        <v>13401</v>
      </c>
      <c r="I10" s="44"/>
    </row>
    <row r="11" spans="1:9">
      <c r="A11" s="48" t="s">
        <v>5</v>
      </c>
      <c r="B11" s="53">
        <v>27339</v>
      </c>
      <c r="C11" s="36">
        <f t="shared" si="0"/>
        <v>-262</v>
      </c>
      <c r="D11" s="54">
        <v>-43</v>
      </c>
      <c r="E11" s="35">
        <v>-219</v>
      </c>
      <c r="F11" s="55">
        <v>27077</v>
      </c>
      <c r="G11" s="30">
        <f t="shared" si="1"/>
        <v>-0.95833790555616516</v>
      </c>
      <c r="H11" s="39">
        <v>27208</v>
      </c>
      <c r="I11" s="44"/>
    </row>
    <row r="12" spans="1:9">
      <c r="A12" s="48" t="s">
        <v>6</v>
      </c>
      <c r="B12" s="53">
        <v>21282</v>
      </c>
      <c r="C12" s="36">
        <f t="shared" si="0"/>
        <v>-195</v>
      </c>
      <c r="D12" s="54">
        <v>-62</v>
      </c>
      <c r="E12" s="35">
        <v>-133</v>
      </c>
      <c r="F12" s="55">
        <v>21087</v>
      </c>
      <c r="G12" s="30">
        <f t="shared" si="1"/>
        <v>-0.91626726811389914</v>
      </c>
      <c r="H12" s="39">
        <v>21184</v>
      </c>
      <c r="I12" s="44"/>
    </row>
    <row r="13" spans="1:9">
      <c r="A13" s="48" t="s">
        <v>7</v>
      </c>
      <c r="B13" s="53">
        <v>18103</v>
      </c>
      <c r="C13" s="36">
        <f t="shared" si="0"/>
        <v>-169</v>
      </c>
      <c r="D13" s="54">
        <v>-5</v>
      </c>
      <c r="E13" s="35">
        <v>-164</v>
      </c>
      <c r="F13" s="55">
        <v>17934</v>
      </c>
      <c r="G13" s="30">
        <f t="shared" si="1"/>
        <v>-0.93354692592388</v>
      </c>
      <c r="H13" s="39">
        <v>18018</v>
      </c>
      <c r="I13" s="44"/>
    </row>
    <row r="14" spans="1:9">
      <c r="A14" s="48" t="s">
        <v>8</v>
      </c>
      <c r="B14" s="53">
        <v>46506</v>
      </c>
      <c r="C14" s="36">
        <f t="shared" si="0"/>
        <v>79</v>
      </c>
      <c r="D14" s="54">
        <v>-16</v>
      </c>
      <c r="E14" s="35">
        <v>95</v>
      </c>
      <c r="F14" s="55">
        <v>46585</v>
      </c>
      <c r="G14" s="30">
        <f t="shared" si="1"/>
        <v>0.16987055433707479</v>
      </c>
      <c r="H14" s="39">
        <v>46545</v>
      </c>
      <c r="I14" s="44"/>
    </row>
    <row r="15" spans="1:9">
      <c r="A15" s="48" t="s">
        <v>9</v>
      </c>
      <c r="B15" s="53">
        <v>17528</v>
      </c>
      <c r="C15" s="36">
        <f t="shared" si="0"/>
        <v>-85</v>
      </c>
      <c r="D15" s="54">
        <v>-5</v>
      </c>
      <c r="E15" s="35">
        <v>-80</v>
      </c>
      <c r="F15" s="55">
        <v>17443</v>
      </c>
      <c r="G15" s="30">
        <f t="shared" si="1"/>
        <v>-0.48493838429940667</v>
      </c>
      <c r="H15" s="39">
        <v>17486</v>
      </c>
      <c r="I15" s="44"/>
    </row>
    <row r="16" spans="1:9">
      <c r="A16" s="48" t="s">
        <v>10</v>
      </c>
      <c r="B16" s="53">
        <v>17919</v>
      </c>
      <c r="C16" s="36">
        <f t="shared" si="0"/>
        <v>-120</v>
      </c>
      <c r="D16" s="54">
        <v>-23</v>
      </c>
      <c r="E16" s="35">
        <v>-97</v>
      </c>
      <c r="F16" s="55">
        <v>17799</v>
      </c>
      <c r="G16" s="30">
        <f t="shared" si="1"/>
        <v>-0.66968022769127744</v>
      </c>
      <c r="H16" s="39">
        <v>17859</v>
      </c>
      <c r="I16" s="44"/>
    </row>
    <row r="17" spans="1:13">
      <c r="A17" s="49" t="s">
        <v>11</v>
      </c>
      <c r="B17" s="53">
        <v>18147</v>
      </c>
      <c r="C17" s="36">
        <f t="shared" si="0"/>
        <v>-157</v>
      </c>
      <c r="D17" s="54">
        <v>-46</v>
      </c>
      <c r="E17" s="35">
        <v>-111</v>
      </c>
      <c r="F17" s="55">
        <v>17990</v>
      </c>
      <c r="G17" s="30">
        <f t="shared" si="1"/>
        <v>-0.86515677522455492</v>
      </c>
      <c r="H17" s="39">
        <v>18069</v>
      </c>
      <c r="I17" s="44"/>
    </row>
    <row r="18" spans="1:13">
      <c r="A18" s="49" t="s">
        <v>12</v>
      </c>
      <c r="B18" s="53">
        <v>40317</v>
      </c>
      <c r="C18" s="36">
        <f t="shared" si="0"/>
        <v>-407</v>
      </c>
      <c r="D18" s="54">
        <v>-32</v>
      </c>
      <c r="E18" s="35">
        <v>-375</v>
      </c>
      <c r="F18" s="55">
        <v>39910</v>
      </c>
      <c r="G18" s="30">
        <f>C18/B18*100</f>
        <v>-1.0094997147605227</v>
      </c>
      <c r="H18" s="39">
        <v>40113</v>
      </c>
      <c r="I18" s="44"/>
    </row>
    <row r="19" spans="1:13">
      <c r="A19" s="49" t="s">
        <v>13</v>
      </c>
      <c r="B19" s="53">
        <v>9867</v>
      </c>
      <c r="C19" s="36">
        <f t="shared" si="0"/>
        <v>-81</v>
      </c>
      <c r="D19" s="54">
        <v>-7</v>
      </c>
      <c r="E19" s="35">
        <v>-74</v>
      </c>
      <c r="F19" s="55">
        <v>9786</v>
      </c>
      <c r="G19" s="30">
        <f>C19/B19*100</f>
        <v>-0.82091821222256001</v>
      </c>
      <c r="H19" s="39">
        <v>9827</v>
      </c>
      <c r="I19" s="44"/>
    </row>
    <row r="20" spans="1:13">
      <c r="A20" s="49" t="s">
        <v>14</v>
      </c>
      <c r="B20" s="53">
        <v>13176</v>
      </c>
      <c r="C20" s="36">
        <f t="shared" si="0"/>
        <v>-117</v>
      </c>
      <c r="D20" s="54">
        <v>68</v>
      </c>
      <c r="E20" s="35">
        <v>-185</v>
      </c>
      <c r="F20" s="55">
        <v>13059</v>
      </c>
      <c r="G20" s="30">
        <f>C20/B20*100</f>
        <v>-0.88797814207650272</v>
      </c>
      <c r="H20" s="39">
        <v>13118</v>
      </c>
      <c r="I20" s="44"/>
    </row>
    <row r="21" spans="1:13">
      <c r="A21" s="49" t="s">
        <v>15</v>
      </c>
      <c r="B21" s="53">
        <v>35732</v>
      </c>
      <c r="C21" s="36">
        <f t="shared" si="0"/>
        <v>-323</v>
      </c>
      <c r="D21" s="54">
        <v>-37</v>
      </c>
      <c r="E21" s="35">
        <v>-286</v>
      </c>
      <c r="F21" s="55">
        <v>35409</v>
      </c>
      <c r="G21" s="30">
        <f>C21/B21*100</f>
        <v>-0.90395163998656658</v>
      </c>
      <c r="H21" s="56">
        <v>35570</v>
      </c>
      <c r="I21" s="44"/>
    </row>
    <row r="22" spans="1:13">
      <c r="A22" s="72" t="s">
        <v>25</v>
      </c>
      <c r="B22" s="72"/>
      <c r="C22" s="72"/>
      <c r="D22" s="72"/>
      <c r="E22" s="72"/>
      <c r="F22" s="72"/>
      <c r="G22" s="72"/>
      <c r="H22" s="72"/>
    </row>
    <row r="23" spans="1:13">
      <c r="A23" s="47" t="s">
        <v>1</v>
      </c>
      <c r="B23" s="53">
        <v>258935</v>
      </c>
      <c r="C23" s="53">
        <f>D23+E23</f>
        <v>359</v>
      </c>
      <c r="D23" s="54">
        <v>32</v>
      </c>
      <c r="E23" s="35">
        <v>327</v>
      </c>
      <c r="F23" s="55">
        <v>259294</v>
      </c>
      <c r="G23" s="31">
        <f>C23/B23*100</f>
        <v>0.1386448336455095</v>
      </c>
      <c r="H23" s="54">
        <v>259114.5</v>
      </c>
      <c r="I23" s="44"/>
      <c r="M23" s="43"/>
    </row>
    <row r="24" spans="1:13">
      <c r="A24" s="48" t="s">
        <v>2</v>
      </c>
      <c r="B24" s="53">
        <v>222086</v>
      </c>
      <c r="C24" s="53">
        <f t="shared" ref="C24:C28" si="2">D24+E24</f>
        <v>446</v>
      </c>
      <c r="D24" s="54">
        <v>59</v>
      </c>
      <c r="E24" s="35">
        <v>387</v>
      </c>
      <c r="F24" s="38">
        <v>222532</v>
      </c>
      <c r="G24" s="31">
        <f t="shared" ref="G24:G28" si="3">C24/B24*100</f>
        <v>0.20082310456309718</v>
      </c>
      <c r="H24" s="39">
        <v>222309</v>
      </c>
      <c r="M24" s="44"/>
    </row>
    <row r="25" spans="1:13">
      <c r="A25" s="48" t="s">
        <v>5</v>
      </c>
      <c r="B25" s="53">
        <v>8594</v>
      </c>
      <c r="C25" s="53">
        <f t="shared" si="2"/>
        <v>-14</v>
      </c>
      <c r="D25" s="54"/>
      <c r="E25" s="35">
        <v>-14</v>
      </c>
      <c r="F25" s="38">
        <v>8580</v>
      </c>
      <c r="G25" s="31">
        <f t="shared" si="3"/>
        <v>-0.16290435187340005</v>
      </c>
      <c r="H25" s="39">
        <v>8587</v>
      </c>
      <c r="M25" s="44"/>
    </row>
    <row r="26" spans="1:13">
      <c r="A26" s="48" t="s">
        <v>9</v>
      </c>
      <c r="B26" s="53">
        <v>7037</v>
      </c>
      <c r="C26" s="53">
        <f t="shared" si="2"/>
        <v>-13</v>
      </c>
      <c r="D26" s="54">
        <v>-11</v>
      </c>
      <c r="E26" s="35">
        <v>-2</v>
      </c>
      <c r="F26" s="38">
        <v>7024</v>
      </c>
      <c r="G26" s="31">
        <f t="shared" si="3"/>
        <v>-0.18473781440954953</v>
      </c>
      <c r="H26" s="39">
        <v>7031</v>
      </c>
      <c r="M26" s="44"/>
    </row>
    <row r="27" spans="1:13">
      <c r="A27" s="48" t="s">
        <v>10</v>
      </c>
      <c r="B27" s="53">
        <v>8156</v>
      </c>
      <c r="C27" s="53">
        <f t="shared" si="2"/>
        <v>-21</v>
      </c>
      <c r="D27" s="54">
        <v>-5</v>
      </c>
      <c r="E27" s="35">
        <v>-16</v>
      </c>
      <c r="F27" s="38">
        <v>8135</v>
      </c>
      <c r="G27" s="31">
        <f t="shared" si="3"/>
        <v>-0.2574791564492398</v>
      </c>
      <c r="H27" s="39">
        <v>8146</v>
      </c>
      <c r="M27" s="44"/>
    </row>
    <row r="28" spans="1:13">
      <c r="A28" s="49" t="s">
        <v>12</v>
      </c>
      <c r="B28" s="53">
        <v>13062</v>
      </c>
      <c r="C28" s="53">
        <f t="shared" si="2"/>
        <v>-39</v>
      </c>
      <c r="D28" s="54">
        <v>-11</v>
      </c>
      <c r="E28" s="35">
        <v>-28</v>
      </c>
      <c r="F28" s="38">
        <v>13023</v>
      </c>
      <c r="G28" s="31">
        <f t="shared" si="3"/>
        <v>-0.29857602204869088</v>
      </c>
      <c r="H28" s="39">
        <v>13042</v>
      </c>
      <c r="M28" s="44"/>
    </row>
    <row r="29" spans="1:13">
      <c r="A29" s="72" t="s">
        <v>26</v>
      </c>
      <c r="B29" s="72"/>
      <c r="C29" s="72"/>
      <c r="D29" s="72"/>
      <c r="E29" s="72"/>
      <c r="F29" s="72"/>
      <c r="G29" s="72"/>
      <c r="H29" s="72"/>
      <c r="I29" s="43"/>
      <c r="M29" s="44"/>
    </row>
    <row r="30" spans="1:13">
      <c r="A30" s="47" t="s">
        <v>1</v>
      </c>
      <c r="B30" s="53">
        <v>275169</v>
      </c>
      <c r="C30" s="34">
        <f>D30+E30</f>
        <v>-2253</v>
      </c>
      <c r="D30" s="54">
        <v>-159</v>
      </c>
      <c r="E30" s="37">
        <v>-2094</v>
      </c>
      <c r="F30" s="55">
        <v>272916</v>
      </c>
      <c r="G30" s="31">
        <f>C30/B30*100</f>
        <v>-0.81876955616366676</v>
      </c>
      <c r="H30" s="54">
        <v>274042</v>
      </c>
      <c r="I30" s="44"/>
      <c r="M30" s="44"/>
    </row>
    <row r="31" spans="1:13">
      <c r="A31" s="48" t="s">
        <v>3</v>
      </c>
      <c r="B31" s="53">
        <v>32642</v>
      </c>
      <c r="C31" s="34">
        <f t="shared" ref="C31:C43" si="4">D31+E31</f>
        <v>-384</v>
      </c>
      <c r="D31" s="54">
        <v>-24</v>
      </c>
      <c r="E31" s="35">
        <v>-360</v>
      </c>
      <c r="F31" s="38">
        <v>32258</v>
      </c>
      <c r="G31" s="31">
        <f t="shared" ref="G31:G43" si="5">C31/B31*100</f>
        <v>-1.1763985049935666</v>
      </c>
      <c r="H31" s="39">
        <v>32450</v>
      </c>
      <c r="I31" s="44"/>
      <c r="M31" s="44"/>
    </row>
    <row r="32" spans="1:13">
      <c r="A32" s="48" t="s">
        <v>4</v>
      </c>
      <c r="B32" s="53">
        <v>13460</v>
      </c>
      <c r="C32" s="34">
        <f t="shared" si="4"/>
        <v>-119</v>
      </c>
      <c r="D32" s="54">
        <v>46</v>
      </c>
      <c r="E32" s="35">
        <v>-165</v>
      </c>
      <c r="F32" s="38">
        <v>13341</v>
      </c>
      <c r="G32" s="31">
        <f t="shared" si="5"/>
        <v>-0.8841010401188707</v>
      </c>
      <c r="H32" s="39">
        <v>13401</v>
      </c>
      <c r="I32" s="44"/>
      <c r="M32" s="44"/>
    </row>
    <row r="33" spans="1:13">
      <c r="A33" s="48" t="s">
        <v>5</v>
      </c>
      <c r="B33" s="53">
        <v>18745</v>
      </c>
      <c r="C33" s="34">
        <f t="shared" si="4"/>
        <v>-248</v>
      </c>
      <c r="D33" s="54">
        <v>-43</v>
      </c>
      <c r="E33" s="35">
        <v>-205</v>
      </c>
      <c r="F33" s="38">
        <v>18497</v>
      </c>
      <c r="G33" s="31">
        <f t="shared" si="5"/>
        <v>-1.3230194718591624</v>
      </c>
      <c r="H33" s="39">
        <v>18621</v>
      </c>
      <c r="I33" s="44"/>
      <c r="M33" s="44"/>
    </row>
    <row r="34" spans="1:13">
      <c r="A34" s="48" t="s">
        <v>6</v>
      </c>
      <c r="B34" s="53">
        <v>21282</v>
      </c>
      <c r="C34" s="34">
        <f t="shared" si="4"/>
        <v>-195</v>
      </c>
      <c r="D34" s="54">
        <v>-62</v>
      </c>
      <c r="E34" s="35">
        <v>-133</v>
      </c>
      <c r="F34" s="38">
        <v>21087</v>
      </c>
      <c r="G34" s="31">
        <f t="shared" si="5"/>
        <v>-0.91626726811389914</v>
      </c>
      <c r="H34" s="39">
        <v>21184</v>
      </c>
      <c r="I34" s="44"/>
      <c r="M34" s="44"/>
    </row>
    <row r="35" spans="1:13">
      <c r="A35" s="48" t="s">
        <v>7</v>
      </c>
      <c r="B35" s="53">
        <v>18103</v>
      </c>
      <c r="C35" s="34">
        <f t="shared" si="4"/>
        <v>-169</v>
      </c>
      <c r="D35" s="54">
        <v>-5</v>
      </c>
      <c r="E35" s="35">
        <v>-164</v>
      </c>
      <c r="F35" s="38">
        <v>17934</v>
      </c>
      <c r="G35" s="31">
        <f t="shared" si="5"/>
        <v>-0.93354692592388</v>
      </c>
      <c r="H35" s="39">
        <v>18018</v>
      </c>
      <c r="I35" s="44"/>
      <c r="M35" s="44"/>
    </row>
    <row r="36" spans="1:13">
      <c r="A36" s="48" t="s">
        <v>8</v>
      </c>
      <c r="B36" s="53">
        <v>46506</v>
      </c>
      <c r="C36" s="34">
        <f t="shared" si="4"/>
        <v>79</v>
      </c>
      <c r="D36" s="54">
        <v>-16</v>
      </c>
      <c r="E36" s="35">
        <v>95</v>
      </c>
      <c r="F36" s="38">
        <v>46585</v>
      </c>
      <c r="G36" s="31">
        <f t="shared" si="5"/>
        <v>0.16987055433707479</v>
      </c>
      <c r="H36" s="39">
        <v>46545</v>
      </c>
      <c r="I36" s="44"/>
      <c r="M36" s="44"/>
    </row>
    <row r="37" spans="1:13">
      <c r="A37" s="48" t="s">
        <v>9</v>
      </c>
      <c r="B37" s="53">
        <v>10491</v>
      </c>
      <c r="C37" s="34">
        <f t="shared" si="4"/>
        <v>-72</v>
      </c>
      <c r="D37" s="54">
        <v>6</v>
      </c>
      <c r="E37" s="35">
        <v>-78</v>
      </c>
      <c r="F37" s="38">
        <v>10419</v>
      </c>
      <c r="G37" s="31">
        <f t="shared" si="5"/>
        <v>-0.68630254503860455</v>
      </c>
      <c r="H37" s="39">
        <v>10455</v>
      </c>
      <c r="I37" s="44"/>
      <c r="M37" s="44"/>
    </row>
    <row r="38" spans="1:13">
      <c r="A38" s="48" t="s">
        <v>10</v>
      </c>
      <c r="B38" s="53">
        <v>9763</v>
      </c>
      <c r="C38" s="34">
        <f t="shared" si="4"/>
        <v>-99</v>
      </c>
      <c r="D38" s="54">
        <v>-18</v>
      </c>
      <c r="E38" s="35">
        <v>-81</v>
      </c>
      <c r="F38" s="38">
        <v>9664</v>
      </c>
      <c r="G38" s="31">
        <f t="shared" si="5"/>
        <v>-1.0140325719553416</v>
      </c>
      <c r="H38" s="39">
        <v>9713</v>
      </c>
      <c r="I38" s="44"/>
    </row>
    <row r="39" spans="1:13">
      <c r="A39" s="49" t="s">
        <v>11</v>
      </c>
      <c r="B39" s="53">
        <v>18147</v>
      </c>
      <c r="C39" s="34">
        <f t="shared" si="4"/>
        <v>-157</v>
      </c>
      <c r="D39" s="54">
        <v>-46</v>
      </c>
      <c r="E39" s="35">
        <v>-111</v>
      </c>
      <c r="F39" s="38">
        <v>17990</v>
      </c>
      <c r="G39" s="31">
        <f t="shared" si="5"/>
        <v>-0.86515677522455492</v>
      </c>
      <c r="H39" s="39">
        <v>18069</v>
      </c>
      <c r="I39" s="44"/>
    </row>
    <row r="40" spans="1:13">
      <c r="A40" s="49" t="s">
        <v>12</v>
      </c>
      <c r="B40" s="53">
        <v>27255</v>
      </c>
      <c r="C40" s="34">
        <f t="shared" si="4"/>
        <v>-368</v>
      </c>
      <c r="D40" s="54">
        <v>-21</v>
      </c>
      <c r="E40" s="35">
        <v>-347</v>
      </c>
      <c r="F40" s="38">
        <v>26887</v>
      </c>
      <c r="G40" s="31">
        <f t="shared" si="5"/>
        <v>-1.350210970464135</v>
      </c>
      <c r="H40" s="39">
        <v>27071</v>
      </c>
      <c r="I40" s="44"/>
    </row>
    <row r="41" spans="1:13">
      <c r="A41" s="49" t="s">
        <v>13</v>
      </c>
      <c r="B41" s="53">
        <v>9867</v>
      </c>
      <c r="C41" s="34">
        <f t="shared" si="4"/>
        <v>-81</v>
      </c>
      <c r="D41" s="54">
        <v>-7</v>
      </c>
      <c r="E41" s="35">
        <v>-74</v>
      </c>
      <c r="F41" s="38">
        <v>9786</v>
      </c>
      <c r="G41" s="31">
        <f t="shared" si="5"/>
        <v>-0.82091821222256001</v>
      </c>
      <c r="H41" s="39">
        <v>9827</v>
      </c>
      <c r="I41" s="44"/>
    </row>
    <row r="42" spans="1:13">
      <c r="A42" s="49" t="s">
        <v>14</v>
      </c>
      <c r="B42" s="53">
        <v>13176</v>
      </c>
      <c r="C42" s="34">
        <f t="shared" si="4"/>
        <v>-117</v>
      </c>
      <c r="D42" s="54">
        <v>68</v>
      </c>
      <c r="E42" s="35">
        <v>-185</v>
      </c>
      <c r="F42" s="38">
        <v>13059</v>
      </c>
      <c r="G42" s="31">
        <f t="shared" si="5"/>
        <v>-0.88797814207650272</v>
      </c>
      <c r="H42" s="39">
        <v>13118</v>
      </c>
      <c r="I42" s="44"/>
    </row>
    <row r="43" spans="1:13">
      <c r="A43" s="50" t="s">
        <v>15</v>
      </c>
      <c r="B43" s="57">
        <v>35732</v>
      </c>
      <c r="C43" s="40">
        <f t="shared" si="4"/>
        <v>-323</v>
      </c>
      <c r="D43" s="58">
        <v>-37</v>
      </c>
      <c r="E43" s="41">
        <v>-286</v>
      </c>
      <c r="F43" s="59">
        <v>35409</v>
      </c>
      <c r="G43" s="42">
        <f t="shared" si="5"/>
        <v>-0.90395163998656658</v>
      </c>
      <c r="H43" s="59">
        <v>35570</v>
      </c>
      <c r="I43" s="44"/>
    </row>
    <row r="44" spans="1:13" ht="14.25" customHeight="1">
      <c r="A44" s="69" t="s">
        <v>31</v>
      </c>
      <c r="B44" s="69"/>
      <c r="C44" s="69"/>
      <c r="D44" s="69"/>
      <c r="E44" s="69"/>
      <c r="F44" s="69"/>
      <c r="G44" s="69"/>
      <c r="H44" s="69"/>
    </row>
    <row r="45" spans="1:13" ht="12.75" customHeight="1">
      <c r="A45" s="70"/>
      <c r="B45" s="70"/>
      <c r="C45" s="70"/>
      <c r="D45" s="70"/>
      <c r="E45" s="70"/>
      <c r="F45" s="70"/>
      <c r="G45" s="70"/>
      <c r="H45" s="70"/>
    </row>
    <row r="47" spans="1:13">
      <c r="A47" s="13" t="s">
        <v>47</v>
      </c>
      <c r="B47" s="14"/>
      <c r="C47" s="14"/>
      <c r="D47" s="15"/>
      <c r="E47" s="15"/>
      <c r="F47" s="16"/>
      <c r="G47" s="16"/>
      <c r="H47" s="2"/>
      <c r="I47" s="17"/>
    </row>
    <row r="48" spans="1:13">
      <c r="A48" s="13" t="s">
        <v>46</v>
      </c>
      <c r="B48" s="18"/>
      <c r="C48" s="19"/>
      <c r="D48" s="15"/>
      <c r="E48" s="19"/>
      <c r="F48" s="19"/>
      <c r="G48" s="19"/>
      <c r="H48" s="20"/>
    </row>
    <row r="49" spans="1:8">
      <c r="A49" s="22" t="s">
        <v>37</v>
      </c>
      <c r="B49" s="15"/>
      <c r="C49" s="23"/>
      <c r="D49" s="27" t="s">
        <v>29</v>
      </c>
      <c r="E49" s="23"/>
      <c r="G49" s="51" t="s">
        <v>38</v>
      </c>
      <c r="H49" s="23"/>
    </row>
    <row r="50" spans="1:8">
      <c r="A50" s="13" t="s">
        <v>36</v>
      </c>
      <c r="B50" s="15"/>
      <c r="C50" s="17"/>
      <c r="D50" s="28" t="s">
        <v>27</v>
      </c>
      <c r="E50" s="23"/>
      <c r="G50" s="32" t="s">
        <v>30</v>
      </c>
      <c r="H50" s="23"/>
    </row>
    <row r="51" spans="1:8">
      <c r="A51" s="24"/>
      <c r="B51" s="19"/>
      <c r="C51" s="21"/>
      <c r="D51" s="29" t="s">
        <v>0</v>
      </c>
      <c r="E51" s="25"/>
      <c r="F51" s="20"/>
      <c r="G51" s="33" t="s">
        <v>28</v>
      </c>
      <c r="H51" s="17"/>
    </row>
    <row r="52" spans="1:8">
      <c r="H52" s="26"/>
    </row>
  </sheetData>
  <mergeCells count="13">
    <mergeCell ref="A44:H44"/>
    <mergeCell ref="A45:H45"/>
    <mergeCell ref="A6:H6"/>
    <mergeCell ref="A22:H22"/>
    <mergeCell ref="A29:H29"/>
    <mergeCell ref="A1:H1"/>
    <mergeCell ref="A2:H2"/>
    <mergeCell ref="A4:A5"/>
    <mergeCell ref="B4:B5"/>
    <mergeCell ref="C4:C5"/>
    <mergeCell ref="D4:E4"/>
    <mergeCell ref="F4:F5"/>
    <mergeCell ref="G4:H4"/>
  </mergeCells>
  <pageMargins left="0.70866141732283472" right="0.70866141732283472"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Cover</vt:lpstr>
      <vt:lpstr>Method.expl.</vt: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rodcadminsko</cp:lastModifiedBy>
  <cp:lastPrinted>2023-03-02T06:04:15Z</cp:lastPrinted>
  <dcterms:created xsi:type="dcterms:W3CDTF">2023-01-04T08:56:36Z</dcterms:created>
  <dcterms:modified xsi:type="dcterms:W3CDTF">2023-09-04T05:03:13Z</dcterms:modified>
</cp:coreProperties>
</file>