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75" yWindow="510" windowWidth="15255" windowHeight="7125" tabRatio="839"/>
  </bookViews>
  <sheets>
    <sheet name="Cover" sheetId="1" r:id="rId1"/>
    <sheet name="Metadata" sheetId="2" r:id="rId2"/>
    <sheet name="Content" sheetId="3" r:id="rId3"/>
    <sheet name="1." sheetId="5" r:id="rId4"/>
    <sheet name="2." sheetId="6" r:id="rId5"/>
    <sheet name="3." sheetId="7" r:id="rId6"/>
    <sheet name="4." sheetId="8" r:id="rId7"/>
  </sheets>
  <definedNames>
    <definedName name="_xlnm.Print_Titles" localSheetId="3">'1.'!$5:$7</definedName>
    <definedName name="_xlnm.Print_Titles" localSheetId="4">'2.'!$4:$6</definedName>
    <definedName name="_xlnm.Print_Titles" localSheetId="5">'3.'!$4:$5</definedName>
    <definedName name="_xlnm.Print_Titles" localSheetId="6">'4.'!$4:$6</definedName>
  </definedNames>
  <calcPr calcId="145621"/>
</workbook>
</file>

<file path=xl/calcChain.xml><?xml version="1.0" encoding="utf-8"?>
<calcChain xmlns="http://schemas.openxmlformats.org/spreadsheetml/2006/main">
  <c r="B25" i="8" l="1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7" i="8"/>
  <c r="B6" i="8"/>
  <c r="B25" i="7"/>
  <c r="B24" i="7"/>
  <c r="B23" i="7"/>
  <c r="B22" i="7"/>
  <c r="B21" i="7"/>
  <c r="B20" i="7"/>
  <c r="B19" i="7"/>
  <c r="B17" i="7"/>
  <c r="B16" i="7"/>
  <c r="B15" i="7"/>
  <c r="B14" i="7"/>
  <c r="B13" i="7"/>
  <c r="B12" i="7"/>
  <c r="B11" i="7"/>
  <c r="B10" i="7"/>
  <c r="B9" i="7"/>
  <c r="B7" i="7"/>
  <c r="B6" i="7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</calcChain>
</file>

<file path=xl/sharedStrings.xml><?xml version="1.0" encoding="utf-8"?>
<sst xmlns="http://schemas.openxmlformats.org/spreadsheetml/2006/main" count="203" uniqueCount="100">
  <si>
    <t xml:space="preserve"> </t>
  </si>
  <si>
    <t>Content</t>
  </si>
  <si>
    <t>-</t>
  </si>
  <si>
    <t>Supply of electricity, gas, steam, hot water and air conditioning</t>
  </si>
  <si>
    <t>Total</t>
  </si>
  <si>
    <t>units</t>
  </si>
  <si>
    <t>Mining and Quarrying</t>
  </si>
  <si>
    <t>Industry</t>
  </si>
  <si>
    <t>Construction</t>
  </si>
  <si>
    <t>Financial and insurance activities</t>
  </si>
  <si>
    <t>Information and communication</t>
  </si>
  <si>
    <t>Wholesale and retail trade; car and motorcycle repair</t>
  </si>
  <si>
    <t>Manufacturing Industry</t>
  </si>
  <si>
    <t>Agriculture, forestry and fisheries</t>
  </si>
  <si>
    <t>Transport and warehousing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</si>
  <si>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</si>
  <si>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</si>
  <si>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</si>
  <si>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</si>
  <si>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</si>
  <si>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Ridder c.a.</t>
  </si>
  <si>
    <t>Altai district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</si>
  <si>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</si>
  <si>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</si>
  <si>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</si>
  <si>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</si>
  <si>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</si>
  <si>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</si>
  <si>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</si>
  <si>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</si>
  <si>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</si>
  <si>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legal entities of small businesses</t>
  </si>
  <si>
    <t>Сonstruction</t>
  </si>
  <si>
    <t>Number of registered SMEs by cities and districts</t>
  </si>
  <si>
    <t xml:space="preserve">Number of operating SMEs by cities and districts </t>
  </si>
  <si>
    <t xml:space="preserve">Number of registered SMEs by type of activity </t>
  </si>
  <si>
    <t xml:space="preserve">Number of operating SMEs by type of activity  </t>
  </si>
  <si>
    <t>Number of registered and operating SMEs in the Shygys Kazakhstan region</t>
  </si>
  <si>
    <t>1. Number of registered SMEs by cities and districts</t>
  </si>
  <si>
    <t>2. Number of operating SMEs by cities and districts</t>
  </si>
  <si>
    <t>3. Number of registered SMEs by type of activity</t>
  </si>
  <si>
    <t>4. Number of operating SMEs by type of activity</t>
  </si>
  <si>
    <t>1.</t>
  </si>
  <si>
    <t>2.</t>
  </si>
  <si>
    <t>3.</t>
  </si>
  <si>
    <t>4.</t>
  </si>
  <si>
    <t>2 series. Statistics of enterprises</t>
  </si>
  <si>
    <t>Uskemen c.a.</t>
  </si>
  <si>
    <t>Glubokoe district</t>
  </si>
  <si>
    <t>Zaysan district</t>
  </si>
  <si>
    <t>Kurchum district</t>
  </si>
  <si>
    <t>Katon-Karagay district</t>
  </si>
  <si>
    <t>district Markakol</t>
  </si>
  <si>
    <t>district Samara</t>
  </si>
  <si>
    <t>Tarbagatay district</t>
  </si>
  <si>
    <t>Ulan district</t>
  </si>
  <si>
    <t>district Ulken Naryn</t>
  </si>
  <si>
    <t>Shemonaikhi district</t>
  </si>
  <si>
    <t>Division of statistical registers</t>
  </si>
  <si>
    <t>Shygys Kazakhstan region</t>
  </si>
  <si>
    <t>Activities of households employing domestic workers; activities of households producing goods and services for their own consumption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</si>
  <si>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</si>
  <si>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</si>
  <si>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</si>
  <si>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</si>
  <si>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</si>
  <si>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</si>
  <si>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</si>
  <si>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</si>
  <si>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</si>
  <si>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</si>
  <si>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</si>
  <si>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</si>
  <si>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</si>
  <si>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</si>
  <si>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</si>
  <si>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</si>
  <si>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</si>
  <si>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</si>
  <si>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</si>
  <si>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</si>
  <si>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</si>
  <si>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</si>
  <si>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</si>
  <si>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</si>
  <si>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</si>
  <si>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</si>
  <si>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</si>
  <si>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Uataeva Nurgul</t>
  </si>
  <si>
    <t>+7 723 2 257322</t>
  </si>
  <si>
    <t xml:space="preserve"> n.uataeva@aspire.gov.kz </t>
  </si>
  <si>
    <t>070000, Uskemen city, Toktarov street, 85</t>
  </si>
  <si>
    <t>© Bureau of National Statistics of the Agency for Strategic Planning and Reforms of the Republic of Kazakhstan</t>
  </si>
  <si>
    <t>Metadata</t>
  </si>
  <si>
    <t>Date of next publication: 16.11.2026</t>
  </si>
  <si>
    <t>As of October 1, 2026</t>
  </si>
  <si>
    <t>dated October 14, 2026</t>
  </si>
  <si>
    <t>Date of publication: 15.10.2026</t>
  </si>
  <si>
    <t>https://stat.gov.kz/api/iblock/element/region/516357/file/en/</t>
  </si>
  <si>
    <t>№ 06-09/613-ВН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</si>
</sst>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33" x14ac:knownFonts="1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Arial Cyr"/>
      <family val="2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family val="2"/>
      <charset val="204"/>
    </font>
    <font>
      <b/>
      <sz val="14"/>
      <name val="Roboto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Calibri"/>
      <family val="2"/>
      <scheme val="minor"/>
    </font>
    <font>
      <sz val="10"/>
      <name val="Calibri"/>
      <family val="2"/>
    </font>
    <font>
      <sz val="8"/>
      <color indexed="8"/>
      <name val="Roboto"/>
      <charset val="204"/>
    </font>
    <font>
      <u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5" fillId="0" borderId="0"/>
    <xf numFmtId="0" fontId="6" fillId="0" borderId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28" fillId="0" borderId="0" applyNumberFormat="0" applyFill="0" applyBorder="0" applyProtection="0"/>
  </cellStyleXfs>
  <cellXfs count="13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/>
    <xf numFmtId="165" fontId="8" fillId="0" borderId="0" xfId="0" applyNumberFormat="1" applyFont="1"/>
    <xf numFmtId="165" fontId="9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0" fontId="10" fillId="0" borderId="0" xfId="3" applyFont="1" applyAlignment="1">
      <alignment vertical="top"/>
    </xf>
    <xf numFmtId="0" fontId="8" fillId="0" borderId="0" xfId="0" applyFont="1" applyAlignment="1">
      <alignment vertical="top" wrapText="1"/>
    </xf>
    <xf numFmtId="0" fontId="12" fillId="0" borderId="0" xfId="0" applyFont="1" applyAlignment="1"/>
    <xf numFmtId="164" fontId="9" fillId="0" borderId="0" xfId="0" applyNumberFormat="1" applyFont="1" applyBorder="1"/>
    <xf numFmtId="0" fontId="9" fillId="0" borderId="0" xfId="0" applyFont="1" applyBorder="1"/>
    <xf numFmtId="0" fontId="8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0" xfId="0" applyFont="1" applyAlignment="1"/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3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>
      <alignment horizontal="left" wrapText="1"/>
    </xf>
    <xf numFmtId="0" fontId="16" fillId="0" borderId="0" xfId="0" applyFont="1" applyAlignment="1">
      <alignment horizontal="right"/>
    </xf>
    <xf numFmtId="0" fontId="15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wrapText="1"/>
    </xf>
    <xf numFmtId="3" fontId="7" fillId="0" borderId="0" xfId="0" applyNumberFormat="1" applyFont="1" applyFill="1" applyAlignment="1">
      <alignment horizontal="left" wrapText="1" indent="1"/>
    </xf>
    <xf numFmtId="0" fontId="7" fillId="0" borderId="0" xfId="0" applyFont="1" applyFill="1" applyAlignment="1">
      <alignment horizontal="left" vertical="center" wrapText="1" inden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justify"/>
    </xf>
    <xf numFmtId="0" fontId="8" fillId="0" borderId="0" xfId="0" applyFont="1" applyFill="1"/>
    <xf numFmtId="0" fontId="10" fillId="0" borderId="0" xfId="0" applyFont="1" applyFill="1"/>
    <xf numFmtId="3" fontId="15" fillId="0" borderId="0" xfId="0" applyNumberFormat="1" applyFont="1" applyFill="1" applyAlignment="1">
      <alignment horizontal="right" wrapText="1"/>
    </xf>
    <xf numFmtId="0" fontId="8" fillId="0" borderId="0" xfId="0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right" wrapText="1"/>
    </xf>
    <xf numFmtId="0" fontId="7" fillId="0" borderId="0" xfId="0" applyFont="1" applyFill="1"/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/>
    <xf numFmtId="0" fontId="15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 wrapText="1"/>
    </xf>
    <xf numFmtId="3" fontId="7" fillId="0" borderId="0" xfId="0" applyNumberFormat="1" applyFont="1" applyFill="1"/>
    <xf numFmtId="0" fontId="8" fillId="0" borderId="0" xfId="1" applyFont="1" applyAlignment="1" applyProtection="1"/>
    <xf numFmtId="0" fontId="7" fillId="0" borderId="0" xfId="0" applyFont="1" applyFill="1" applyBorder="1" applyAlignment="1">
      <alignment horizontal="left" vertical="top" wrapText="1"/>
    </xf>
    <xf numFmtId="166" fontId="15" fillId="0" borderId="1" xfId="0" applyNumberFormat="1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0" xfId="0" applyFont="1" applyAlignment="1">
      <alignment horizontal="center" vertical="top" wrapText="1"/>
    </xf>
    <xf numFmtId="0" fontId="15" fillId="0" borderId="0" xfId="0" applyFont="1" applyFill="1" applyBorder="1" applyAlignment="1">
      <alignment wrapText="1"/>
    </xf>
    <xf numFmtId="0" fontId="24" fillId="0" borderId="1" xfId="5" applyFont="1" applyBorder="1" applyAlignment="1">
      <alignment wrapText="1"/>
    </xf>
    <xf numFmtId="166" fontId="15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0" fontId="15" fillId="0" borderId="4" xfId="0" applyFont="1" applyFill="1" applyBorder="1" applyAlignment="1">
      <alignment horizontal="center" vertical="center" wrapText="1"/>
    </xf>
    <xf numFmtId="166" fontId="15" fillId="0" borderId="3" xfId="5" applyNumberFormat="1" applyFont="1" applyBorder="1" applyAlignment="1">
      <alignment horizontal="right" wrapText="1"/>
    </xf>
    <xf numFmtId="166" fontId="15" fillId="0" borderId="0" xfId="5" applyNumberFormat="1" applyFont="1" applyBorder="1" applyAlignment="1">
      <alignment horizontal="right" wrapText="1"/>
    </xf>
    <xf numFmtId="0" fontId="15" fillId="0" borderId="0" xfId="5" applyFont="1" applyBorder="1" applyAlignment="1">
      <alignment horizontal="right" wrapText="1"/>
    </xf>
    <xf numFmtId="0" fontId="15" fillId="0" borderId="1" xfId="5" applyFont="1" applyBorder="1" applyAlignment="1">
      <alignment horizontal="right" wrapText="1"/>
    </xf>
    <xf numFmtId="0" fontId="25" fillId="0" borderId="2" xfId="9" applyFont="1" applyBorder="1"/>
    <xf numFmtId="0" fontId="26" fillId="0" borderId="2" xfId="6" applyFont="1" applyBorder="1" applyAlignment="1">
      <alignment horizontal="left" vertical="center" wrapText="1"/>
    </xf>
    <xf numFmtId="0" fontId="26" fillId="0" borderId="2" xfId="8" applyFont="1" applyBorder="1" applyAlignment="1">
      <alignment horizontal="left" vertical="center" wrapText="1"/>
    </xf>
    <xf numFmtId="0" fontId="25" fillId="0" borderId="2" xfId="9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27" fillId="0" borderId="2" xfId="0" applyFont="1" applyBorder="1" applyAlignment="1">
      <alignment wrapText="1"/>
    </xf>
    <xf numFmtId="0" fontId="26" fillId="0" borderId="2" xfId="9" applyFont="1" applyBorder="1" applyAlignment="1">
      <alignment horizontal="left" wrapText="1"/>
    </xf>
    <xf numFmtId="0" fontId="14" fillId="0" borderId="2" xfId="9" applyFont="1" applyBorder="1"/>
    <xf numFmtId="49" fontId="26" fillId="0" borderId="2" xfId="9" applyNumberFormat="1" applyFont="1" applyFill="1" applyBorder="1" applyAlignment="1">
      <alignment vertical="center" wrapText="1"/>
    </xf>
    <xf numFmtId="0" fontId="29" fillId="0" borderId="2" xfId="7" applyFont="1" applyFill="1" applyBorder="1" applyAlignment="1" applyProtection="1">
      <alignment horizontal="left" vertical="center" wrapText="1"/>
    </xf>
    <xf numFmtId="0" fontId="29" fillId="0" borderId="2" xfId="7" applyFont="1" applyBorder="1" applyAlignment="1" applyProtection="1">
      <alignment wrapText="1"/>
    </xf>
    <xf numFmtId="0" fontId="30" fillId="0" borderId="2" xfId="0" applyFont="1" applyBorder="1" applyAlignment="1">
      <alignment wrapText="1"/>
    </xf>
    <xf numFmtId="0" fontId="19" fillId="0" borderId="2" xfId="1" applyFont="1" applyBorder="1" applyAlignment="1" applyProtection="1">
      <alignment vertical="center" wrapText="1"/>
    </xf>
    <xf numFmtId="0" fontId="25" fillId="0" borderId="5" xfId="9" applyFont="1" applyBorder="1" applyAlignment="1"/>
    <xf numFmtId="0" fontId="7" fillId="0" borderId="0" xfId="0" applyFont="1" applyAlignment="1">
      <alignment horizontal="left" wrapText="1"/>
    </xf>
    <xf numFmtId="0" fontId="16" fillId="0" borderId="0" xfId="2" applyFont="1" applyFill="1" applyAlignment="1">
      <alignment vertical="center"/>
    </xf>
    <xf numFmtId="0" fontId="11" fillId="0" borderId="0" xfId="0" applyFont="1" applyFill="1" applyAlignment="1">
      <alignment vertical="top" wrapText="1"/>
    </xf>
    <xf numFmtId="0" fontId="19" fillId="0" borderId="2" xfId="1" applyBorder="1" applyAlignment="1" applyProtection="1">
      <alignment wrapText="1"/>
    </xf>
    <xf numFmtId="0" fontId="15" fillId="0" borderId="4" xfId="0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 wrapText="1"/>
    </xf>
    <xf numFmtId="3" fontId="7" fillId="0" borderId="0" xfId="0" applyNumberFormat="1" applyFont="1" applyFill="1" applyBorder="1"/>
    <xf numFmtId="3" fontId="7" fillId="0" borderId="1" xfId="0" applyNumberFormat="1" applyFont="1" applyFill="1" applyBorder="1"/>
    <xf numFmtId="3" fontId="7" fillId="0" borderId="3" xfId="0" applyNumberFormat="1" applyFont="1" applyFill="1" applyBorder="1" applyAlignment="1">
      <alignment horizontal="right" wrapText="1"/>
    </xf>
    <xf numFmtId="166" fontId="15" fillId="0" borderId="0" xfId="5" applyNumberFormat="1" applyFont="1" applyAlignment="1">
      <alignment horizontal="right" wrapText="1"/>
    </xf>
    <xf numFmtId="0" fontId="15" fillId="0" borderId="0" xfId="5" applyFont="1" applyAlignment="1">
      <alignment horizontal="right" wrapText="1"/>
    </xf>
    <xf numFmtId="0" fontId="14" fillId="0" borderId="0" xfId="1" applyFont="1" applyAlignment="1" applyProtection="1"/>
    <xf numFmtId="0" fontId="19" fillId="0" borderId="0" xfId="1" applyAlignment="1" applyProtection="1"/>
    <xf numFmtId="0" fontId="14" fillId="0" borderId="0" xfId="0" applyFont="1" applyAlignment="1">
      <alignment horizontal="center"/>
    </xf>
    <xf numFmtId="166" fontId="31" fillId="0" borderId="0" xfId="0" applyNumberFormat="1" applyFont="1" applyFill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166" fontId="31" fillId="0" borderId="1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horizontal="center" wrapText="1"/>
    </xf>
    <xf numFmtId="166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166" fontId="31" fillId="0" borderId="3" xfId="0" applyNumberFormat="1" applyFont="1" applyFill="1" applyBorder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1" fillId="0" borderId="1" xfId="0" applyFont="1" applyFill="1" applyBorder="1" applyAlignment="1">
      <alignment horizontal="right" wrapText="1"/>
    </xf>
    <xf numFmtId="0" fontId="2" fillId="0" borderId="0" xfId="0" applyFont="1" applyAlignment="1">
      <alignment horizontal="center" vertical="top" wrapText="1"/>
    </xf>
    <xf numFmtId="0" fontId="20" fillId="0" borderId="0" xfId="0" applyFont="1" applyBorder="1" applyAlignment="1">
      <alignment horizontal="left" wrapText="1"/>
    </xf>
    <xf numFmtId="0" fontId="11" fillId="0" borderId="0" xfId="0" applyFont="1" applyFill="1" applyAlignment="1">
      <alignment vertical="top" wrapText="1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/>
    </xf>
    <xf numFmtId="0" fontId="25" fillId="0" borderId="5" xfId="9" applyFont="1" applyBorder="1" applyAlignment="1">
      <alignment horizontal="left"/>
    </xf>
    <xf numFmtId="0" fontId="25" fillId="0" borderId="6" xfId="9" applyFont="1" applyBorder="1" applyAlignment="1">
      <alignment horizontal="left"/>
    </xf>
    <xf numFmtId="0" fontId="29" fillId="0" borderId="5" xfId="7" applyFont="1" applyBorder="1" applyAlignment="1" applyProtection="1">
      <alignment horizontal="left" wrapText="1"/>
    </xf>
    <xf numFmtId="0" fontId="29" fillId="0" borderId="6" xfId="7" applyFont="1" applyBorder="1" applyAlignment="1" applyProtection="1">
      <alignment horizontal="left" wrapText="1"/>
    </xf>
    <xf numFmtId="0" fontId="18" fillId="0" borderId="0" xfId="0" applyFont="1" applyFill="1" applyAlignment="1">
      <alignment horizontal="center"/>
    </xf>
    <xf numFmtId="0" fontId="15" fillId="0" borderId="2" xfId="0" applyFont="1" applyFill="1" applyBorder="1" applyAlignment="1">
      <alignment vertical="top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vertical="top" wrapText="1"/>
    </xf>
    <xf numFmtId="0" fontId="15" fillId="0" borderId="6" xfId="0" applyFont="1" applyFill="1" applyBorder="1" applyAlignment="1">
      <alignment vertical="top" wrapText="1"/>
    </xf>
    <xf numFmtId="0" fontId="15" fillId="0" borderId="8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32" fillId="0" borderId="6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7"/>
    <cellStyle name="Гиперссылка 3" xfId="10"/>
    <cellStyle name="Обычный" xfId="0" builtinId="0"/>
    <cellStyle name="Обычный 2" xfId="2"/>
    <cellStyle name="Обычный 2 2" xfId="8"/>
    <cellStyle name="Обычный 2 2 2" xfId="9"/>
    <cellStyle name="Обычный 3" xfId="3"/>
    <cellStyle name="Обычный 4" xfId="4"/>
    <cellStyle name="Обычный 4 2" xfId="6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4</xdr:col>
      <xdr:colOff>74083</xdr:colOff>
      <xdr:row>3</xdr:row>
      <xdr:rowOff>95250</xdr:rowOff>
    </xdr:to>
    <xdr:pic>
      <xdr:nvPicPr>
        <xdr:cNvPr id="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" y="0"/>
          <a:ext cx="2698748" cy="783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4</xdr:col>
      <xdr:colOff>92030</xdr:colOff>
      <xdr:row>3</xdr:row>
      <xdr:rowOff>127091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" y="0"/>
          <a:ext cx="2716695" cy="815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="90" zoomScaleNormal="90" workbookViewId="0">
      <selection activeCell="A13" sqref="A13:J15"/>
    </sheetView>
  </sheetViews>
  <sheetFormatPr defaultRowHeight="12.75" x14ac:dyDescent="0.2"/>
  <cols>
    <col min="1" max="3" width="9.140625" style="2"/>
    <col min="4" max="4" width="11.7109375" style="2" customWidth="1"/>
    <col min="5" max="5" width="10.28515625" style="2" customWidth="1"/>
    <col min="6" max="6" width="8.28515625" style="2" customWidth="1"/>
    <col min="7" max="8" width="9.140625" style="2"/>
    <col min="9" max="9" width="12.140625" style="1" customWidth="1"/>
    <col min="10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4" customFormat="1" ht="21" customHeight="1" x14ac:dyDescent="0.2">
      <c r="A1" s="112"/>
      <c r="B1" s="112"/>
      <c r="C1" s="112"/>
      <c r="D1" s="112"/>
    </row>
    <row r="2" spans="1:12" s="4" customFormat="1" ht="16.5" customHeight="1" x14ac:dyDescent="0.2">
      <c r="A2" s="112"/>
      <c r="B2" s="112"/>
      <c r="C2" s="112"/>
      <c r="D2" s="112"/>
    </row>
    <row r="3" spans="1:12" s="3" customFormat="1" ht="16.5" customHeight="1" x14ac:dyDescent="0.2">
      <c r="A3" s="112"/>
      <c r="B3" s="112"/>
      <c r="C3" s="112"/>
      <c r="D3" s="112"/>
      <c r="E3" s="5"/>
      <c r="F3" s="5"/>
      <c r="G3" s="5"/>
    </row>
    <row r="4" spans="1:12" s="3" customFormat="1" ht="16.5" customHeight="1" x14ac:dyDescent="0.2">
      <c r="A4" s="112"/>
      <c r="B4" s="112"/>
      <c r="C4" s="112"/>
      <c r="D4" s="112"/>
      <c r="E4" s="5"/>
      <c r="F4" s="5"/>
      <c r="G4" s="5"/>
    </row>
    <row r="5" spans="1:12" s="3" customFormat="1" ht="16.5" customHeight="1" x14ac:dyDescent="0.2">
      <c r="A5" s="59"/>
      <c r="B5" s="59"/>
      <c r="C5" s="59"/>
      <c r="D5" s="59"/>
      <c r="E5" s="5"/>
      <c r="F5" s="5"/>
      <c r="G5" s="5"/>
    </row>
    <row r="6" spans="1:12" s="7" customFormat="1" ht="16.5" customHeight="1" x14ac:dyDescent="0.2">
      <c r="A6" s="6"/>
      <c r="B6" s="6"/>
      <c r="C6" s="6"/>
      <c r="D6" s="6"/>
      <c r="E6" s="6"/>
      <c r="F6" s="6"/>
      <c r="G6" s="6"/>
      <c r="I6" s="7" t="s">
        <v>0</v>
      </c>
    </row>
    <row r="7" spans="1:12" s="7" customFormat="1" ht="16.5" customHeight="1" x14ac:dyDescent="0.2"/>
    <row r="8" spans="1:12" s="12" customFormat="1" ht="18.75" customHeight="1" x14ac:dyDescent="0.3">
      <c r="A8" s="115" t="s">
        <v>97</v>
      </c>
      <c r="B8" s="115"/>
      <c r="C8" s="115"/>
      <c r="D8" s="115"/>
      <c r="E8" s="115"/>
      <c r="F8" s="115"/>
      <c r="G8" s="8"/>
      <c r="H8" s="9"/>
      <c r="I8" s="10"/>
      <c r="J8" s="11"/>
      <c r="L8" s="13"/>
    </row>
    <row r="9" spans="1:12" s="7" customFormat="1" ht="17.25" customHeight="1" x14ac:dyDescent="0.3">
      <c r="A9" s="116" t="s">
        <v>94</v>
      </c>
      <c r="B9" s="116"/>
      <c r="C9" s="116"/>
      <c r="D9" s="116"/>
      <c r="E9" s="116"/>
      <c r="F9" s="116"/>
      <c r="G9" s="14"/>
    </row>
    <row r="10" spans="1:12" s="7" customFormat="1" ht="17.25" customHeight="1" x14ac:dyDescent="0.2"/>
    <row r="11" spans="1:12" s="7" customFormat="1" ht="17.25" customHeight="1" x14ac:dyDescent="0.2"/>
    <row r="12" spans="1:12" s="12" customFormat="1" ht="16.5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r="13" spans="1:12" s="12" customFormat="1" ht="22.5" customHeight="1" x14ac:dyDescent="0.2">
      <c r="A13" s="114" t="s">
        <v>37</v>
      </c>
      <c r="B13" s="114"/>
      <c r="C13" s="114"/>
      <c r="D13" s="114"/>
      <c r="E13" s="114"/>
      <c r="F13" s="114"/>
      <c r="G13" s="114"/>
      <c r="H13" s="114"/>
      <c r="I13" s="114"/>
      <c r="J13" s="114"/>
    </row>
    <row r="14" spans="1:12" s="12" customFormat="1" ht="29.25" hidden="1" customHeight="1" x14ac:dyDescent="0.2">
      <c r="A14" s="114"/>
      <c r="B14" s="114"/>
      <c r="C14" s="114"/>
      <c r="D14" s="114"/>
      <c r="E14" s="114"/>
      <c r="F14" s="114"/>
      <c r="G14" s="114"/>
      <c r="H14" s="114"/>
      <c r="I14" s="114"/>
      <c r="J14" s="114"/>
    </row>
    <row r="15" spans="1:12" s="12" customFormat="1" ht="33" customHeight="1" x14ac:dyDescent="0.2">
      <c r="A15" s="114"/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2" s="12" customFormat="1" ht="17.25" customHeight="1" x14ac:dyDescent="0.2">
      <c r="A16" s="85"/>
      <c r="B16" s="85"/>
      <c r="C16" s="85"/>
      <c r="D16" s="85"/>
      <c r="E16" s="85"/>
      <c r="F16" s="85"/>
      <c r="G16" s="85"/>
      <c r="H16" s="85"/>
      <c r="I16" s="85"/>
      <c r="J16" s="85"/>
    </row>
    <row r="17" spans="1:16" s="12" customFormat="1" ht="17.25" customHeight="1" x14ac:dyDescent="0.3">
      <c r="A17" s="117" t="s">
        <v>95</v>
      </c>
      <c r="B17" s="117"/>
      <c r="C17" s="117"/>
      <c r="D17" s="117"/>
      <c r="E17" s="16"/>
      <c r="F17" s="16"/>
      <c r="G17" s="16"/>
      <c r="H17" s="16"/>
      <c r="I17" s="16"/>
      <c r="J17" s="16"/>
    </row>
    <row r="18" spans="1:16" s="12" customFormat="1" ht="17.25" customHeight="1" x14ac:dyDescent="0.2">
      <c r="B18" s="9"/>
      <c r="C18" s="10"/>
      <c r="D18" s="11"/>
      <c r="F18" s="17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1:16" s="12" customFormat="1" ht="19.5" customHeight="1" x14ac:dyDescent="0.2">
      <c r="B19" s="9"/>
      <c r="C19" s="10"/>
      <c r="D19" s="11"/>
      <c r="F19" s="17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16" s="12" customFormat="1" ht="18" customHeight="1" x14ac:dyDescent="0.2">
      <c r="A20" s="23"/>
      <c r="B20" s="23"/>
      <c r="C20" s="23"/>
      <c r="D20" s="23"/>
      <c r="E20" s="23"/>
      <c r="F20" s="19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6" s="12" customFormat="1" ht="21" customHeight="1" x14ac:dyDescent="0.4">
      <c r="A21" s="113" t="s">
        <v>46</v>
      </c>
      <c r="B21" s="113"/>
      <c r="C21" s="113"/>
      <c r="D21" s="113"/>
      <c r="E21" s="113"/>
      <c r="F21" s="20"/>
      <c r="G21" s="20"/>
    </row>
    <row r="22" spans="1:16" s="12" customFormat="1" ht="18.75" customHeight="1" x14ac:dyDescent="0.4">
      <c r="A22" s="21"/>
      <c r="B22" s="21"/>
      <c r="C22" s="21"/>
      <c r="D22" s="21"/>
      <c r="E22" s="20"/>
      <c r="F22" s="19"/>
      <c r="G22" s="9"/>
      <c r="H22" s="9"/>
      <c r="I22" s="10"/>
      <c r="J22" s="11"/>
      <c r="L22" s="13"/>
    </row>
    <row r="23" spans="1:16" s="12" customFormat="1" ht="15" customHeight="1" x14ac:dyDescent="0.2">
      <c r="A23" s="22"/>
      <c r="B23" s="22"/>
      <c r="C23" s="22"/>
      <c r="D23" s="19"/>
      <c r="E23" s="19"/>
      <c r="F23" s="19"/>
      <c r="G23" s="9"/>
      <c r="H23" s="9"/>
      <c r="I23" s="10"/>
      <c r="J23" s="11"/>
      <c r="L23" s="13"/>
    </row>
    <row r="24" spans="1:16" s="12" customFormat="1" x14ac:dyDescent="0.2">
      <c r="A24" s="9"/>
      <c r="B24" s="9"/>
      <c r="C24" s="9"/>
      <c r="D24" s="9"/>
      <c r="E24" s="9"/>
      <c r="F24" s="9"/>
      <c r="G24" s="9"/>
      <c r="H24" s="9"/>
    </row>
    <row r="25" spans="1:16" s="12" customFormat="1" x14ac:dyDescent="0.2">
      <c r="A25" s="9"/>
      <c r="B25" s="9"/>
      <c r="C25" s="9"/>
      <c r="D25" s="9"/>
      <c r="E25" s="9"/>
      <c r="F25" s="9"/>
      <c r="G25" s="9"/>
      <c r="H25" s="9"/>
    </row>
    <row r="26" spans="1:16" s="12" customFormat="1" x14ac:dyDescent="0.2">
      <c r="A26" s="9"/>
      <c r="B26" s="9"/>
      <c r="C26" s="9"/>
      <c r="D26" s="9"/>
      <c r="E26" s="9"/>
      <c r="F26" s="9"/>
      <c r="G26" s="9"/>
      <c r="H26" s="9"/>
    </row>
    <row r="27" spans="1:16" s="12" customFormat="1" x14ac:dyDescent="0.2">
      <c r="A27" s="9"/>
      <c r="B27" s="9"/>
      <c r="C27" s="9"/>
      <c r="D27" s="9"/>
      <c r="E27" s="9"/>
      <c r="F27" s="9"/>
      <c r="G27" s="9"/>
      <c r="H27" s="9"/>
    </row>
    <row r="28" spans="1:16" s="12" customFormat="1" x14ac:dyDescent="0.2">
      <c r="A28" s="9"/>
      <c r="B28" s="9"/>
      <c r="C28" s="9"/>
      <c r="D28" s="9"/>
      <c r="E28" s="9"/>
      <c r="F28" s="9"/>
      <c r="G28" s="9"/>
      <c r="H28" s="9"/>
    </row>
    <row r="29" spans="1:16" s="12" customFormat="1" x14ac:dyDescent="0.2">
      <c r="A29" s="9"/>
      <c r="B29" s="9"/>
      <c r="C29" s="9"/>
      <c r="D29" s="9"/>
      <c r="E29" s="9"/>
      <c r="F29" s="9"/>
      <c r="G29" s="9"/>
      <c r="H29" s="9"/>
    </row>
    <row r="30" spans="1:16" s="12" customFormat="1" x14ac:dyDescent="0.2">
      <c r="A30" s="9"/>
      <c r="B30" s="9"/>
      <c r="C30" s="9"/>
      <c r="D30" s="9"/>
      <c r="E30" s="9"/>
      <c r="F30" s="9"/>
      <c r="G30" s="9"/>
      <c r="H30" s="9"/>
    </row>
    <row r="31" spans="1:16" s="12" customFormat="1" x14ac:dyDescent="0.2">
      <c r="A31" s="9"/>
      <c r="B31" s="9"/>
      <c r="C31" s="9"/>
      <c r="D31" s="9"/>
      <c r="E31" s="9"/>
      <c r="F31" s="9"/>
      <c r="G31" s="9"/>
      <c r="H31" s="9"/>
    </row>
    <row r="32" spans="1:16" s="12" customFormat="1" x14ac:dyDescent="0.2">
      <c r="A32" s="9"/>
      <c r="B32" s="9"/>
      <c r="C32" s="9"/>
      <c r="D32" s="9"/>
      <c r="E32" s="9"/>
      <c r="F32" s="9"/>
      <c r="G32" s="9"/>
      <c r="H32" s="9"/>
    </row>
    <row r="33" spans="1:8" s="12" customFormat="1" x14ac:dyDescent="0.2">
      <c r="A33" s="9"/>
      <c r="B33" s="9"/>
      <c r="C33" s="9"/>
      <c r="D33" s="9"/>
      <c r="E33" s="9"/>
      <c r="F33" s="9"/>
      <c r="G33" s="9"/>
      <c r="H33" s="9"/>
    </row>
  </sheetData>
  <mergeCells count="6">
    <mergeCell ref="A1:D4"/>
    <mergeCell ref="A21:E21"/>
    <mergeCell ref="A13:J15"/>
    <mergeCell ref="A8:F8"/>
    <mergeCell ref="A9:F9"/>
    <mergeCell ref="A17:D1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zoomScale="90" zoomScaleNormal="90" workbookViewId="0">
      <selection activeCell="C12" sqref="C12"/>
    </sheetView>
  </sheetViews>
  <sheetFormatPr defaultColWidth="7.85546875" defaultRowHeight="12.75" x14ac:dyDescent="0.2"/>
  <cols>
    <col min="1" max="1" width="7.85546875" style="9"/>
    <col min="2" max="2" width="49.7109375" style="9" customWidth="1"/>
    <col min="3" max="3" width="73.85546875" style="9" customWidth="1"/>
    <col min="4" max="16384" width="7.85546875" style="9"/>
  </cols>
  <sheetData>
    <row r="2" spans="1:3" x14ac:dyDescent="0.2">
      <c r="B2" s="69" t="s">
        <v>61</v>
      </c>
      <c r="C2" s="70" t="s">
        <v>62</v>
      </c>
    </row>
    <row r="3" spans="1:3" x14ac:dyDescent="0.2">
      <c r="B3" s="69" t="s">
        <v>63</v>
      </c>
      <c r="C3" s="81" t="s">
        <v>64</v>
      </c>
    </row>
    <row r="4" spans="1:3" x14ac:dyDescent="0.2">
      <c r="B4" s="69" t="s">
        <v>65</v>
      </c>
      <c r="C4" s="71">
        <v>642</v>
      </c>
    </row>
    <row r="5" spans="1:3" ht="25.5" x14ac:dyDescent="0.2">
      <c r="B5" s="72" t="s">
        <v>66</v>
      </c>
      <c r="C5" s="78" t="s">
        <v>67</v>
      </c>
    </row>
    <row r="6" spans="1:3" ht="25.5" x14ac:dyDescent="0.2">
      <c r="B6" s="69" t="s">
        <v>68</v>
      </c>
      <c r="C6" s="73" t="s">
        <v>69</v>
      </c>
    </row>
    <row r="7" spans="1:3" x14ac:dyDescent="0.2">
      <c r="A7" s="25"/>
      <c r="B7" s="69" t="s">
        <v>70</v>
      </c>
      <c r="C7" s="79" t="s">
        <v>71</v>
      </c>
    </row>
    <row r="8" spans="1:3" x14ac:dyDescent="0.2">
      <c r="A8" s="25"/>
      <c r="B8" s="118" t="s">
        <v>72</v>
      </c>
      <c r="C8" s="120" t="s">
        <v>73</v>
      </c>
    </row>
    <row r="9" spans="1:3" x14ac:dyDescent="0.2">
      <c r="A9" s="25"/>
      <c r="B9" s="119"/>
      <c r="C9" s="121"/>
    </row>
    <row r="10" spans="1:3" x14ac:dyDescent="0.2">
      <c r="A10" s="25"/>
      <c r="B10" s="82" t="s">
        <v>74</v>
      </c>
      <c r="C10" s="79" t="s">
        <v>75</v>
      </c>
    </row>
    <row r="11" spans="1:3" x14ac:dyDescent="0.2">
      <c r="A11" s="15"/>
      <c r="B11" s="69" t="s">
        <v>76</v>
      </c>
      <c r="C11" s="74"/>
    </row>
    <row r="12" spans="1:3" x14ac:dyDescent="0.2">
      <c r="A12" s="25"/>
      <c r="B12" s="69" t="s">
        <v>77</v>
      </c>
      <c r="C12" s="86" t="s">
        <v>98</v>
      </c>
    </row>
    <row r="13" spans="1:3" ht="76.5" x14ac:dyDescent="0.2">
      <c r="A13" s="25"/>
      <c r="B13" s="69" t="s">
        <v>78</v>
      </c>
      <c r="C13" s="73" t="s">
        <v>79</v>
      </c>
    </row>
    <row r="14" spans="1:3" x14ac:dyDescent="0.2">
      <c r="B14" s="69" t="s">
        <v>80</v>
      </c>
      <c r="C14" s="80" t="s">
        <v>58</v>
      </c>
    </row>
    <row r="15" spans="1:3" x14ac:dyDescent="0.2">
      <c r="A15" s="30"/>
      <c r="B15" s="69" t="s">
        <v>81</v>
      </c>
      <c r="C15" s="80" t="s">
        <v>88</v>
      </c>
    </row>
    <row r="16" spans="1:3" x14ac:dyDescent="0.2">
      <c r="B16" s="69" t="s">
        <v>82</v>
      </c>
      <c r="C16" s="77" t="s">
        <v>89</v>
      </c>
    </row>
    <row r="17" spans="2:3" x14ac:dyDescent="0.2">
      <c r="B17" s="69" t="s">
        <v>83</v>
      </c>
      <c r="C17" s="81" t="s">
        <v>90</v>
      </c>
    </row>
    <row r="18" spans="2:3" x14ac:dyDescent="0.2">
      <c r="B18" s="69" t="s">
        <v>84</v>
      </c>
      <c r="C18" s="73" t="s">
        <v>91</v>
      </c>
    </row>
    <row r="19" spans="2:3" x14ac:dyDescent="0.2">
      <c r="B19" s="69" t="s">
        <v>85</v>
      </c>
      <c r="C19" s="75">
        <v>1446</v>
      </c>
    </row>
    <row r="20" spans="2:3" x14ac:dyDescent="0.2">
      <c r="B20" s="76" t="s">
        <v>86</v>
      </c>
      <c r="C20" s="81" t="s">
        <v>87</v>
      </c>
    </row>
  </sheetData>
  <mergeCells count="2">
    <mergeCell ref="B8:B9"/>
    <mergeCell ref="C8:C9"/>
  </mergeCells>
  <phoneticPr fontId="17" type="noConversion"/>
  <hyperlinks>
    <hyperlink ref="C20" r:id="rId1"/>
    <hyperlink ref="C3" r:id="rId2"/>
    <hyperlink ref="C5" r:id="rId3"/>
    <hyperlink ref="C7" r:id="rId4"/>
    <hyperlink ref="C10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6"/>
  <sheetViews>
    <sheetView zoomScale="90" zoomScaleNormal="90" workbookViewId="0">
      <selection activeCell="B2" sqref="B2"/>
    </sheetView>
  </sheetViews>
  <sheetFormatPr defaultRowHeight="12.75" x14ac:dyDescent="0.2"/>
  <cols>
    <col min="1" max="1" width="4.5703125" style="26" customWidth="1"/>
    <col min="2" max="2" width="117" style="9" customWidth="1"/>
    <col min="3" max="3" width="5.85546875" style="9" customWidth="1"/>
    <col min="4" max="16384" width="9.140625" style="9"/>
  </cols>
  <sheetData>
    <row r="2" spans="1:3" x14ac:dyDescent="0.2">
      <c r="B2" s="96" t="s">
        <v>1</v>
      </c>
    </row>
    <row r="3" spans="1:3" ht="15" customHeight="1" x14ac:dyDescent="0.2">
      <c r="A3" s="22"/>
      <c r="B3" s="22"/>
    </row>
    <row r="4" spans="1:3" ht="18.75" customHeight="1" x14ac:dyDescent="0.2">
      <c r="A4" s="94" t="s">
        <v>93</v>
      </c>
      <c r="B4" s="95"/>
      <c r="C4" s="27"/>
    </row>
    <row r="5" spans="1:3" x14ac:dyDescent="0.2">
      <c r="A5" s="27" t="s">
        <v>42</v>
      </c>
      <c r="B5" s="53" t="s">
        <v>33</v>
      </c>
    </row>
    <row r="6" spans="1:3" ht="12" customHeight="1" x14ac:dyDescent="0.2">
      <c r="A6" s="27" t="s">
        <v>43</v>
      </c>
      <c r="B6" s="53" t="s">
        <v>34</v>
      </c>
    </row>
    <row r="7" spans="1:3" x14ac:dyDescent="0.2">
      <c r="A7" s="27" t="s">
        <v>44</v>
      </c>
      <c r="B7" s="53" t="s">
        <v>35</v>
      </c>
    </row>
    <row r="8" spans="1:3" x14ac:dyDescent="0.2">
      <c r="A8" s="27" t="s">
        <v>45</v>
      </c>
      <c r="B8" s="53" t="s">
        <v>36</v>
      </c>
    </row>
    <row r="9" spans="1:3" x14ac:dyDescent="0.2">
      <c r="A9" s="22"/>
    </row>
    <row r="10" spans="1:3" x14ac:dyDescent="0.2">
      <c r="A10" s="22"/>
    </row>
    <row r="11" spans="1:3" x14ac:dyDescent="0.2">
      <c r="A11" s="9"/>
    </row>
    <row r="12" spans="1:3" x14ac:dyDescent="0.2">
      <c r="A12" s="9"/>
    </row>
    <row r="13" spans="1:3" x14ac:dyDescent="0.2">
      <c r="A13" s="28"/>
    </row>
    <row r="14" spans="1:3" x14ac:dyDescent="0.2">
      <c r="A14" s="28"/>
    </row>
    <row r="15" spans="1:3" x14ac:dyDescent="0.2">
      <c r="A15" s="28"/>
    </row>
    <row r="16" spans="1:3" x14ac:dyDescent="0.2">
      <c r="A16" s="28"/>
    </row>
    <row r="17" spans="1:1" x14ac:dyDescent="0.2">
      <c r="A17" s="28"/>
    </row>
    <row r="18" spans="1:1" x14ac:dyDescent="0.2">
      <c r="A18" s="28"/>
    </row>
    <row r="19" spans="1:1" x14ac:dyDescent="0.2">
      <c r="A19" s="28"/>
    </row>
    <row r="20" spans="1:1" x14ac:dyDescent="0.2">
      <c r="A20" s="28"/>
    </row>
    <row r="21" spans="1:1" x14ac:dyDescent="0.2">
      <c r="A21" s="28"/>
    </row>
    <row r="22" spans="1:1" x14ac:dyDescent="0.2">
      <c r="A22" s="28"/>
    </row>
    <row r="23" spans="1:1" x14ac:dyDescent="0.2">
      <c r="A23" s="28"/>
    </row>
    <row r="24" spans="1:1" x14ac:dyDescent="0.2">
      <c r="A24" s="28"/>
    </row>
    <row r="25" spans="1:1" x14ac:dyDescent="0.2">
      <c r="A25" s="28"/>
    </row>
    <row r="26" spans="1:1" x14ac:dyDescent="0.2">
      <c r="A26" s="28"/>
    </row>
    <row r="27" spans="1:1" x14ac:dyDescent="0.2">
      <c r="A27" s="28"/>
    </row>
    <row r="28" spans="1:1" x14ac:dyDescent="0.2">
      <c r="A28" s="28"/>
    </row>
    <row r="29" spans="1:1" x14ac:dyDescent="0.2">
      <c r="A29" s="28"/>
    </row>
    <row r="30" spans="1:1" x14ac:dyDescent="0.2">
      <c r="A30" s="28"/>
    </row>
    <row r="31" spans="1:1" x14ac:dyDescent="0.2">
      <c r="A31" s="28"/>
    </row>
    <row r="32" spans="1:1" x14ac:dyDescent="0.2">
      <c r="A32" s="28"/>
    </row>
    <row r="33" spans="1:1" x14ac:dyDescent="0.2">
      <c r="A33" s="28"/>
    </row>
    <row r="34" spans="1:1" x14ac:dyDescent="0.2">
      <c r="A34" s="28"/>
    </row>
    <row r="35" spans="1:1" x14ac:dyDescent="0.2">
      <c r="A35" s="28"/>
    </row>
    <row r="36" spans="1:1" x14ac:dyDescent="0.2">
      <c r="A36" s="28"/>
    </row>
    <row r="37" spans="1:1" x14ac:dyDescent="0.2">
      <c r="A37" s="28"/>
    </row>
    <row r="38" spans="1:1" x14ac:dyDescent="0.2">
      <c r="A38" s="28"/>
    </row>
    <row r="39" spans="1:1" x14ac:dyDescent="0.2">
      <c r="A39" s="28"/>
    </row>
    <row r="40" spans="1:1" x14ac:dyDescent="0.2">
      <c r="A40" s="28"/>
    </row>
    <row r="41" spans="1:1" x14ac:dyDescent="0.2">
      <c r="A41" s="28"/>
    </row>
    <row r="42" spans="1:1" x14ac:dyDescent="0.2">
      <c r="A42" s="28"/>
    </row>
    <row r="43" spans="1:1" x14ac:dyDescent="0.2">
      <c r="A43" s="28"/>
    </row>
    <row r="44" spans="1:1" x14ac:dyDescent="0.2">
      <c r="A44" s="28"/>
    </row>
    <row r="45" spans="1:1" x14ac:dyDescent="0.2">
      <c r="A45" s="28"/>
    </row>
    <row r="46" spans="1:1" x14ac:dyDescent="0.2">
      <c r="A46" s="28"/>
    </row>
  </sheetData>
  <phoneticPr fontId="17" type="noConversion"/>
  <hyperlinks>
    <hyperlink ref="B5" location="'1.'!A1" display="Number of registered SMEs by cities and districts"/>
    <hyperlink ref="B6" location="'2.'!A1" display="Number of operating SMEs by cities and districts "/>
    <hyperlink ref="B7" location="'3.'!A1" display="Number of registered SMEs by type of activity "/>
    <hyperlink ref="B8" location="'4.'!A1" display="Number of operating SMEs by type of activity  "/>
    <hyperlink ref="A4:B4" location="Metadata!A1" display="Metadata"/>
  </hyperlinks>
  <pageMargins left="0.70866141732283472" right="0.70866141732283472" top="0.74803149606299213" bottom="0.74803149606299213" header="0.31496062992125984" footer="0.31496062992125984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zoomScale="90" zoomScaleNormal="90" workbookViewId="0">
      <selection sqref="A1:F1"/>
    </sheetView>
  </sheetViews>
  <sheetFormatPr defaultColWidth="12.85546875" defaultRowHeight="12.75" x14ac:dyDescent="0.2"/>
  <cols>
    <col min="1" max="1" width="22.42578125" style="39" customWidth="1"/>
    <col min="2" max="3" width="15.5703125" style="39" customWidth="1"/>
    <col min="4" max="4" width="14.85546875" style="39" customWidth="1"/>
    <col min="5" max="5" width="13.85546875" style="39" customWidth="1"/>
    <col min="6" max="6" width="14.5703125" style="39" customWidth="1"/>
    <col min="7" max="16384" width="12.85546875" style="39"/>
  </cols>
  <sheetData>
    <row r="1" spans="1:7" x14ac:dyDescent="0.2">
      <c r="A1" s="122" t="s">
        <v>38</v>
      </c>
      <c r="B1" s="122"/>
      <c r="C1" s="122"/>
      <c r="D1" s="122"/>
      <c r="E1" s="122"/>
      <c r="F1" s="122"/>
    </row>
    <row r="2" spans="1:7" ht="15" customHeight="1" x14ac:dyDescent="0.2">
      <c r="A2" s="50"/>
      <c r="B2" s="50"/>
      <c r="C2" s="50"/>
      <c r="D2" s="50"/>
      <c r="E2" s="50"/>
      <c r="F2" s="50"/>
    </row>
    <row r="3" spans="1:7" ht="15" customHeight="1" x14ac:dyDescent="0.25">
      <c r="A3" s="49"/>
      <c r="B3" s="40"/>
      <c r="C3" s="40"/>
      <c r="D3" s="40"/>
      <c r="E3" s="41"/>
      <c r="F3" s="41" t="s">
        <v>5</v>
      </c>
    </row>
    <row r="4" spans="1:7" x14ac:dyDescent="0.2">
      <c r="A4" s="123"/>
      <c r="B4" s="124" t="s">
        <v>4</v>
      </c>
      <c r="C4" s="126" t="s">
        <v>26</v>
      </c>
      <c r="D4" s="127"/>
      <c r="E4" s="127"/>
      <c r="F4" s="127"/>
    </row>
    <row r="5" spans="1:7" ht="33.75" x14ac:dyDescent="0.2">
      <c r="A5" s="123"/>
      <c r="B5" s="125"/>
      <c r="C5" s="43" t="s">
        <v>27</v>
      </c>
      <c r="D5" s="43" t="s">
        <v>28</v>
      </c>
      <c r="E5" s="43" t="s">
        <v>29</v>
      </c>
      <c r="F5" s="87" t="s">
        <v>30</v>
      </c>
      <c r="G5" s="42"/>
    </row>
    <row r="6" spans="1:7" x14ac:dyDescent="0.2">
      <c r="A6" s="32" t="s">
        <v>59</v>
      </c>
      <c r="B6" s="88">
        <f>C6+D6+E6+F6</f>
        <v>62045</v>
      </c>
      <c r="C6" s="62">
        <v>12014</v>
      </c>
      <c r="D6" s="62">
        <v>130</v>
      </c>
      <c r="E6" s="62">
        <v>42057</v>
      </c>
      <c r="F6" s="62">
        <v>7844</v>
      </c>
      <c r="G6" s="42"/>
    </row>
    <row r="7" spans="1:7" x14ac:dyDescent="0.2">
      <c r="A7" s="31" t="s">
        <v>47</v>
      </c>
      <c r="B7" s="88">
        <f t="shared" ref="B7:B19" si="0">C7+D7+E7+F7</f>
        <v>37617</v>
      </c>
      <c r="C7" s="97">
        <v>9270</v>
      </c>
      <c r="D7" s="97">
        <v>89</v>
      </c>
      <c r="E7" s="97">
        <v>27976</v>
      </c>
      <c r="F7" s="97">
        <v>282</v>
      </c>
    </row>
    <row r="8" spans="1:7" x14ac:dyDescent="0.2">
      <c r="A8" s="32" t="s">
        <v>20</v>
      </c>
      <c r="B8" s="88">
        <f t="shared" si="0"/>
        <v>3008</v>
      </c>
      <c r="C8" s="97">
        <v>469</v>
      </c>
      <c r="D8" s="97">
        <v>11</v>
      </c>
      <c r="E8" s="97">
        <v>2415</v>
      </c>
      <c r="F8" s="97">
        <v>113</v>
      </c>
    </row>
    <row r="9" spans="1:7" x14ac:dyDescent="0.2">
      <c r="A9" s="32" t="s">
        <v>48</v>
      </c>
      <c r="B9" s="88">
        <f t="shared" si="0"/>
        <v>2674</v>
      </c>
      <c r="C9" s="97">
        <v>388</v>
      </c>
      <c r="D9" s="97">
        <v>6</v>
      </c>
      <c r="E9" s="97">
        <v>1776</v>
      </c>
      <c r="F9" s="97">
        <v>504</v>
      </c>
    </row>
    <row r="10" spans="1:7" x14ac:dyDescent="0.2">
      <c r="A10" s="32" t="s">
        <v>49</v>
      </c>
      <c r="B10" s="88">
        <f t="shared" si="0"/>
        <v>3649</v>
      </c>
      <c r="C10" s="97">
        <v>223</v>
      </c>
      <c r="D10" s="97">
        <v>3</v>
      </c>
      <c r="E10" s="97">
        <v>1957</v>
      </c>
      <c r="F10" s="97">
        <v>1466</v>
      </c>
    </row>
    <row r="11" spans="1:7" x14ac:dyDescent="0.2">
      <c r="A11" s="32" t="s">
        <v>21</v>
      </c>
      <c r="B11" s="88">
        <f t="shared" si="0"/>
        <v>3147</v>
      </c>
      <c r="C11" s="97">
        <v>443</v>
      </c>
      <c r="D11" s="97">
        <v>3</v>
      </c>
      <c r="E11" s="97">
        <v>2506</v>
      </c>
      <c r="F11" s="97">
        <v>195</v>
      </c>
    </row>
    <row r="12" spans="1:7" x14ac:dyDescent="0.2">
      <c r="A12" s="32" t="s">
        <v>50</v>
      </c>
      <c r="B12" s="88">
        <f t="shared" si="0"/>
        <v>1490</v>
      </c>
      <c r="C12" s="97">
        <v>98</v>
      </c>
      <c r="D12" s="97">
        <v>1</v>
      </c>
      <c r="E12" s="97">
        <v>664</v>
      </c>
      <c r="F12" s="97">
        <v>727</v>
      </c>
    </row>
    <row r="13" spans="1:7" x14ac:dyDescent="0.2">
      <c r="A13" s="32" t="s">
        <v>51</v>
      </c>
      <c r="B13" s="88">
        <f t="shared" si="0"/>
        <v>1382</v>
      </c>
      <c r="C13" s="97">
        <v>106</v>
      </c>
      <c r="D13" s="97">
        <v>1</v>
      </c>
      <c r="E13" s="97">
        <v>440</v>
      </c>
      <c r="F13" s="97">
        <v>835</v>
      </c>
    </row>
    <row r="14" spans="1:7" x14ac:dyDescent="0.2">
      <c r="A14" s="32" t="s">
        <v>52</v>
      </c>
      <c r="B14" s="88">
        <f>C14+E14+F14</f>
        <v>549</v>
      </c>
      <c r="C14" s="98">
        <v>61</v>
      </c>
      <c r="D14" s="98" t="s">
        <v>2</v>
      </c>
      <c r="E14" s="98">
        <v>156</v>
      </c>
      <c r="F14" s="98">
        <v>332</v>
      </c>
    </row>
    <row r="15" spans="1:7" x14ac:dyDescent="0.2">
      <c r="A15" s="31" t="s">
        <v>53</v>
      </c>
      <c r="B15" s="88">
        <f t="shared" si="0"/>
        <v>991</v>
      </c>
      <c r="C15" s="97">
        <v>96</v>
      </c>
      <c r="D15" s="97">
        <v>3</v>
      </c>
      <c r="E15" s="97">
        <v>501</v>
      </c>
      <c r="F15" s="97">
        <v>391</v>
      </c>
    </row>
    <row r="16" spans="1:7" x14ac:dyDescent="0.2">
      <c r="A16" s="32" t="s">
        <v>54</v>
      </c>
      <c r="B16" s="88">
        <f t="shared" si="0"/>
        <v>1830</v>
      </c>
      <c r="C16" s="97">
        <v>128</v>
      </c>
      <c r="D16" s="97">
        <v>3</v>
      </c>
      <c r="E16" s="97">
        <v>724</v>
      </c>
      <c r="F16" s="97">
        <v>975</v>
      </c>
    </row>
    <row r="17" spans="1:6" x14ac:dyDescent="0.2">
      <c r="A17" s="32" t="s">
        <v>55</v>
      </c>
      <c r="B17" s="88">
        <f t="shared" si="0"/>
        <v>2484</v>
      </c>
      <c r="C17" s="97">
        <v>378</v>
      </c>
      <c r="D17" s="97">
        <v>3</v>
      </c>
      <c r="E17" s="97">
        <v>1006</v>
      </c>
      <c r="F17" s="97">
        <v>1097</v>
      </c>
    </row>
    <row r="18" spans="1:6" x14ac:dyDescent="0.2">
      <c r="A18" s="32" t="s">
        <v>56</v>
      </c>
      <c r="B18" s="88">
        <f>C18+E18+F18</f>
        <v>1158</v>
      </c>
      <c r="C18" s="98">
        <v>127</v>
      </c>
      <c r="D18" s="98" t="s">
        <v>2</v>
      </c>
      <c r="E18" s="98">
        <v>373</v>
      </c>
      <c r="F18" s="98">
        <v>658</v>
      </c>
    </row>
    <row r="19" spans="1:6" x14ac:dyDescent="0.2">
      <c r="A19" s="33" t="s">
        <v>57</v>
      </c>
      <c r="B19" s="99">
        <f t="shared" si="0"/>
        <v>2066</v>
      </c>
      <c r="C19" s="100">
        <v>227</v>
      </c>
      <c r="D19" s="100">
        <v>7</v>
      </c>
      <c r="E19" s="100">
        <v>1563</v>
      </c>
      <c r="F19" s="100">
        <v>269</v>
      </c>
    </row>
    <row r="23" spans="1:6" x14ac:dyDescent="0.2">
      <c r="A23" s="39" t="s">
        <v>0</v>
      </c>
    </row>
  </sheetData>
  <mergeCells count="4">
    <mergeCell ref="A1:F1"/>
    <mergeCell ref="A4:A5"/>
    <mergeCell ref="B4:B5"/>
    <mergeCell ref="C4:F4"/>
  </mergeCells>
  <phoneticPr fontId="17" type="noConversion"/>
  <pageMargins left="0.39370078740157483" right="0.11811023622047245" top="0.11811023622047245" bottom="0.11811023622047245" header="0.31496062992125984" footer="0.31496062992125984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="90" zoomScaleNormal="90" workbookViewId="0">
      <selection activeCell="B1" sqref="B1:E1"/>
    </sheetView>
  </sheetViews>
  <sheetFormatPr defaultRowHeight="12.75" x14ac:dyDescent="0.2"/>
  <cols>
    <col min="1" max="1" width="29.7109375" style="39" customWidth="1"/>
    <col min="2" max="2" width="14.7109375" style="39" customWidth="1"/>
    <col min="3" max="3" width="13.5703125" style="39" customWidth="1"/>
    <col min="4" max="4" width="14.42578125" style="39" customWidth="1"/>
    <col min="5" max="5" width="14.5703125" style="39" customWidth="1"/>
    <col min="6" max="6" width="14.7109375" style="39" customWidth="1"/>
    <col min="7" max="16384" width="9.140625" style="39"/>
  </cols>
  <sheetData>
    <row r="1" spans="1:7" ht="15" x14ac:dyDescent="0.25">
      <c r="A1" s="40"/>
      <c r="B1" s="122" t="s">
        <v>39</v>
      </c>
      <c r="C1" s="122"/>
      <c r="D1" s="122"/>
      <c r="E1" s="122"/>
      <c r="F1" s="40"/>
    </row>
    <row r="2" spans="1:7" ht="15" x14ac:dyDescent="0.25">
      <c r="A2" s="40"/>
      <c r="B2" s="50"/>
      <c r="C2" s="50"/>
      <c r="D2" s="50"/>
      <c r="E2" s="50"/>
      <c r="F2" s="40"/>
    </row>
    <row r="3" spans="1:7" ht="15" x14ac:dyDescent="0.25">
      <c r="A3" s="49"/>
      <c r="B3" s="40"/>
      <c r="C3" s="40"/>
      <c r="D3" s="40"/>
      <c r="E3" s="41"/>
      <c r="F3" s="41" t="s">
        <v>5</v>
      </c>
    </row>
    <row r="4" spans="1:7" x14ac:dyDescent="0.2">
      <c r="A4" s="128"/>
      <c r="B4" s="124" t="s">
        <v>4</v>
      </c>
      <c r="C4" s="126" t="s">
        <v>26</v>
      </c>
      <c r="D4" s="127"/>
      <c r="E4" s="127"/>
      <c r="F4" s="127"/>
      <c r="G4" s="42"/>
    </row>
    <row r="5" spans="1:7" ht="29.25" customHeight="1" x14ac:dyDescent="0.2">
      <c r="A5" s="129"/>
      <c r="B5" s="130"/>
      <c r="C5" s="102" t="s">
        <v>27</v>
      </c>
      <c r="D5" s="102" t="s">
        <v>28</v>
      </c>
      <c r="E5" s="43" t="s">
        <v>29</v>
      </c>
      <c r="F5" s="103" t="s">
        <v>30</v>
      </c>
      <c r="G5" s="42"/>
    </row>
    <row r="6" spans="1:7" x14ac:dyDescent="0.2">
      <c r="A6" s="32" t="s">
        <v>59</v>
      </c>
      <c r="B6" s="91">
        <f>C6+D6+E6+F6</f>
        <v>57227</v>
      </c>
      <c r="C6" s="62">
        <v>9753</v>
      </c>
      <c r="D6" s="62">
        <v>130</v>
      </c>
      <c r="E6" s="62">
        <v>39661</v>
      </c>
      <c r="F6" s="62">
        <v>7683</v>
      </c>
    </row>
    <row r="7" spans="1:7" x14ac:dyDescent="0.2">
      <c r="A7" s="57" t="s">
        <v>47</v>
      </c>
      <c r="B7" s="63">
        <f t="shared" ref="B7:B19" si="0">C7+D7+E7+F7</f>
        <v>33872</v>
      </c>
      <c r="C7" s="62">
        <v>7339</v>
      </c>
      <c r="D7" s="62">
        <v>89</v>
      </c>
      <c r="E7" s="62">
        <v>26203</v>
      </c>
      <c r="F7" s="62">
        <v>241</v>
      </c>
    </row>
    <row r="8" spans="1:7" x14ac:dyDescent="0.2">
      <c r="A8" s="57" t="s">
        <v>20</v>
      </c>
      <c r="B8" s="63">
        <f t="shared" si="0"/>
        <v>2841</v>
      </c>
      <c r="C8" s="62">
        <v>408</v>
      </c>
      <c r="D8" s="62">
        <v>11</v>
      </c>
      <c r="E8" s="62">
        <v>2313</v>
      </c>
      <c r="F8" s="62">
        <v>109</v>
      </c>
    </row>
    <row r="9" spans="1:7" x14ac:dyDescent="0.2">
      <c r="A9" s="57" t="s">
        <v>48</v>
      </c>
      <c r="B9" s="63">
        <f t="shared" si="0"/>
        <v>2446</v>
      </c>
      <c r="C9" s="62">
        <v>309</v>
      </c>
      <c r="D9" s="62">
        <v>6</v>
      </c>
      <c r="E9" s="62">
        <v>1656</v>
      </c>
      <c r="F9" s="62">
        <v>475</v>
      </c>
    </row>
    <row r="10" spans="1:7" x14ac:dyDescent="0.2">
      <c r="A10" s="57" t="s">
        <v>49</v>
      </c>
      <c r="B10" s="63">
        <f t="shared" si="0"/>
        <v>3580</v>
      </c>
      <c r="C10" s="62">
        <v>202</v>
      </c>
      <c r="D10" s="62">
        <v>3</v>
      </c>
      <c r="E10" s="62">
        <v>1915</v>
      </c>
      <c r="F10" s="62">
        <v>1460</v>
      </c>
    </row>
    <row r="11" spans="1:7" x14ac:dyDescent="0.2">
      <c r="A11" s="57" t="s">
        <v>21</v>
      </c>
      <c r="B11" s="63">
        <f t="shared" si="0"/>
        <v>2921</v>
      </c>
      <c r="C11" s="62">
        <v>373</v>
      </c>
      <c r="D11" s="62">
        <v>3</v>
      </c>
      <c r="E11" s="62">
        <v>2358</v>
      </c>
      <c r="F11" s="62">
        <v>187</v>
      </c>
    </row>
    <row r="12" spans="1:7" x14ac:dyDescent="0.2">
      <c r="A12" s="57" t="s">
        <v>50</v>
      </c>
      <c r="B12" s="89">
        <f t="shared" si="0"/>
        <v>1447</v>
      </c>
      <c r="C12" s="62">
        <v>90</v>
      </c>
      <c r="D12" s="62">
        <v>1</v>
      </c>
      <c r="E12" s="62">
        <v>645</v>
      </c>
      <c r="F12" s="62">
        <v>711</v>
      </c>
    </row>
    <row r="13" spans="1:7" x14ac:dyDescent="0.2">
      <c r="A13" s="57" t="s">
        <v>51</v>
      </c>
      <c r="B13" s="89">
        <f t="shared" si="0"/>
        <v>1359</v>
      </c>
      <c r="C13" s="62">
        <v>101</v>
      </c>
      <c r="D13" s="62">
        <v>1</v>
      </c>
      <c r="E13" s="62">
        <v>426</v>
      </c>
      <c r="F13" s="62">
        <v>831</v>
      </c>
    </row>
    <row r="14" spans="1:7" x14ac:dyDescent="0.2">
      <c r="A14" s="57" t="s">
        <v>52</v>
      </c>
      <c r="B14" s="89">
        <f>C14+E14+F14</f>
        <v>542</v>
      </c>
      <c r="C14" s="101">
        <v>58</v>
      </c>
      <c r="D14" s="101" t="s">
        <v>2</v>
      </c>
      <c r="E14" s="101">
        <v>152</v>
      </c>
      <c r="F14" s="101">
        <v>332</v>
      </c>
    </row>
    <row r="15" spans="1:7" x14ac:dyDescent="0.2">
      <c r="A15" s="57" t="s">
        <v>53</v>
      </c>
      <c r="B15" s="89">
        <f t="shared" si="0"/>
        <v>960</v>
      </c>
      <c r="C15" s="62">
        <v>83</v>
      </c>
      <c r="D15" s="62">
        <v>3</v>
      </c>
      <c r="E15" s="62">
        <v>487</v>
      </c>
      <c r="F15" s="62">
        <v>387</v>
      </c>
    </row>
    <row r="16" spans="1:7" x14ac:dyDescent="0.2">
      <c r="A16" s="57" t="s">
        <v>54</v>
      </c>
      <c r="B16" s="89">
        <f t="shared" si="0"/>
        <v>1783</v>
      </c>
      <c r="C16" s="62">
        <v>124</v>
      </c>
      <c r="D16" s="62">
        <v>3</v>
      </c>
      <c r="E16" s="62">
        <v>687</v>
      </c>
      <c r="F16" s="62">
        <v>969</v>
      </c>
    </row>
    <row r="17" spans="1:6" x14ac:dyDescent="0.2">
      <c r="A17" s="57" t="s">
        <v>55</v>
      </c>
      <c r="B17" s="89">
        <f t="shared" si="0"/>
        <v>2365</v>
      </c>
      <c r="C17" s="62">
        <v>337</v>
      </c>
      <c r="D17" s="62">
        <v>3</v>
      </c>
      <c r="E17" s="62">
        <v>953</v>
      </c>
      <c r="F17" s="62">
        <v>1072</v>
      </c>
    </row>
    <row r="18" spans="1:6" x14ac:dyDescent="0.2">
      <c r="A18" s="57" t="s">
        <v>56</v>
      </c>
      <c r="B18" s="89">
        <f>C18+E18+F18</f>
        <v>1121</v>
      </c>
      <c r="C18" s="101">
        <v>118</v>
      </c>
      <c r="D18" s="101" t="s">
        <v>2</v>
      </c>
      <c r="E18" s="101">
        <v>352</v>
      </c>
      <c r="F18" s="101">
        <v>651</v>
      </c>
    </row>
    <row r="19" spans="1:6" x14ac:dyDescent="0.2">
      <c r="A19" s="58" t="s">
        <v>57</v>
      </c>
      <c r="B19" s="90">
        <f t="shared" si="0"/>
        <v>1990</v>
      </c>
      <c r="C19" s="55">
        <v>211</v>
      </c>
      <c r="D19" s="55">
        <v>7</v>
      </c>
      <c r="E19" s="55">
        <v>1514</v>
      </c>
      <c r="F19" s="55">
        <v>258</v>
      </c>
    </row>
  </sheetData>
  <mergeCells count="4">
    <mergeCell ref="A4:A5"/>
    <mergeCell ref="B4:B5"/>
    <mergeCell ref="C4:F4"/>
    <mergeCell ref="B1:E1"/>
  </mergeCells>
  <phoneticPr fontId="17" type="noConversion"/>
  <pageMargins left="0.39370078740157483" right="0.11811023622047245" top="0.11811023622047245" bottom="0.11811023622047245" header="0.31496062992125984" footer="0.31496062992125984"/>
  <pageSetup paperSize="9" firstPageNumber="1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90" zoomScaleNormal="90" workbookViewId="0">
      <selection sqref="A1:F1"/>
    </sheetView>
  </sheetViews>
  <sheetFormatPr defaultColWidth="33.7109375" defaultRowHeight="12.75" x14ac:dyDescent="0.2"/>
  <cols>
    <col min="1" max="1" width="33.7109375" style="39"/>
    <col min="2" max="2" width="19.140625" style="39" customWidth="1"/>
    <col min="3" max="3" width="24.7109375" style="39" customWidth="1"/>
    <col min="4" max="4" width="24.140625" style="39" customWidth="1"/>
    <col min="5" max="5" width="18.140625" style="39" customWidth="1"/>
    <col min="6" max="6" width="21.5703125" style="39" customWidth="1"/>
    <col min="7" max="16384" width="33.7109375" style="39"/>
  </cols>
  <sheetData>
    <row r="1" spans="1:7" x14ac:dyDescent="0.2">
      <c r="A1" s="122" t="s">
        <v>40</v>
      </c>
      <c r="B1" s="122"/>
      <c r="C1" s="122"/>
      <c r="D1" s="122"/>
      <c r="E1" s="122"/>
      <c r="F1" s="122"/>
    </row>
    <row r="2" spans="1:7" x14ac:dyDescent="0.2">
      <c r="A2" s="50"/>
      <c r="B2" s="50"/>
      <c r="C2" s="50"/>
      <c r="D2" s="50"/>
      <c r="E2" s="50"/>
      <c r="F2" s="50"/>
    </row>
    <row r="3" spans="1:7" ht="15" x14ac:dyDescent="0.25">
      <c r="A3" s="40"/>
      <c r="B3" s="40"/>
      <c r="C3" s="40"/>
      <c r="D3" s="40"/>
      <c r="E3" s="40"/>
      <c r="F3" s="44" t="s">
        <v>5</v>
      </c>
    </row>
    <row r="4" spans="1:7" x14ac:dyDescent="0.2">
      <c r="A4" s="123"/>
      <c r="B4" s="131" t="s">
        <v>4</v>
      </c>
      <c r="C4" s="126" t="s">
        <v>26</v>
      </c>
      <c r="D4" s="127"/>
      <c r="E4" s="127"/>
      <c r="F4" s="127"/>
    </row>
    <row r="5" spans="1:7" ht="22.5" x14ac:dyDescent="0.2">
      <c r="A5" s="123"/>
      <c r="B5" s="132"/>
      <c r="C5" s="43" t="s">
        <v>31</v>
      </c>
      <c r="D5" s="43" t="s">
        <v>28</v>
      </c>
      <c r="E5" s="43" t="s">
        <v>29</v>
      </c>
      <c r="F5" s="64" t="s">
        <v>30</v>
      </c>
      <c r="G5" s="42"/>
    </row>
    <row r="6" spans="1:7" x14ac:dyDescent="0.2">
      <c r="A6" s="34" t="s">
        <v>4</v>
      </c>
      <c r="B6" s="104">
        <f>C6+D6+E6+F6</f>
        <v>62045</v>
      </c>
      <c r="C6" s="104">
        <v>12014</v>
      </c>
      <c r="D6" s="104">
        <v>130</v>
      </c>
      <c r="E6" s="104">
        <v>42057</v>
      </c>
      <c r="F6" s="65">
        <v>7844</v>
      </c>
    </row>
    <row r="7" spans="1:7" x14ac:dyDescent="0.2">
      <c r="A7" s="34" t="s">
        <v>13</v>
      </c>
      <c r="B7" s="104">
        <f t="shared" ref="B7" si="0">C7+D7+E7+F7</f>
        <v>8908</v>
      </c>
      <c r="C7" s="104">
        <v>879</v>
      </c>
      <c r="D7" s="104">
        <v>11</v>
      </c>
      <c r="E7" s="104">
        <v>174</v>
      </c>
      <c r="F7" s="66">
        <v>7844</v>
      </c>
    </row>
    <row r="8" spans="1:7" x14ac:dyDescent="0.2">
      <c r="A8" s="34" t="s">
        <v>7</v>
      </c>
      <c r="B8" s="104">
        <v>3712</v>
      </c>
      <c r="C8" s="104">
        <v>1248</v>
      </c>
      <c r="D8" s="104">
        <v>44</v>
      </c>
      <c r="E8" s="104">
        <v>2420</v>
      </c>
      <c r="F8" s="67" t="s">
        <v>2</v>
      </c>
    </row>
    <row r="9" spans="1:7" x14ac:dyDescent="0.2">
      <c r="A9" s="35" t="s">
        <v>6</v>
      </c>
      <c r="B9" s="104">
        <f>C9+D9+E9</f>
        <v>287</v>
      </c>
      <c r="C9" s="104">
        <v>242</v>
      </c>
      <c r="D9" s="104">
        <v>8</v>
      </c>
      <c r="E9" s="104">
        <v>37</v>
      </c>
      <c r="F9" s="67" t="s">
        <v>2</v>
      </c>
    </row>
    <row r="10" spans="1:7" x14ac:dyDescent="0.2">
      <c r="A10" s="35" t="s">
        <v>12</v>
      </c>
      <c r="B10" s="104">
        <f t="shared" ref="B10:B25" si="1">C10+D10+E10</f>
        <v>3239</v>
      </c>
      <c r="C10" s="104">
        <v>892</v>
      </c>
      <c r="D10" s="104">
        <v>30</v>
      </c>
      <c r="E10" s="104">
        <v>2317</v>
      </c>
      <c r="F10" s="67" t="s">
        <v>2</v>
      </c>
    </row>
    <row r="11" spans="1:7" ht="22.5" x14ac:dyDescent="0.2">
      <c r="A11" s="35" t="s">
        <v>3</v>
      </c>
      <c r="B11" s="104">
        <f t="shared" si="1"/>
        <v>60</v>
      </c>
      <c r="C11" s="104">
        <v>49</v>
      </c>
      <c r="D11" s="104">
        <v>4</v>
      </c>
      <c r="E11" s="104">
        <v>7</v>
      </c>
      <c r="F11" s="67" t="s">
        <v>2</v>
      </c>
    </row>
    <row r="12" spans="1:7" ht="33.75" x14ac:dyDescent="0.2">
      <c r="A12" s="36" t="s">
        <v>22</v>
      </c>
      <c r="B12" s="104">
        <f t="shared" si="1"/>
        <v>126</v>
      </c>
      <c r="C12" s="104">
        <v>65</v>
      </c>
      <c r="D12" s="104">
        <v>2</v>
      </c>
      <c r="E12" s="104">
        <v>59</v>
      </c>
      <c r="F12" s="67" t="s">
        <v>2</v>
      </c>
    </row>
    <row r="13" spans="1:7" x14ac:dyDescent="0.2">
      <c r="A13" s="34" t="s">
        <v>8</v>
      </c>
      <c r="B13" s="104">
        <f t="shared" si="1"/>
        <v>4576</v>
      </c>
      <c r="C13" s="104">
        <v>1920</v>
      </c>
      <c r="D13" s="104">
        <v>21</v>
      </c>
      <c r="E13" s="104">
        <v>2635</v>
      </c>
      <c r="F13" s="67" t="s">
        <v>2</v>
      </c>
    </row>
    <row r="14" spans="1:7" ht="22.5" x14ac:dyDescent="0.2">
      <c r="A14" s="34" t="s">
        <v>11</v>
      </c>
      <c r="B14" s="104">
        <f t="shared" si="1"/>
        <v>21698</v>
      </c>
      <c r="C14" s="104">
        <v>3686</v>
      </c>
      <c r="D14" s="104">
        <v>17</v>
      </c>
      <c r="E14" s="104">
        <v>17995</v>
      </c>
      <c r="F14" s="67" t="s">
        <v>2</v>
      </c>
    </row>
    <row r="15" spans="1:7" x14ac:dyDescent="0.2">
      <c r="A15" s="34" t="s">
        <v>14</v>
      </c>
      <c r="B15" s="104">
        <f t="shared" si="1"/>
        <v>3854</v>
      </c>
      <c r="C15" s="104">
        <v>462</v>
      </c>
      <c r="D15" s="104">
        <v>7</v>
      </c>
      <c r="E15" s="104">
        <v>3385</v>
      </c>
      <c r="F15" s="67" t="s">
        <v>2</v>
      </c>
    </row>
    <row r="16" spans="1:7" ht="22.5" x14ac:dyDescent="0.2">
      <c r="A16" s="37" t="s">
        <v>23</v>
      </c>
      <c r="B16" s="104">
        <f t="shared" si="1"/>
        <v>1916</v>
      </c>
      <c r="C16" s="104">
        <v>342</v>
      </c>
      <c r="D16" s="104">
        <v>1</v>
      </c>
      <c r="E16" s="104">
        <v>1573</v>
      </c>
      <c r="F16" s="67" t="s">
        <v>2</v>
      </c>
    </row>
    <row r="17" spans="1:6" x14ac:dyDescent="0.2">
      <c r="A17" s="34" t="s">
        <v>10</v>
      </c>
      <c r="B17" s="104">
        <f t="shared" si="1"/>
        <v>716</v>
      </c>
      <c r="C17" s="104">
        <v>277</v>
      </c>
      <c r="D17" s="104">
        <v>1</v>
      </c>
      <c r="E17" s="104">
        <v>438</v>
      </c>
      <c r="F17" s="67" t="s">
        <v>2</v>
      </c>
    </row>
    <row r="18" spans="1:6" x14ac:dyDescent="0.2">
      <c r="A18" s="34" t="s">
        <v>9</v>
      </c>
      <c r="B18" s="104">
        <v>236</v>
      </c>
      <c r="C18" s="104">
        <v>215</v>
      </c>
      <c r="D18" s="105" t="s">
        <v>2</v>
      </c>
      <c r="E18" s="104">
        <v>21</v>
      </c>
      <c r="F18" s="67" t="s">
        <v>2</v>
      </c>
    </row>
    <row r="19" spans="1:6" x14ac:dyDescent="0.2">
      <c r="A19" s="29" t="s">
        <v>24</v>
      </c>
      <c r="B19" s="104">
        <f t="shared" si="1"/>
        <v>3585</v>
      </c>
      <c r="C19" s="104">
        <v>566</v>
      </c>
      <c r="D19" s="104">
        <v>3</v>
      </c>
      <c r="E19" s="104">
        <v>3016</v>
      </c>
      <c r="F19" s="67" t="s">
        <v>2</v>
      </c>
    </row>
    <row r="20" spans="1:6" ht="22.5" x14ac:dyDescent="0.2">
      <c r="A20" s="34" t="s">
        <v>15</v>
      </c>
      <c r="B20" s="104">
        <f t="shared" si="1"/>
        <v>1904</v>
      </c>
      <c r="C20" s="104">
        <v>841</v>
      </c>
      <c r="D20" s="104">
        <v>6</v>
      </c>
      <c r="E20" s="104">
        <v>1057</v>
      </c>
      <c r="F20" s="67" t="s">
        <v>2</v>
      </c>
    </row>
    <row r="21" spans="1:6" ht="22.5" x14ac:dyDescent="0.2">
      <c r="A21" s="34" t="s">
        <v>16</v>
      </c>
      <c r="B21" s="104">
        <f t="shared" si="1"/>
        <v>2079</v>
      </c>
      <c r="C21" s="104">
        <v>594</v>
      </c>
      <c r="D21" s="104">
        <v>8</v>
      </c>
      <c r="E21" s="104">
        <v>1477</v>
      </c>
      <c r="F21" s="67" t="s">
        <v>2</v>
      </c>
    </row>
    <row r="22" spans="1:6" x14ac:dyDescent="0.2">
      <c r="A22" s="34" t="s">
        <v>17</v>
      </c>
      <c r="B22" s="104">
        <f t="shared" si="1"/>
        <v>1086</v>
      </c>
      <c r="C22" s="104">
        <v>233</v>
      </c>
      <c r="D22" s="104">
        <v>3</v>
      </c>
      <c r="E22" s="104">
        <v>850</v>
      </c>
      <c r="F22" s="67" t="s">
        <v>2</v>
      </c>
    </row>
    <row r="23" spans="1:6" x14ac:dyDescent="0.2">
      <c r="A23" s="38" t="s">
        <v>25</v>
      </c>
      <c r="B23" s="104">
        <f t="shared" si="1"/>
        <v>511</v>
      </c>
      <c r="C23" s="104">
        <v>249</v>
      </c>
      <c r="D23" s="104">
        <v>5</v>
      </c>
      <c r="E23" s="104">
        <v>257</v>
      </c>
      <c r="F23" s="67" t="s">
        <v>2</v>
      </c>
    </row>
    <row r="24" spans="1:6" x14ac:dyDescent="0.2">
      <c r="A24" s="34" t="s">
        <v>18</v>
      </c>
      <c r="B24" s="104">
        <f t="shared" si="1"/>
        <v>781</v>
      </c>
      <c r="C24" s="104">
        <v>168</v>
      </c>
      <c r="D24" s="104">
        <v>1</v>
      </c>
      <c r="E24" s="104">
        <v>612</v>
      </c>
      <c r="F24" s="67" t="s">
        <v>2</v>
      </c>
    </row>
    <row r="25" spans="1:6" s="42" customFormat="1" x14ac:dyDescent="0.2">
      <c r="A25" s="60" t="s">
        <v>19</v>
      </c>
      <c r="B25" s="104">
        <f t="shared" si="1"/>
        <v>6476</v>
      </c>
      <c r="C25" s="104">
        <v>334</v>
      </c>
      <c r="D25" s="104">
        <v>2</v>
      </c>
      <c r="E25" s="104">
        <v>6140</v>
      </c>
      <c r="F25" s="67" t="s">
        <v>2</v>
      </c>
    </row>
    <row r="26" spans="1:6" ht="45" x14ac:dyDescent="0.2">
      <c r="A26" s="61" t="s">
        <v>60</v>
      </c>
      <c r="B26" s="106">
        <v>7</v>
      </c>
      <c r="C26" s="106" t="s">
        <v>2</v>
      </c>
      <c r="D26" s="106" t="s">
        <v>2</v>
      </c>
      <c r="E26" s="107">
        <v>7</v>
      </c>
      <c r="F26" s="68" t="s">
        <v>2</v>
      </c>
    </row>
  </sheetData>
  <mergeCells count="4">
    <mergeCell ref="A1:F1"/>
    <mergeCell ref="A4:A5"/>
    <mergeCell ref="B4:B5"/>
    <mergeCell ref="C4:F4"/>
  </mergeCells>
  <phoneticPr fontId="17" type="noConversion"/>
  <pageMargins left="0.39370078740157483" right="0.11811023622047245" top="0.11811023622047245" bottom="0.11811023622047245" header="0.31496062992125984" footer="0.31496062992125984"/>
  <pageSetup paperSize="9" firstPageNumber="14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3" zoomScale="90" zoomScaleNormal="90" workbookViewId="0">
      <selection activeCell="A29" sqref="A29"/>
    </sheetView>
  </sheetViews>
  <sheetFormatPr defaultRowHeight="12.75" x14ac:dyDescent="0.2"/>
  <cols>
    <col min="1" max="1" width="28.28515625" style="39" customWidth="1"/>
    <col min="2" max="2" width="13.140625" style="39" customWidth="1"/>
    <col min="3" max="3" width="13.42578125" style="39" customWidth="1"/>
    <col min="4" max="4" width="16.42578125" style="39" customWidth="1"/>
    <col min="5" max="5" width="18.140625" style="39" customWidth="1"/>
    <col min="6" max="6" width="20" style="39" customWidth="1"/>
    <col min="7" max="16384" width="9.140625" style="39"/>
  </cols>
  <sheetData>
    <row r="1" spans="1:7" x14ac:dyDescent="0.2">
      <c r="A1" s="122" t="s">
        <v>41</v>
      </c>
      <c r="B1" s="122"/>
      <c r="C1" s="122"/>
      <c r="D1" s="122"/>
      <c r="E1" s="122"/>
      <c r="F1" s="122"/>
    </row>
    <row r="2" spans="1:7" x14ac:dyDescent="0.2">
      <c r="A2" s="50"/>
      <c r="B2" s="50"/>
      <c r="C2" s="50"/>
      <c r="D2" s="50"/>
      <c r="E2" s="50"/>
      <c r="F2" s="50"/>
    </row>
    <row r="3" spans="1:7" ht="15" x14ac:dyDescent="0.25">
      <c r="A3" s="40"/>
      <c r="B3" s="40"/>
      <c r="C3" s="40"/>
      <c r="D3" s="40"/>
      <c r="E3" s="40"/>
      <c r="F3" s="41" t="s">
        <v>5</v>
      </c>
    </row>
    <row r="4" spans="1:7" x14ac:dyDescent="0.2">
      <c r="A4" s="123"/>
      <c r="B4" s="124" t="s">
        <v>4</v>
      </c>
      <c r="C4" s="126" t="s">
        <v>26</v>
      </c>
      <c r="D4" s="127"/>
      <c r="E4" s="127"/>
      <c r="F4" s="127"/>
      <c r="G4" s="42"/>
    </row>
    <row r="5" spans="1:7" ht="33.75" x14ac:dyDescent="0.2">
      <c r="A5" s="123"/>
      <c r="B5" s="125"/>
      <c r="C5" s="43" t="s">
        <v>31</v>
      </c>
      <c r="D5" s="43" t="s">
        <v>28</v>
      </c>
      <c r="E5" s="43" t="s">
        <v>29</v>
      </c>
      <c r="F5" s="51" t="s">
        <v>30</v>
      </c>
      <c r="G5" s="42"/>
    </row>
    <row r="6" spans="1:7" s="45" customFormat="1" ht="11.25" x14ac:dyDescent="0.2">
      <c r="A6" s="34" t="s">
        <v>4</v>
      </c>
      <c r="B6" s="41">
        <f>C6+D6+E6+F6</f>
        <v>57227</v>
      </c>
      <c r="C6" s="108">
        <v>9753</v>
      </c>
      <c r="D6" s="109">
        <v>130</v>
      </c>
      <c r="E6" s="104">
        <v>39661</v>
      </c>
      <c r="F6" s="92">
        <v>7683</v>
      </c>
    </row>
    <row r="7" spans="1:7" s="45" customFormat="1" ht="11.25" x14ac:dyDescent="0.2">
      <c r="A7" s="34" t="s">
        <v>13</v>
      </c>
      <c r="B7" s="41">
        <f t="shared" ref="B7" si="0">C7+D7+E7+F7</f>
        <v>8657</v>
      </c>
      <c r="C7" s="97">
        <v>801</v>
      </c>
      <c r="D7" s="109">
        <v>11</v>
      </c>
      <c r="E7" s="104">
        <v>162</v>
      </c>
      <c r="F7" s="92">
        <v>7683</v>
      </c>
    </row>
    <row r="8" spans="1:7" s="45" customFormat="1" ht="11.25" x14ac:dyDescent="0.2">
      <c r="A8" s="34" t="s">
        <v>7</v>
      </c>
      <c r="B8" s="41">
        <v>3308</v>
      </c>
      <c r="C8" s="97">
        <v>1033</v>
      </c>
      <c r="D8" s="109">
        <v>44</v>
      </c>
      <c r="E8" s="104">
        <v>2231</v>
      </c>
      <c r="F8" s="93" t="s">
        <v>2</v>
      </c>
    </row>
    <row r="9" spans="1:7" s="45" customFormat="1" ht="11.25" x14ac:dyDescent="0.2">
      <c r="A9" s="35" t="s">
        <v>6</v>
      </c>
      <c r="B9" s="41">
        <f t="shared" ref="B9:B25" si="1">C9+D9+E9</f>
        <v>254</v>
      </c>
      <c r="C9" s="97">
        <v>217</v>
      </c>
      <c r="D9" s="109">
        <v>8</v>
      </c>
      <c r="E9" s="104">
        <v>29</v>
      </c>
      <c r="F9" s="93" t="s">
        <v>2</v>
      </c>
      <c r="G9" s="52"/>
    </row>
    <row r="10" spans="1:7" s="45" customFormat="1" ht="13.5" customHeight="1" x14ac:dyDescent="0.2">
      <c r="A10" s="35" t="s">
        <v>12</v>
      </c>
      <c r="B10" s="41">
        <f t="shared" si="1"/>
        <v>2888</v>
      </c>
      <c r="C10" s="97">
        <v>719</v>
      </c>
      <c r="D10" s="109">
        <v>30</v>
      </c>
      <c r="E10" s="104">
        <v>2139</v>
      </c>
      <c r="F10" s="93" t="s">
        <v>2</v>
      </c>
    </row>
    <row r="11" spans="1:7" s="45" customFormat="1" ht="22.5" x14ac:dyDescent="0.2">
      <c r="A11" s="35" t="s">
        <v>3</v>
      </c>
      <c r="B11" s="41">
        <f t="shared" si="1"/>
        <v>54</v>
      </c>
      <c r="C11" s="97">
        <v>44</v>
      </c>
      <c r="D11" s="109">
        <v>4</v>
      </c>
      <c r="E11" s="104">
        <v>6</v>
      </c>
      <c r="F11" s="93" t="s">
        <v>2</v>
      </c>
    </row>
    <row r="12" spans="1:7" s="45" customFormat="1" ht="33.75" x14ac:dyDescent="0.2">
      <c r="A12" s="36" t="s">
        <v>22</v>
      </c>
      <c r="B12" s="41">
        <f t="shared" si="1"/>
        <v>112</v>
      </c>
      <c r="C12" s="97">
        <v>53</v>
      </c>
      <c r="D12" s="109">
        <v>2</v>
      </c>
      <c r="E12" s="104">
        <v>57</v>
      </c>
      <c r="F12" s="93" t="s">
        <v>2</v>
      </c>
    </row>
    <row r="13" spans="1:7" s="45" customFormat="1" ht="11.25" x14ac:dyDescent="0.2">
      <c r="A13" s="34" t="s">
        <v>32</v>
      </c>
      <c r="B13" s="41">
        <f t="shared" si="1"/>
        <v>4059</v>
      </c>
      <c r="C13" s="97">
        <v>1556</v>
      </c>
      <c r="D13" s="109">
        <v>21</v>
      </c>
      <c r="E13" s="104">
        <v>2482</v>
      </c>
      <c r="F13" s="93" t="s">
        <v>2</v>
      </c>
    </row>
    <row r="14" spans="1:7" s="45" customFormat="1" ht="22.5" x14ac:dyDescent="0.2">
      <c r="A14" s="34" t="s">
        <v>11</v>
      </c>
      <c r="B14" s="41">
        <f t="shared" si="1"/>
        <v>19667</v>
      </c>
      <c r="C14" s="97">
        <v>2690</v>
      </c>
      <c r="D14" s="109">
        <v>17</v>
      </c>
      <c r="E14" s="104">
        <v>16960</v>
      </c>
      <c r="F14" s="93" t="s">
        <v>2</v>
      </c>
    </row>
    <row r="15" spans="1:7" s="45" customFormat="1" ht="11.25" x14ac:dyDescent="0.2">
      <c r="A15" s="34" t="s">
        <v>14</v>
      </c>
      <c r="B15" s="41">
        <f t="shared" si="1"/>
        <v>3656</v>
      </c>
      <c r="C15" s="97">
        <v>405</v>
      </c>
      <c r="D15" s="109">
        <v>7</v>
      </c>
      <c r="E15" s="104">
        <v>3244</v>
      </c>
      <c r="F15" s="93" t="s">
        <v>2</v>
      </c>
    </row>
    <row r="16" spans="1:7" s="45" customFormat="1" ht="22.5" x14ac:dyDescent="0.2">
      <c r="A16" s="37" t="s">
        <v>23</v>
      </c>
      <c r="B16" s="41">
        <f t="shared" si="1"/>
        <v>1796</v>
      </c>
      <c r="C16" s="97">
        <v>301</v>
      </c>
      <c r="D16" s="109">
        <v>1</v>
      </c>
      <c r="E16" s="104">
        <v>1494</v>
      </c>
      <c r="F16" s="93" t="s">
        <v>2</v>
      </c>
    </row>
    <row r="17" spans="1:12" s="45" customFormat="1" ht="11.25" x14ac:dyDescent="0.2">
      <c r="A17" s="34" t="s">
        <v>10</v>
      </c>
      <c r="B17" s="41">
        <f t="shared" si="1"/>
        <v>653</v>
      </c>
      <c r="C17" s="97">
        <v>231</v>
      </c>
      <c r="D17" s="109">
        <v>1</v>
      </c>
      <c r="E17" s="104">
        <v>421</v>
      </c>
      <c r="F17" s="93" t="s">
        <v>2</v>
      </c>
    </row>
    <row r="18" spans="1:12" s="45" customFormat="1" ht="11.25" x14ac:dyDescent="0.2">
      <c r="A18" s="34" t="s">
        <v>9</v>
      </c>
      <c r="B18" s="41">
        <f>C18+E18</f>
        <v>156</v>
      </c>
      <c r="C18" s="97">
        <v>140</v>
      </c>
      <c r="D18" s="110" t="s">
        <v>2</v>
      </c>
      <c r="E18" s="104">
        <v>16</v>
      </c>
      <c r="F18" s="93" t="s">
        <v>2</v>
      </c>
    </row>
    <row r="19" spans="1:12" s="45" customFormat="1" ht="11.25" x14ac:dyDescent="0.2">
      <c r="A19" s="29" t="s">
        <v>24</v>
      </c>
      <c r="B19" s="41">
        <f t="shared" si="1"/>
        <v>3414</v>
      </c>
      <c r="C19" s="97">
        <v>508</v>
      </c>
      <c r="D19" s="109">
        <v>3</v>
      </c>
      <c r="E19" s="104">
        <v>2903</v>
      </c>
      <c r="F19" s="93" t="s">
        <v>2</v>
      </c>
    </row>
    <row r="20" spans="1:12" s="45" customFormat="1" ht="22.5" x14ac:dyDescent="0.2">
      <c r="A20" s="34" t="s">
        <v>15</v>
      </c>
      <c r="B20" s="41">
        <f t="shared" si="1"/>
        <v>1741</v>
      </c>
      <c r="C20" s="97">
        <v>727</v>
      </c>
      <c r="D20" s="109">
        <v>6</v>
      </c>
      <c r="E20" s="104">
        <v>1008</v>
      </c>
      <c r="F20" s="93" t="s">
        <v>2</v>
      </c>
    </row>
    <row r="21" spans="1:12" s="45" customFormat="1" ht="22.5" x14ac:dyDescent="0.2">
      <c r="A21" s="34" t="s">
        <v>16</v>
      </c>
      <c r="B21" s="41">
        <f t="shared" si="1"/>
        <v>1915</v>
      </c>
      <c r="C21" s="97">
        <v>498</v>
      </c>
      <c r="D21" s="109">
        <v>8</v>
      </c>
      <c r="E21" s="104">
        <v>1409</v>
      </c>
      <c r="F21" s="93" t="s">
        <v>2</v>
      </c>
    </row>
    <row r="22" spans="1:12" s="45" customFormat="1" ht="11.25" x14ac:dyDescent="0.2">
      <c r="A22" s="34" t="s">
        <v>17</v>
      </c>
      <c r="B22" s="41">
        <f t="shared" si="1"/>
        <v>1024</v>
      </c>
      <c r="C22" s="97">
        <v>207</v>
      </c>
      <c r="D22" s="109">
        <v>3</v>
      </c>
      <c r="E22" s="104">
        <v>814</v>
      </c>
      <c r="F22" s="93" t="s">
        <v>2</v>
      </c>
    </row>
    <row r="23" spans="1:12" s="45" customFormat="1" ht="11.25" x14ac:dyDescent="0.2">
      <c r="A23" s="38" t="s">
        <v>25</v>
      </c>
      <c r="B23" s="41">
        <f t="shared" si="1"/>
        <v>477</v>
      </c>
      <c r="C23" s="97">
        <v>230</v>
      </c>
      <c r="D23" s="109">
        <v>5</v>
      </c>
      <c r="E23" s="104">
        <v>242</v>
      </c>
      <c r="F23" s="93" t="s">
        <v>2</v>
      </c>
    </row>
    <row r="24" spans="1:12" s="45" customFormat="1" ht="11.25" x14ac:dyDescent="0.2">
      <c r="A24" s="34" t="s">
        <v>18</v>
      </c>
      <c r="B24" s="41">
        <f t="shared" si="1"/>
        <v>723</v>
      </c>
      <c r="C24" s="97">
        <v>151</v>
      </c>
      <c r="D24" s="109">
        <v>1</v>
      </c>
      <c r="E24" s="104">
        <v>571</v>
      </c>
      <c r="F24" s="93" t="s">
        <v>2</v>
      </c>
    </row>
    <row r="25" spans="1:12" s="48" customFormat="1" ht="11.25" x14ac:dyDescent="0.2">
      <c r="A25" s="60" t="s">
        <v>19</v>
      </c>
      <c r="B25" s="41">
        <f t="shared" si="1"/>
        <v>5974</v>
      </c>
      <c r="C25" s="97">
        <v>275</v>
      </c>
      <c r="D25" s="109">
        <v>2</v>
      </c>
      <c r="E25" s="104">
        <v>5697</v>
      </c>
      <c r="F25" s="93" t="s">
        <v>2</v>
      </c>
    </row>
    <row r="26" spans="1:12" s="45" customFormat="1" ht="45" x14ac:dyDescent="0.2">
      <c r="A26" s="61" t="s">
        <v>60</v>
      </c>
      <c r="B26" s="56">
        <v>7</v>
      </c>
      <c r="C26" s="111" t="s">
        <v>2</v>
      </c>
      <c r="D26" s="111" t="s">
        <v>2</v>
      </c>
      <c r="E26" s="107">
        <v>7</v>
      </c>
      <c r="F26" s="68" t="s">
        <v>2</v>
      </c>
    </row>
    <row r="27" spans="1:12" s="45" customFormat="1" ht="11.25" x14ac:dyDescent="0.2"/>
    <row r="28" spans="1:12" s="45" customFormat="1" ht="11.25" x14ac:dyDescent="0.2"/>
    <row r="29" spans="1:12" s="45" customFormat="1" ht="11.25" x14ac:dyDescent="0.2">
      <c r="A29" s="54" t="s">
        <v>99</v>
      </c>
      <c r="B29" s="46"/>
      <c r="C29" s="46"/>
      <c r="D29" s="46"/>
      <c r="E29" s="46"/>
      <c r="F29" s="46"/>
      <c r="G29" s="46"/>
      <c r="H29" s="47"/>
      <c r="I29" s="47"/>
      <c r="J29" s="47"/>
      <c r="K29" s="47"/>
      <c r="L29" s="47"/>
    </row>
    <row r="30" spans="1:12" s="45" customFormat="1" ht="11.25" x14ac:dyDescent="0.2">
      <c r="A30" s="83" t="s">
        <v>96</v>
      </c>
    </row>
    <row r="31" spans="1:12" s="45" customFormat="1" ht="11.25" x14ac:dyDescent="0.2"/>
    <row r="32" spans="1:12" x14ac:dyDescent="0.2">
      <c r="A32" s="84" t="s">
        <v>92</v>
      </c>
    </row>
  </sheetData>
  <mergeCells count="4">
    <mergeCell ref="A1:F1"/>
    <mergeCell ref="A4:A5"/>
    <mergeCell ref="B4:B5"/>
    <mergeCell ref="C4:F4"/>
  </mergeCells>
  <phoneticPr fontId="17" type="noConversion"/>
  <pageMargins left="0.39370078740157483" right="0.11811023622047245" top="0.11811023622047245" bottom="0.11811023622047245" header="0.31496062992125984" footer="0.31496062992125984"/>
  <pageSetup paperSize="9" firstPageNumber="18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N.Uataeva</cp:lastModifiedBy>
  <cp:lastPrinted>2025-07-14T11:38:57Z</cp:lastPrinted>
  <dcterms:created xsi:type="dcterms:W3CDTF">2023-03-21T06:44:07Z</dcterms:created>
  <dcterms:modified xsi:type="dcterms:W3CDTF">2026-10-15T11:42:31Z</dcterms:modified>
</cp:coreProperties>
</file>