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 name="Inland waterway" sheetId="36" r:id="rId8"/>
  </sheets>
  <calcPr calcId="145621"/>
</workbook>
</file>

<file path=xl/calcChain.xml><?xml version="1.0" encoding="utf-8"?>
<calcChain xmlns="http://schemas.openxmlformats.org/spreadsheetml/2006/main">
  <c r="B2" i="36" l="1"/>
  <c r="A2" i="36"/>
  <c r="B2" i="34"/>
  <c r="A2" i="34"/>
  <c r="B2" i="33"/>
  <c r="A2" i="33"/>
  <c r="B2" i="32"/>
  <c r="A2" i="32"/>
  <c r="B2" i="31"/>
  <c r="A2" i="31"/>
  <c r="B2" i="30"/>
  <c r="A2" i="30"/>
</calcChain>
</file>

<file path=xl/sharedStrings.xml><?xml version="1.0" encoding="utf-8"?>
<sst xmlns="http://schemas.openxmlformats.org/spreadsheetml/2006/main" count="224" uniqueCount="69">
  <si>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</si>
  <si>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</si>
  <si>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</si>
  <si>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</si>
  <si>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</si>
  <si>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</si>
  <si>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</si>
  <si>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</si>
  <si>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</si>
  <si>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</si>
  <si>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</si>
  <si>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</si>
  <si>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</si>
  <si>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</si>
  <si>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</si>
  <si>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</si>
  <si>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</si>
  <si>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</si>
  <si>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</si>
  <si>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</si>
  <si>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</si>
  <si>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</si>
  <si>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</si>
  <si>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</si>
  <si>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</si>
  <si>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</si>
  <si>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</si>
  <si>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</si>
  <si>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</si>
  <si>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</si>
  <si>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</si>
  <si>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</si>
  <si>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</si>
  <si>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</si>
  <si>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</si>
  <si>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</si>
  <si>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</si>
  <si>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</si>
  <si>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x</t>
  </si>
  <si>
    <t>-</t>
  </si>
  <si>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</si>
  <si>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</si>
  <si>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</si>
  <si>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</si>
  <si>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</si>
  <si>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</si>
  <si>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</si>
  <si>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</si>
  <si>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</si>
  <si>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</si>
  <si>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</si>
  <si>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</si>
  <si>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freight turnover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</si>
  <si>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</si>
  <si>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</si>
  <si>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</si>
  <si>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rPr>
        <i/>
        <vertAlign val="superscript"/>
        <sz val="8"/>
        <rFont val="Roboto"/>
        <charset val="204"/>
      </rPr>
      <t>*</t>
    </r>
    <r>
      <rPr>
        <i/>
        <sz val="8"/>
        <rFont val="Roboto"/>
        <charset val="204"/>
      </rPr>
      <t xml:space="preserve"> Data on freight railway transport for the reporting period and the corresponding period of the previous year were compiled without taking empty wagon mileage into account.</t>
    </r>
  </si>
  <si>
    <t>2025*</t>
  </si>
  <si>
    <t>2026*</t>
  </si>
  <si>
    <t>Division of Trade and Services statistics</t>
  </si>
  <si>
    <t xml:space="preserve">Gulnar Tolegenova </t>
  </si>
  <si>
    <t>+7 7222362612</t>
  </si>
  <si>
    <t>g.tolegenova@aspire.gov.kz</t>
  </si>
  <si>
    <t>Since 2022</t>
  </si>
  <si>
    <t>The regions of Abai were established in 2022</t>
  </si>
  <si>
    <t>Million ton-kilometers,thousand ton-kilometers,</t>
  </si>
  <si>
    <t>mln t-km</t>
  </si>
  <si>
    <t>млн т-км</t>
  </si>
  <si>
    <t>thousand t-km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</si>
</sst>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 ###\ ###\ ##0.0"/>
  </numFmts>
  <fonts count="29"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Arial Cyr"/>
      <charset val="204"/>
    </font>
    <font>
      <sz val="10"/>
      <color rgb="FF000000"/>
      <name val="Roboto"/>
      <charset val="204"/>
    </font>
    <font>
      <sz val="10"/>
      <color theme="1"/>
      <name val="Roboto"/>
      <charset val="1"/>
    </font>
    <font>
      <sz val="8"/>
      <color indexed="8"/>
      <name val="Roboto"/>
      <charset val="204"/>
    </font>
    <font>
      <sz val="10"/>
      <color indexed="8"/>
      <name val="Calibri"/>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70">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49" fontId="21" fillId="0" borderId="1" xfId="0" applyNumberFormat="1" applyFont="1" applyFill="1" applyBorder="1" applyAlignment="1">
      <alignment vertical="top"/>
    </xf>
    <xf numFmtId="0" fontId="22" fillId="0" borderId="2" xfId="1" applyFont="1" applyFill="1" applyBorder="1" applyAlignment="1" applyProtection="1">
      <alignment wrapText="1"/>
    </xf>
    <xf numFmtId="0" fontId="23" fillId="0" borderId="0" xfId="0" applyFont="1" applyFill="1"/>
    <xf numFmtId="0" fontId="0" fillId="0" borderId="3" xfId="0" applyBorder="1" applyAlignment="1">
      <alignment wrapText="1"/>
    </xf>
    <xf numFmtId="0" fontId="3" fillId="0" borderId="4"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4" fillId="0" borderId="1" xfId="0" applyFont="1" applyBorder="1"/>
    <xf numFmtId="0" fontId="0" fillId="0" borderId="1" xfId="0" applyBorder="1" applyAlignment="1">
      <alignment wrapText="1"/>
    </xf>
    <xf numFmtId="0" fontId="19" fillId="0" borderId="1" xfId="0" applyFont="1" applyBorder="1"/>
    <xf numFmtId="0" fontId="0" fillId="0" borderId="1" xfId="0" applyBorder="1"/>
    <xf numFmtId="0" fontId="25" fillId="0" borderId="0" xfId="0" applyFont="1"/>
    <xf numFmtId="0" fontId="9" fillId="0" borderId="0" xfId="2" applyFont="1" applyAlignment="1">
      <alignment horizontal="right"/>
    </xf>
    <xf numFmtId="0" fontId="3" fillId="0" borderId="0" xfId="0" applyFont="1"/>
    <xf numFmtId="0" fontId="4" fillId="0" borderId="6"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0" fontId="4" fillId="0" borderId="4" xfId="0" applyFont="1" applyBorder="1" applyAlignment="1">
      <alignment horizontal="right" wrapText="1"/>
    </xf>
    <xf numFmtId="0" fontId="4" fillId="0" borderId="4" xfId="0" applyFont="1" applyBorder="1"/>
    <xf numFmtId="0" fontId="4" fillId="0" borderId="4" xfId="0" applyFont="1" applyBorder="1" applyAlignment="1">
      <alignment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0" fontId="4" fillId="0" borderId="0" xfId="0" applyFont="1" applyBorder="1" applyAlignment="1">
      <alignment wrapText="1"/>
    </xf>
    <xf numFmtId="0" fontId="3" fillId="0" borderId="0" xfId="0" applyFont="1" applyBorder="1"/>
    <xf numFmtId="0" fontId="4" fillId="0" borderId="0" xfId="0" applyFont="1" applyBorder="1"/>
    <xf numFmtId="14" fontId="21" fillId="0" borderId="1" xfId="0" applyNumberFormat="1" applyFont="1" applyFill="1" applyBorder="1" applyAlignment="1">
      <alignment horizontal="left" vertical="top"/>
    </xf>
    <xf numFmtId="0" fontId="3" fillId="0" borderId="0" xfId="0" applyFont="1" applyFill="1" applyBorder="1"/>
    <xf numFmtId="0" fontId="26" fillId="0" borderId="1" xfId="0" applyFont="1" applyBorder="1" applyAlignment="1">
      <alignment wrapText="1"/>
    </xf>
    <xf numFmtId="4" fontId="4" fillId="0" borderId="0" xfId="0" applyNumberFormat="1" applyFont="1" applyFill="1" applyAlignment="1">
      <alignment horizontal="right"/>
    </xf>
    <xf numFmtId="4" fontId="4" fillId="0" borderId="0" xfId="0" applyNumberFormat="1" applyFont="1" applyFill="1"/>
    <xf numFmtId="4" fontId="4" fillId="0" borderId="0" xfId="0" applyNumberFormat="1" applyFont="1" applyFill="1" applyBorder="1"/>
    <xf numFmtId="4" fontId="13" fillId="0" borderId="0" xfId="0" applyNumberFormat="1" applyFont="1" applyAlignment="1">
      <alignment horizontal="right" wrapText="1"/>
    </xf>
    <xf numFmtId="4" fontId="13" fillId="0" borderId="4" xfId="0" applyNumberFormat="1" applyFont="1" applyBorder="1" applyAlignment="1">
      <alignment horizontal="right" wrapText="1"/>
    </xf>
    <xf numFmtId="4" fontId="4" fillId="0" borderId="4" xfId="0" applyNumberFormat="1" applyFont="1" applyFill="1" applyBorder="1"/>
    <xf numFmtId="4" fontId="4" fillId="0" borderId="4" xfId="0" applyNumberFormat="1" applyFont="1" applyFill="1" applyBorder="1" applyAlignment="1">
      <alignment horizontal="right"/>
    </xf>
    <xf numFmtId="4" fontId="4" fillId="0" borderId="0" xfId="0" applyNumberFormat="1" applyFont="1" applyFill="1" applyBorder="1" applyAlignment="1">
      <alignment horizontal="right"/>
    </xf>
    <xf numFmtId="4" fontId="4" fillId="0" borderId="5" xfId="0" applyNumberFormat="1" applyFont="1" applyFill="1" applyBorder="1" applyAlignment="1">
      <alignment horizontal="right"/>
    </xf>
    <xf numFmtId="4" fontId="4" fillId="0" borderId="0" xfId="0" applyNumberFormat="1" applyFont="1" applyFill="1" applyAlignment="1">
      <alignment horizontal="right" shrinkToFit="1"/>
    </xf>
    <xf numFmtId="4" fontId="4" fillId="0" borderId="0" xfId="0" applyNumberFormat="1" applyFont="1" applyFill="1" applyBorder="1" applyAlignment="1">
      <alignment horizontal="right" wrapText="1"/>
    </xf>
    <xf numFmtId="4" fontId="4" fillId="0" borderId="4" xfId="0" applyNumberFormat="1" applyFont="1" applyFill="1" applyBorder="1" applyAlignment="1">
      <alignment horizontal="right" wrapText="1"/>
    </xf>
    <xf numFmtId="4" fontId="3" fillId="0" borderId="0" xfId="0" applyNumberFormat="1" applyFont="1" applyFill="1" applyAlignment="1">
      <alignment horizontal="right"/>
    </xf>
    <xf numFmtId="4" fontId="3" fillId="0" borderId="4" xfId="0" applyNumberFormat="1" applyFont="1" applyFill="1" applyBorder="1" applyAlignment="1">
      <alignment horizontal="right"/>
    </xf>
    <xf numFmtId="166" fontId="27" fillId="0" borderId="0" xfId="0" applyNumberFormat="1" applyFont="1" applyAlignment="1">
      <alignment horizontal="right" wrapText="1"/>
    </xf>
    <xf numFmtId="165" fontId="28" fillId="0" borderId="0" xfId="0" applyNumberFormat="1" applyFont="1" applyBorder="1" applyAlignment="1">
      <alignment horizontal="right" wrapText="1"/>
    </xf>
    <xf numFmtId="165" fontId="28" fillId="0" borderId="0" xfId="0" applyNumberFormat="1" applyFont="1" applyAlignment="1">
      <alignment horizontal="right" wrapText="1"/>
    </xf>
    <xf numFmtId="166" fontId="28" fillId="0" borderId="0" xfId="0" applyNumberFormat="1" applyFont="1" applyAlignment="1">
      <alignment horizontal="right" wrapText="1"/>
    </xf>
    <xf numFmtId="166" fontId="13" fillId="0" borderId="0" xfId="0" applyNumberFormat="1" applyFont="1" applyAlignment="1">
      <alignment horizontal="right" wrapText="1"/>
    </xf>
    <xf numFmtId="166" fontId="13" fillId="0" borderId="0" xfId="0" applyNumberFormat="1" applyFont="1" applyBorder="1" applyAlignment="1">
      <alignment horizontal="right" wrapText="1"/>
    </xf>
    <xf numFmtId="0" fontId="13" fillId="0" borderId="0" xfId="0" applyFont="1" applyAlignment="1">
      <alignment horizontal="right" wrapText="1"/>
    </xf>
    <xf numFmtId="0" fontId="13" fillId="0" borderId="0" xfId="0" applyFont="1" applyBorder="1" applyAlignment="1">
      <alignment horizontal="right" wrapText="1"/>
    </xf>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cellXfs>
  <cellStyles count="25">
    <cellStyle name="Гиперссылка" xfId="1" builtinId="8"/>
    <cellStyle name="Обычный" xfId="0" builtinId="0"/>
    <cellStyle name="Обычный 2" xfId="2"/>
    <cellStyle name="Обычный 2 2" xfId="3"/>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37" sqref="B37"/>
    </sheetView>
  </sheetViews>
  <sheetFormatPr defaultRowHeight="12.75" x14ac:dyDescent="0.2"/>
  <cols>
    <col min="1" max="1" width="42.28515625" style="15" customWidth="1"/>
    <col min="2" max="2" width="78" style="15" customWidth="1"/>
  </cols>
  <sheetData>
    <row r="1" spans="1:10" x14ac:dyDescent="0.2">
      <c r="A1" s="10"/>
      <c r="B1" s="10"/>
    </row>
    <row r="2" spans="1:10" s="8" customFormat="1" x14ac:dyDescent="0.2">
      <c r="A2" s="21" t="s">
        <v>3</v>
      </c>
      <c r="B2" s="18">
        <v>181104</v>
      </c>
    </row>
    <row r="3" spans="1:10" s="8" customFormat="1" x14ac:dyDescent="0.2">
      <c r="A3" s="21" t="s">
        <v>4</v>
      </c>
      <c r="B3" s="22" t="s">
        <v>23</v>
      </c>
    </row>
    <row r="4" spans="1:10" s="8" customFormat="1" x14ac:dyDescent="0.2">
      <c r="A4" s="21" t="s">
        <v>5</v>
      </c>
      <c r="B4" s="16" t="s">
        <v>65</v>
      </c>
    </row>
    <row r="5" spans="1:10" s="8" customFormat="1" x14ac:dyDescent="0.2">
      <c r="A5" s="21" t="s">
        <v>6</v>
      </c>
      <c r="B5" s="23" t="s">
        <v>24</v>
      </c>
    </row>
    <row r="6" spans="1:10" s="8" customFormat="1" x14ac:dyDescent="0.2">
      <c r="A6" s="21" t="s">
        <v>7</v>
      </c>
      <c r="B6" s="23" t="s">
        <v>63</v>
      </c>
    </row>
    <row r="7" spans="1:10" s="8" customFormat="1" ht="38.25" x14ac:dyDescent="0.2">
      <c r="A7" s="21" t="s">
        <v>8</v>
      </c>
      <c r="B7" s="20" t="s">
        <v>25</v>
      </c>
    </row>
    <row r="8" spans="1:10" s="8" customFormat="1" x14ac:dyDescent="0.2">
      <c r="A8" s="21" t="s">
        <v>9</v>
      </c>
      <c r="B8" s="19" t="s">
        <v>26</v>
      </c>
    </row>
    <row r="9" spans="1:10" s="8" customFormat="1" x14ac:dyDescent="0.2">
      <c r="A9" s="21" t="s">
        <v>10</v>
      </c>
      <c r="B9" s="23"/>
    </row>
    <row r="10" spans="1:10" s="8" customFormat="1" ht="38.25" x14ac:dyDescent="0.2">
      <c r="A10" s="21" t="s">
        <v>11</v>
      </c>
      <c r="B10" s="20" t="s">
        <v>52</v>
      </c>
    </row>
    <row r="11" spans="1:10" s="8" customFormat="1" x14ac:dyDescent="0.2">
      <c r="A11" s="21" t="s">
        <v>12</v>
      </c>
      <c r="B11" s="20" t="s">
        <v>64</v>
      </c>
      <c r="J11" s="9"/>
    </row>
    <row r="12" spans="1:10" s="8" customFormat="1" x14ac:dyDescent="0.2">
      <c r="A12" s="21" t="s">
        <v>13</v>
      </c>
      <c r="B12" s="11" t="s">
        <v>1</v>
      </c>
      <c r="J12" s="9"/>
    </row>
    <row r="13" spans="1:10" s="8" customFormat="1" x14ac:dyDescent="0.2">
      <c r="A13" s="21" t="s">
        <v>14</v>
      </c>
      <c r="B13" s="12" t="s">
        <v>2</v>
      </c>
      <c r="J13" s="9"/>
    </row>
    <row r="14" spans="1:10" s="8" customFormat="1" x14ac:dyDescent="0.2">
      <c r="A14" s="21" t="s">
        <v>15</v>
      </c>
      <c r="B14" s="12"/>
      <c r="J14" s="9"/>
    </row>
    <row r="15" spans="1:10" s="8" customFormat="1" x14ac:dyDescent="0.2">
      <c r="A15" s="21" t="s">
        <v>16</v>
      </c>
      <c r="B15" s="12" t="s">
        <v>0</v>
      </c>
      <c r="J15" s="9"/>
    </row>
    <row r="16" spans="1:10" x14ac:dyDescent="0.2">
      <c r="A16" s="21" t="s">
        <v>17</v>
      </c>
      <c r="B16" s="42">
        <v>46310</v>
      </c>
      <c r="J16" s="4"/>
    </row>
    <row r="17" spans="1:10" x14ac:dyDescent="0.2">
      <c r="A17" s="21" t="s">
        <v>18</v>
      </c>
      <c r="B17" s="42">
        <v>46339</v>
      </c>
      <c r="J17" s="5"/>
    </row>
    <row r="18" spans="1:10" x14ac:dyDescent="0.2">
      <c r="A18" s="21" t="s">
        <v>19</v>
      </c>
      <c r="B18" s="44" t="s">
        <v>59</v>
      </c>
      <c r="J18" s="4"/>
    </row>
    <row r="19" spans="1:10" x14ac:dyDescent="0.2">
      <c r="A19" s="21" t="s">
        <v>20</v>
      </c>
      <c r="B19" s="24" t="s">
        <v>60</v>
      </c>
      <c r="J19" s="5"/>
    </row>
    <row r="20" spans="1:10" x14ac:dyDescent="0.2">
      <c r="A20" s="21" t="s">
        <v>21</v>
      </c>
      <c r="B20" s="13" t="s">
        <v>61</v>
      </c>
      <c r="J20" s="4"/>
    </row>
    <row r="21" spans="1:10" x14ac:dyDescent="0.2">
      <c r="A21" s="21" t="s">
        <v>22</v>
      </c>
      <c r="B21" s="14" t="s">
        <v>62</v>
      </c>
      <c r="J21" s="5"/>
    </row>
    <row r="22" spans="1:10" x14ac:dyDescent="0.2">
      <c r="J22" s="5"/>
    </row>
    <row r="23" spans="1:10" x14ac:dyDescent="0.2">
      <c r="J23" s="4"/>
    </row>
    <row r="24" spans="1:10" x14ac:dyDescent="0.2">
      <c r="J24" s="5"/>
    </row>
    <row r="25" spans="1:10" x14ac:dyDescent="0.2">
      <c r="J25" s="4"/>
    </row>
  </sheetData>
  <hyperlinks>
    <hyperlink ref="B12" r:id="rId1"/>
    <hyperlink ref="B13" r:id="rId2"/>
    <hyperlink ref="B15"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6" sqref="B46"/>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5" t="s">
        <v>27</v>
      </c>
    </row>
    <row r="7" spans="2:2" x14ac:dyDescent="0.2">
      <c r="B7" s="25" t="s">
        <v>28</v>
      </c>
    </row>
    <row r="8" spans="2:2" x14ac:dyDescent="0.2">
      <c r="B8" s="25" t="s">
        <v>29</v>
      </c>
    </row>
    <row r="9" spans="2:2" x14ac:dyDescent="0.2">
      <c r="B9" s="25" t="s">
        <v>30</v>
      </c>
    </row>
    <row r="10" spans="2:2" x14ac:dyDescent="0.2">
      <c r="B10" s="25" t="s">
        <v>31</v>
      </c>
    </row>
    <row r="11" spans="2:2" x14ac:dyDescent="0.2">
      <c r="B11" s="3" t="s">
        <v>32</v>
      </c>
    </row>
    <row r="12" spans="2:2" x14ac:dyDescent="0.2">
      <c r="B12" s="25"/>
    </row>
    <row r="13" spans="2:2" x14ac:dyDescent="0.2">
      <c r="B13" s="25"/>
    </row>
    <row r="20" spans="2:2" x14ac:dyDescent="0.2">
      <c r="B20" s="26"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I27" sqref="I27"/>
    </sheetView>
  </sheetViews>
  <sheetFormatPr defaultRowHeight="11.25" x14ac:dyDescent="0.2"/>
  <cols>
    <col min="1" max="1" width="10.5703125" style="1" bestFit="1" customWidth="1"/>
    <col min="2" max="2" width="13.140625" style="1" customWidth="1"/>
    <col min="3" max="3" width="9" style="1" bestFit="1" customWidth="1"/>
    <col min="4" max="4" width="10" style="1" bestFit="1" customWidth="1"/>
    <col min="5" max="7" width="9" style="1" bestFit="1" customWidth="1"/>
    <col min="8" max="8" width="10.85546875" style="1" customWidth="1"/>
    <col min="9" max="9" width="9" style="1" bestFit="1" customWidth="1"/>
    <col min="10" max="10" width="11.5703125" style="1" customWidth="1"/>
    <col min="11" max="11" width="9" style="1" bestFit="1" customWidth="1"/>
    <col min="12" max="12" width="11" style="1" customWidth="1"/>
    <col min="13" max="13" width="10.8554687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M3" s="1" t="s">
        <v>66</v>
      </c>
      <c r="AK3" s="17"/>
    </row>
    <row r="4" spans="1:37" s="27" customFormat="1" ht="26.25" customHeight="1" x14ac:dyDescent="0.2">
      <c r="A4" s="28"/>
      <c r="B4" s="34" t="s">
        <v>40</v>
      </c>
      <c r="C4" s="35" t="s">
        <v>41</v>
      </c>
      <c r="D4" s="35" t="s">
        <v>42</v>
      </c>
      <c r="E4" s="35" t="s">
        <v>43</v>
      </c>
      <c r="F4" s="35" t="s">
        <v>44</v>
      </c>
      <c r="G4" s="35" t="s">
        <v>45</v>
      </c>
      <c r="H4" s="35" t="s">
        <v>46</v>
      </c>
      <c r="I4" s="35" t="s">
        <v>47</v>
      </c>
      <c r="J4" s="35" t="s">
        <v>48</v>
      </c>
      <c r="K4" s="35" t="s">
        <v>49</v>
      </c>
      <c r="L4" s="35" t="s">
        <v>50</v>
      </c>
      <c r="M4" s="36" t="s">
        <v>51</v>
      </c>
    </row>
    <row r="5" spans="1:37" s="27" customFormat="1" ht="15" x14ac:dyDescent="0.2">
      <c r="A5" s="30" t="s">
        <v>34</v>
      </c>
      <c r="B5" s="45" t="s">
        <v>39</v>
      </c>
      <c r="C5" s="45" t="s">
        <v>39</v>
      </c>
      <c r="D5" s="45" t="s">
        <v>39</v>
      </c>
      <c r="E5" s="45" t="s">
        <v>39</v>
      </c>
      <c r="F5" s="45" t="s">
        <v>39</v>
      </c>
      <c r="G5" s="46">
        <v>10847.98</v>
      </c>
      <c r="H5" s="45">
        <v>12606.66</v>
      </c>
      <c r="I5" s="46">
        <v>14354.35</v>
      </c>
      <c r="J5" s="46">
        <v>15868.17</v>
      </c>
      <c r="K5" s="46">
        <v>17487.84</v>
      </c>
      <c r="L5" s="46">
        <v>19061.36</v>
      </c>
      <c r="M5" s="46">
        <v>20694.900000000001</v>
      </c>
    </row>
    <row r="6" spans="1:37" s="27" customFormat="1" ht="15" x14ac:dyDescent="0.2">
      <c r="A6" s="30" t="s">
        <v>35</v>
      </c>
      <c r="B6" s="46">
        <v>1256.03</v>
      </c>
      <c r="C6" s="47">
        <v>2468.84</v>
      </c>
      <c r="D6" s="46">
        <v>3790.66</v>
      </c>
      <c r="E6" s="46">
        <v>5036.32</v>
      </c>
      <c r="F6" s="46">
        <v>6333.55</v>
      </c>
      <c r="G6" s="46">
        <v>7546.53</v>
      </c>
      <c r="H6" s="45">
        <v>8792.5</v>
      </c>
      <c r="I6" s="46">
        <v>10049.299999999999</v>
      </c>
      <c r="J6" s="46">
        <v>11306.5</v>
      </c>
      <c r="K6" s="46">
        <v>12651.2</v>
      </c>
      <c r="L6" s="46">
        <v>13948.72</v>
      </c>
      <c r="M6" s="46">
        <v>15230.7</v>
      </c>
    </row>
    <row r="7" spans="1:37" s="27" customFormat="1" ht="12.75" x14ac:dyDescent="0.2">
      <c r="A7" s="30">
        <v>2024</v>
      </c>
      <c r="B7" s="48">
        <v>1209.5</v>
      </c>
      <c r="C7" s="47">
        <v>2250.8000000000002</v>
      </c>
      <c r="D7" s="46">
        <v>3406.9</v>
      </c>
      <c r="E7" s="46">
        <v>4504.3</v>
      </c>
      <c r="F7" s="46">
        <v>5635.6</v>
      </c>
      <c r="G7" s="46">
        <v>6741.3</v>
      </c>
      <c r="H7" s="45">
        <v>7893.3</v>
      </c>
      <c r="I7" s="46">
        <v>9042.5499999999993</v>
      </c>
      <c r="J7" s="46">
        <v>10201.799999999999</v>
      </c>
      <c r="K7" s="46">
        <v>11483.5</v>
      </c>
      <c r="L7" s="46">
        <v>12693.41</v>
      </c>
      <c r="M7" s="46">
        <v>13956.24</v>
      </c>
    </row>
    <row r="8" spans="1:37" s="27" customFormat="1" ht="15" x14ac:dyDescent="0.2">
      <c r="A8" s="37" t="s">
        <v>54</v>
      </c>
      <c r="B8" s="48">
        <v>1162.92</v>
      </c>
      <c r="C8" s="47">
        <v>2579.4</v>
      </c>
      <c r="D8" s="46">
        <v>4123.7</v>
      </c>
      <c r="E8" s="46">
        <v>5620.05</v>
      </c>
      <c r="F8" s="46">
        <v>7085.4</v>
      </c>
      <c r="G8" s="46">
        <v>8535.68</v>
      </c>
      <c r="H8" s="45">
        <v>10126.5</v>
      </c>
      <c r="I8" s="46">
        <v>11751.47</v>
      </c>
      <c r="J8" s="46">
        <v>13385.57</v>
      </c>
      <c r="K8" s="46">
        <v>15098.45</v>
      </c>
      <c r="L8" s="46">
        <v>16796.810000000001</v>
      </c>
      <c r="M8" s="46">
        <v>19051.169999999998</v>
      </c>
    </row>
    <row r="9" spans="1:37" s="27" customFormat="1" ht="15" x14ac:dyDescent="0.2">
      <c r="A9" s="31" t="s">
        <v>55</v>
      </c>
      <c r="B9" s="49">
        <v>1692.79</v>
      </c>
      <c r="C9" s="50">
        <v>3025.15</v>
      </c>
      <c r="D9" s="50">
        <v>4486.24</v>
      </c>
      <c r="E9" s="50">
        <v>5607.03</v>
      </c>
      <c r="F9" s="50">
        <v>7032.53</v>
      </c>
      <c r="G9" s="50">
        <v>8382.2199999999993</v>
      </c>
      <c r="H9" s="51">
        <v>9788.7999999999993</v>
      </c>
      <c r="I9" s="50">
        <v>11227.9</v>
      </c>
      <c r="J9" s="50">
        <v>12711.49</v>
      </c>
      <c r="K9" s="50"/>
      <c r="L9" s="50"/>
      <c r="M9" s="50"/>
    </row>
    <row r="10" spans="1:37" s="27" customFormat="1" ht="37.5" customHeight="1" x14ac:dyDescent="0.2">
      <c r="A10" s="67" t="s">
        <v>36</v>
      </c>
      <c r="B10" s="67"/>
      <c r="C10" s="67"/>
      <c r="D10" s="67"/>
      <c r="E10" s="67"/>
      <c r="F10" s="67"/>
      <c r="G10" s="67"/>
      <c r="H10" s="67"/>
      <c r="I10" s="67"/>
      <c r="J10" s="67"/>
      <c r="K10" s="67"/>
      <c r="L10" s="67"/>
      <c r="M10" s="67"/>
    </row>
    <row r="11" spans="1:37" s="27" customFormat="1" ht="36.75" customHeight="1" x14ac:dyDescent="0.2">
      <c r="A11" s="68" t="s">
        <v>37</v>
      </c>
      <c r="B11" s="68"/>
      <c r="C11" s="68"/>
      <c r="D11" s="68"/>
      <c r="E11" s="68"/>
      <c r="F11" s="68"/>
      <c r="G11" s="68"/>
      <c r="H11" s="68"/>
      <c r="I11" s="68"/>
      <c r="J11" s="68"/>
      <c r="K11" s="68"/>
      <c r="L11" s="68"/>
      <c r="M11" s="68"/>
    </row>
    <row r="12" spans="1:37" ht="12" customHeight="1" x14ac:dyDescent="0.2">
      <c r="A12" s="69" t="s">
        <v>53</v>
      </c>
      <c r="B12" s="69"/>
      <c r="C12" s="69"/>
      <c r="D12" s="69"/>
      <c r="E12" s="69"/>
      <c r="F12" s="69"/>
      <c r="G12" s="69"/>
      <c r="H12" s="69"/>
      <c r="I12" s="69"/>
      <c r="J12" s="69"/>
      <c r="K12" s="69"/>
      <c r="L12" s="69"/>
      <c r="M12" s="69"/>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3" sqref="M3"/>
    </sheetView>
  </sheetViews>
  <sheetFormatPr defaultRowHeight="11.25" x14ac:dyDescent="0.2"/>
  <cols>
    <col min="1" max="1" width="10.5703125" style="1" bestFit="1" customWidth="1"/>
    <col min="2" max="2" width="8.42578125" style="1" customWidth="1"/>
    <col min="3" max="7" width="9" style="1" bestFit="1" customWidth="1"/>
    <col min="8" max="8" width="11.28515625" style="1" customWidth="1"/>
    <col min="9" max="9" width="9" style="1" bestFit="1" customWidth="1"/>
    <col min="10" max="10" width="10.140625" style="1" customWidth="1"/>
    <col min="11" max="11" width="9" style="1" bestFit="1" customWidth="1"/>
    <col min="12" max="12" width="10.42578125" style="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M3" s="1" t="s">
        <v>67</v>
      </c>
      <c r="AK3" s="17"/>
    </row>
    <row r="4" spans="1:37" s="27" customFormat="1" ht="29.25" customHeight="1" x14ac:dyDescent="0.2">
      <c r="A4" s="28"/>
      <c r="B4" s="34" t="s">
        <v>40</v>
      </c>
      <c r="C4" s="35" t="s">
        <v>41</v>
      </c>
      <c r="D4" s="35" t="s">
        <v>42</v>
      </c>
      <c r="E4" s="35" t="s">
        <v>43</v>
      </c>
      <c r="F4" s="35" t="s">
        <v>44</v>
      </c>
      <c r="G4" s="35" t="s">
        <v>45</v>
      </c>
      <c r="H4" s="35" t="s">
        <v>46</v>
      </c>
      <c r="I4" s="35" t="s">
        <v>47</v>
      </c>
      <c r="J4" s="35" t="s">
        <v>48</v>
      </c>
      <c r="K4" s="35" t="s">
        <v>49</v>
      </c>
      <c r="L4" s="35" t="s">
        <v>50</v>
      </c>
      <c r="M4" s="36" t="s">
        <v>51</v>
      </c>
    </row>
    <row r="5" spans="1:37" s="27" customFormat="1" ht="12.75" x14ac:dyDescent="0.2">
      <c r="A5" s="29">
        <v>2022</v>
      </c>
      <c r="B5" s="45" t="s">
        <v>39</v>
      </c>
      <c r="C5" s="45" t="s">
        <v>39</v>
      </c>
      <c r="D5" s="45" t="s">
        <v>39</v>
      </c>
      <c r="E5" s="45" t="s">
        <v>39</v>
      </c>
      <c r="F5" s="45" t="s">
        <v>39</v>
      </c>
      <c r="G5" s="46">
        <v>7504.96</v>
      </c>
      <c r="H5" s="45">
        <v>8789.51</v>
      </c>
      <c r="I5" s="46">
        <v>10037.91</v>
      </c>
      <c r="J5" s="46">
        <v>11039.53</v>
      </c>
      <c r="K5" s="46">
        <v>12131.84</v>
      </c>
      <c r="L5" s="46">
        <v>13174.15</v>
      </c>
      <c r="M5" s="46">
        <v>14229.17</v>
      </c>
    </row>
    <row r="6" spans="1:37" s="27" customFormat="1" ht="12.75" x14ac:dyDescent="0.2">
      <c r="A6" s="29">
        <v>2023</v>
      </c>
      <c r="B6" s="46">
        <v>1045.71</v>
      </c>
      <c r="C6" s="46">
        <v>2061.42</v>
      </c>
      <c r="D6" s="46">
        <v>3188.36</v>
      </c>
      <c r="E6" s="46">
        <v>4254.12</v>
      </c>
      <c r="F6" s="46">
        <v>5337.29</v>
      </c>
      <c r="G6" s="46">
        <v>6360.66</v>
      </c>
      <c r="H6" s="45">
        <v>7409.47</v>
      </c>
      <c r="I6" s="46">
        <v>8464.6</v>
      </c>
      <c r="J6" s="46">
        <v>9499</v>
      </c>
      <c r="K6" s="46">
        <v>10611.4</v>
      </c>
      <c r="L6" s="46">
        <v>11709.5</v>
      </c>
      <c r="M6" s="46">
        <v>12788.8</v>
      </c>
    </row>
    <row r="7" spans="1:37" s="27" customFormat="1" ht="12.75" x14ac:dyDescent="0.2">
      <c r="A7" s="29">
        <v>2024</v>
      </c>
      <c r="B7" s="46">
        <v>985.1</v>
      </c>
      <c r="C7" s="46">
        <v>1813.4</v>
      </c>
      <c r="D7" s="46">
        <v>2757.5</v>
      </c>
      <c r="E7" s="46">
        <v>3628.6</v>
      </c>
      <c r="F7" s="46">
        <v>4539.3</v>
      </c>
      <c r="G7" s="46">
        <v>5434.1</v>
      </c>
      <c r="H7" s="45">
        <v>6386.7</v>
      </c>
      <c r="I7" s="46">
        <v>7319.52</v>
      </c>
      <c r="J7" s="46">
        <v>8263.4</v>
      </c>
      <c r="K7" s="46">
        <v>9314.5400000000009</v>
      </c>
      <c r="L7" s="46">
        <v>10317.51</v>
      </c>
      <c r="M7" s="46">
        <v>11357.51</v>
      </c>
    </row>
    <row r="8" spans="1:37" s="27" customFormat="1" ht="12.75" x14ac:dyDescent="0.2">
      <c r="A8" s="37" t="s">
        <v>57</v>
      </c>
      <c r="B8" s="46">
        <v>941.54</v>
      </c>
      <c r="C8" s="46">
        <v>2162.0300000000002</v>
      </c>
      <c r="D8" s="46">
        <v>3484.02</v>
      </c>
      <c r="E8" s="46">
        <v>4739.8999999999996</v>
      </c>
      <c r="F8" s="46">
        <v>5988.5</v>
      </c>
      <c r="G8" s="46">
        <v>7216.24</v>
      </c>
      <c r="H8" s="45">
        <v>8552.1</v>
      </c>
      <c r="I8" s="46">
        <v>9917.7000000000007</v>
      </c>
      <c r="J8" s="46">
        <v>11288.27</v>
      </c>
      <c r="K8" s="46">
        <v>12760.17</v>
      </c>
      <c r="L8" s="46">
        <v>14224.41</v>
      </c>
      <c r="M8" s="46">
        <v>16221.1</v>
      </c>
      <c r="N8" s="40"/>
    </row>
    <row r="9" spans="1:37" s="27" customFormat="1" ht="12.75" x14ac:dyDescent="0.2">
      <c r="A9" s="31" t="s">
        <v>58</v>
      </c>
      <c r="B9" s="50">
        <v>1442.53</v>
      </c>
      <c r="C9" s="50">
        <v>2542.8200000000002</v>
      </c>
      <c r="D9" s="50">
        <v>3769.09</v>
      </c>
      <c r="E9" s="50">
        <v>4628.74</v>
      </c>
      <c r="F9" s="50">
        <v>5803.56</v>
      </c>
      <c r="G9" s="50">
        <v>6901.52</v>
      </c>
      <c r="H9" s="51">
        <v>8010.4</v>
      </c>
      <c r="I9" s="50">
        <v>9165.4</v>
      </c>
      <c r="J9" s="50">
        <v>10364.49</v>
      </c>
      <c r="K9" s="50"/>
      <c r="L9" s="50"/>
      <c r="M9" s="50"/>
    </row>
    <row r="10" spans="1:37" x14ac:dyDescent="0.2">
      <c r="A10" s="69" t="s">
        <v>56</v>
      </c>
      <c r="B10" s="69"/>
      <c r="C10" s="69"/>
      <c r="D10" s="69"/>
      <c r="E10" s="69"/>
      <c r="F10" s="69"/>
      <c r="G10" s="69"/>
      <c r="H10" s="69"/>
      <c r="I10" s="69"/>
      <c r="J10" s="69"/>
      <c r="K10" s="69"/>
      <c r="L10" s="69"/>
      <c r="M10" s="69"/>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M3" sqref="M3"/>
    </sheetView>
  </sheetViews>
  <sheetFormatPr defaultRowHeight="11.25" x14ac:dyDescent="0.2"/>
  <cols>
    <col min="1" max="1" width="10.5703125" style="1" bestFit="1" customWidth="1"/>
    <col min="2" max="2" width="9" style="1" customWidth="1"/>
    <col min="3" max="3" width="8" style="1" bestFit="1" customWidth="1"/>
    <col min="4" max="4" width="9" style="1" bestFit="1" customWidth="1"/>
    <col min="5" max="7" width="8" style="1" bestFit="1" customWidth="1"/>
    <col min="8" max="8" width="11.7109375" style="1" customWidth="1"/>
    <col min="9" max="9" width="9" style="1" bestFit="1" customWidth="1"/>
    <col min="10" max="10" width="10.5703125" style="1" customWidth="1"/>
    <col min="11" max="11" width="9" style="1" bestFit="1" customWidth="1"/>
    <col min="12" max="12" width="10.7109375" style="1" customWidth="1"/>
    <col min="13" max="13" width="11.140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M3" s="1" t="s">
        <v>67</v>
      </c>
      <c r="AK3" s="17"/>
    </row>
    <row r="4" spans="1:37" s="27" customFormat="1" ht="29.25" customHeight="1" x14ac:dyDescent="0.2">
      <c r="A4" s="28"/>
      <c r="B4" s="34" t="s">
        <v>40</v>
      </c>
      <c r="C4" s="35" t="s">
        <v>41</v>
      </c>
      <c r="D4" s="35" t="s">
        <v>42</v>
      </c>
      <c r="E4" s="35" t="s">
        <v>43</v>
      </c>
      <c r="F4" s="35" t="s">
        <v>44</v>
      </c>
      <c r="G4" s="35" t="s">
        <v>45</v>
      </c>
      <c r="H4" s="35" t="s">
        <v>46</v>
      </c>
      <c r="I4" s="35" t="s">
        <v>47</v>
      </c>
      <c r="J4" s="35" t="s">
        <v>48</v>
      </c>
      <c r="K4" s="35" t="s">
        <v>49</v>
      </c>
      <c r="L4" s="35" t="s">
        <v>50</v>
      </c>
      <c r="M4" s="36" t="s">
        <v>51</v>
      </c>
    </row>
    <row r="5" spans="1:37" s="27" customFormat="1" ht="15" x14ac:dyDescent="0.2">
      <c r="A5" s="30" t="s">
        <v>34</v>
      </c>
      <c r="B5" s="53" t="s">
        <v>39</v>
      </c>
      <c r="C5" s="53" t="s">
        <v>39</v>
      </c>
      <c r="D5" s="53" t="s">
        <v>39</v>
      </c>
      <c r="E5" s="53" t="s">
        <v>39</v>
      </c>
      <c r="F5" s="53" t="s">
        <v>39</v>
      </c>
      <c r="G5" s="53">
        <v>2323.2199999999998</v>
      </c>
      <c r="H5" s="53">
        <v>2658.95</v>
      </c>
      <c r="I5" s="53">
        <v>2987.64</v>
      </c>
      <c r="J5" s="53">
        <v>3345.16</v>
      </c>
      <c r="K5" s="53">
        <v>3701.41</v>
      </c>
      <c r="L5" s="53">
        <v>4067.64</v>
      </c>
      <c r="M5" s="53">
        <v>4483.51</v>
      </c>
    </row>
    <row r="6" spans="1:37" s="27" customFormat="1" ht="15" x14ac:dyDescent="0.2">
      <c r="A6" s="30" t="s">
        <v>35</v>
      </c>
      <c r="B6" s="52">
        <v>43.62</v>
      </c>
      <c r="C6" s="52">
        <v>86.68</v>
      </c>
      <c r="D6" s="52">
        <v>123.88</v>
      </c>
      <c r="E6" s="52">
        <v>152.84</v>
      </c>
      <c r="F6" s="52">
        <v>192.4</v>
      </c>
      <c r="G6" s="52">
        <v>231.09</v>
      </c>
      <c r="H6" s="52">
        <v>271.79000000000002</v>
      </c>
      <c r="I6" s="52">
        <v>312.5</v>
      </c>
      <c r="J6" s="52">
        <v>369.3</v>
      </c>
      <c r="K6" s="52">
        <v>423.6</v>
      </c>
      <c r="L6" s="52">
        <v>462</v>
      </c>
      <c r="M6" s="52">
        <v>500.4</v>
      </c>
    </row>
    <row r="7" spans="1:37" s="27" customFormat="1" ht="12.75" x14ac:dyDescent="0.2">
      <c r="A7" s="30">
        <v>2024</v>
      </c>
      <c r="B7" s="52">
        <v>57.8</v>
      </c>
      <c r="C7" s="52">
        <v>115.1</v>
      </c>
      <c r="D7" s="52">
        <v>165.2</v>
      </c>
      <c r="E7" s="52">
        <v>229.5</v>
      </c>
      <c r="F7" s="52">
        <v>290.8</v>
      </c>
      <c r="G7" s="52">
        <v>357.7</v>
      </c>
      <c r="H7" s="52">
        <v>410.3</v>
      </c>
      <c r="I7" s="52">
        <v>459.69</v>
      </c>
      <c r="J7" s="52">
        <v>510</v>
      </c>
      <c r="K7" s="52">
        <v>570.29999999999995</v>
      </c>
      <c r="L7" s="52">
        <v>618.33000000000004</v>
      </c>
      <c r="M7" s="52">
        <v>668.7</v>
      </c>
    </row>
    <row r="8" spans="1:37" s="27" customFormat="1" ht="12.75" x14ac:dyDescent="0.2">
      <c r="A8" s="37">
        <v>2025</v>
      </c>
      <c r="B8" s="52">
        <v>52.57</v>
      </c>
      <c r="C8" s="52">
        <v>96.86</v>
      </c>
      <c r="D8" s="52">
        <v>145.58000000000001</v>
      </c>
      <c r="E8" s="52">
        <v>212.39</v>
      </c>
      <c r="F8" s="52">
        <v>276.3</v>
      </c>
      <c r="G8" s="52">
        <v>341.33</v>
      </c>
      <c r="H8" s="52">
        <v>434.01</v>
      </c>
      <c r="I8" s="52">
        <v>525.28</v>
      </c>
      <c r="J8" s="52">
        <v>622.66999999999996</v>
      </c>
      <c r="K8" s="52">
        <v>694.9</v>
      </c>
      <c r="L8" s="52">
        <v>768.01</v>
      </c>
      <c r="M8" s="52">
        <v>839.22</v>
      </c>
    </row>
    <row r="9" spans="1:37" s="27" customFormat="1" ht="12.75" x14ac:dyDescent="0.2">
      <c r="A9" s="31">
        <v>2026</v>
      </c>
      <c r="B9" s="51">
        <v>46.69</v>
      </c>
      <c r="C9" s="51">
        <v>102.96</v>
      </c>
      <c r="D9" s="51">
        <v>146.88</v>
      </c>
      <c r="E9" s="51">
        <v>211.22</v>
      </c>
      <c r="F9" s="51">
        <v>273.33999999999997</v>
      </c>
      <c r="G9" s="51">
        <v>339.62</v>
      </c>
      <c r="H9" s="51">
        <v>443.7</v>
      </c>
      <c r="I9" s="51">
        <v>541.29999999999995</v>
      </c>
      <c r="J9" s="51">
        <v>641.08000000000004</v>
      </c>
      <c r="K9" s="51"/>
      <c r="L9" s="51"/>
      <c r="M9" s="51"/>
    </row>
    <row r="10" spans="1:37" s="27" customFormat="1" ht="37.5" customHeight="1" x14ac:dyDescent="0.2">
      <c r="A10" s="67" t="s">
        <v>36</v>
      </c>
      <c r="B10" s="67"/>
      <c r="C10" s="67"/>
      <c r="D10" s="67"/>
      <c r="E10" s="67"/>
      <c r="F10" s="67"/>
      <c r="G10" s="67"/>
      <c r="H10" s="67"/>
      <c r="I10" s="67"/>
      <c r="J10" s="67"/>
      <c r="K10" s="67"/>
      <c r="L10" s="67"/>
      <c r="M10" s="67"/>
    </row>
    <row r="11" spans="1:37" s="27"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M3" sqref="M3"/>
    </sheetView>
  </sheetViews>
  <sheetFormatPr defaultRowHeight="11.25" x14ac:dyDescent="0.2"/>
  <cols>
    <col min="1" max="1" width="10.5703125" style="1" bestFit="1" customWidth="1"/>
    <col min="2" max="2" width="8.28515625" style="1" customWidth="1"/>
    <col min="3" max="6" width="8" style="1" bestFit="1" customWidth="1"/>
    <col min="7" max="7" width="9" style="1" bestFit="1" customWidth="1"/>
    <col min="8" max="8" width="10.85546875" style="1" customWidth="1"/>
    <col min="9" max="9" width="9" style="1" bestFit="1" customWidth="1"/>
    <col min="10" max="13" width="10"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M3" s="1" t="s">
        <v>67</v>
      </c>
      <c r="AK3" s="17"/>
    </row>
    <row r="4" spans="1:37" s="27" customFormat="1" ht="25.5" x14ac:dyDescent="0.2">
      <c r="A4" s="28"/>
      <c r="B4" s="34" t="s">
        <v>40</v>
      </c>
      <c r="C4" s="35" t="s">
        <v>41</v>
      </c>
      <c r="D4" s="35" t="s">
        <v>42</v>
      </c>
      <c r="E4" s="35" t="s">
        <v>43</v>
      </c>
      <c r="F4" s="35" t="s">
        <v>44</v>
      </c>
      <c r="G4" s="35" t="s">
        <v>45</v>
      </c>
      <c r="H4" s="35" t="s">
        <v>46</v>
      </c>
      <c r="I4" s="35" t="s">
        <v>47</v>
      </c>
      <c r="J4" s="35" t="s">
        <v>48</v>
      </c>
      <c r="K4" s="35" t="s">
        <v>49</v>
      </c>
      <c r="L4" s="35" t="s">
        <v>50</v>
      </c>
      <c r="M4" s="36" t="s">
        <v>51</v>
      </c>
    </row>
    <row r="5" spans="1:37" s="27" customFormat="1" ht="12.75" x14ac:dyDescent="0.2">
      <c r="A5" s="29">
        <v>2022</v>
      </c>
      <c r="B5" s="45" t="s">
        <v>39</v>
      </c>
      <c r="C5" s="45" t="s">
        <v>39</v>
      </c>
      <c r="D5" s="45" t="s">
        <v>39</v>
      </c>
      <c r="E5" s="45" t="s">
        <v>39</v>
      </c>
      <c r="F5" s="45" t="s">
        <v>39</v>
      </c>
      <c r="G5" s="54">
        <v>1017.1</v>
      </c>
      <c r="H5" s="45">
        <v>1153.9000000000001</v>
      </c>
      <c r="I5" s="45">
        <v>1321.12</v>
      </c>
      <c r="J5" s="46">
        <v>1474.44</v>
      </c>
      <c r="K5" s="46">
        <v>1645.56</v>
      </c>
      <c r="L5" s="45">
        <v>1810.54</v>
      </c>
      <c r="M5" s="45">
        <v>1973.18</v>
      </c>
    </row>
    <row r="6" spans="1:37" s="27" customFormat="1" ht="12.75" x14ac:dyDescent="0.2">
      <c r="A6" s="2">
        <v>2023</v>
      </c>
      <c r="B6" s="47">
        <v>166.71</v>
      </c>
      <c r="C6" s="47">
        <v>320.73</v>
      </c>
      <c r="D6" s="47">
        <v>478.42</v>
      </c>
      <c r="E6" s="47">
        <v>629.36</v>
      </c>
      <c r="F6" s="47">
        <v>803.87</v>
      </c>
      <c r="G6" s="47">
        <v>950.98</v>
      </c>
      <c r="H6" s="55">
        <v>1106.8599999999999</v>
      </c>
      <c r="I6" s="47">
        <v>1262.3</v>
      </c>
      <c r="J6" s="47">
        <v>1428</v>
      </c>
      <c r="K6" s="47">
        <v>1597.4</v>
      </c>
      <c r="L6" s="47">
        <v>1758.4</v>
      </c>
      <c r="M6" s="52">
        <v>1922.8</v>
      </c>
    </row>
    <row r="7" spans="1:37" s="27" customFormat="1" ht="12.75" x14ac:dyDescent="0.2">
      <c r="A7" s="2">
        <v>2024</v>
      </c>
      <c r="B7" s="47">
        <v>166.6</v>
      </c>
      <c r="C7" s="47">
        <v>322.3</v>
      </c>
      <c r="D7" s="47">
        <v>484.2</v>
      </c>
      <c r="E7" s="47">
        <v>646.20000000000005</v>
      </c>
      <c r="F7" s="47">
        <v>803.2</v>
      </c>
      <c r="G7" s="47">
        <v>943.41</v>
      </c>
      <c r="H7" s="55">
        <v>1089.0999999999999</v>
      </c>
      <c r="I7" s="47">
        <v>1254.7</v>
      </c>
      <c r="J7" s="47">
        <v>1419.6</v>
      </c>
      <c r="K7" s="47">
        <v>1589.67</v>
      </c>
      <c r="L7" s="47">
        <v>1748.56</v>
      </c>
      <c r="M7" s="52">
        <v>1921.04</v>
      </c>
    </row>
    <row r="8" spans="1:37" s="27" customFormat="1" ht="12.75" x14ac:dyDescent="0.2">
      <c r="A8" s="41">
        <v>2025</v>
      </c>
      <c r="B8" s="47">
        <v>168.81</v>
      </c>
      <c r="C8" s="47">
        <v>320.47000000000003</v>
      </c>
      <c r="D8" s="47">
        <v>494.1</v>
      </c>
      <c r="E8" s="47">
        <v>667.76</v>
      </c>
      <c r="F8" s="47">
        <v>820.55</v>
      </c>
      <c r="G8" s="47">
        <v>978.12</v>
      </c>
      <c r="H8" s="55">
        <v>1140.44</v>
      </c>
      <c r="I8" s="47">
        <v>1308.49</v>
      </c>
      <c r="J8" s="47">
        <v>1474.64</v>
      </c>
      <c r="K8" s="47">
        <v>1643.38</v>
      </c>
      <c r="L8" s="47">
        <v>1804.38</v>
      </c>
      <c r="M8" s="52">
        <v>1990.95</v>
      </c>
    </row>
    <row r="9" spans="1:37" s="27" customFormat="1" ht="12.75" x14ac:dyDescent="0.2">
      <c r="A9" s="32">
        <v>2026</v>
      </c>
      <c r="B9" s="50">
        <v>203.57</v>
      </c>
      <c r="C9" s="50">
        <v>379.36</v>
      </c>
      <c r="D9" s="50">
        <v>570.26</v>
      </c>
      <c r="E9" s="50">
        <v>767.07</v>
      </c>
      <c r="F9" s="50">
        <v>955.63</v>
      </c>
      <c r="G9" s="50">
        <v>1141.08</v>
      </c>
      <c r="H9" s="56">
        <v>1334.7</v>
      </c>
      <c r="I9" s="50">
        <v>1521.2</v>
      </c>
      <c r="J9" s="50">
        <v>1705.9</v>
      </c>
      <c r="K9" s="50"/>
      <c r="L9" s="50"/>
      <c r="M9" s="51"/>
    </row>
    <row r="10" spans="1:37" s="27" customFormat="1" ht="34.5" customHeight="1" x14ac:dyDescent="0.2">
      <c r="A10" s="68" t="s">
        <v>37</v>
      </c>
      <c r="B10" s="68"/>
      <c r="C10" s="68"/>
      <c r="D10" s="68"/>
      <c r="E10" s="68"/>
      <c r="F10" s="68"/>
      <c r="G10" s="68"/>
      <c r="H10" s="68"/>
      <c r="I10" s="68"/>
      <c r="J10" s="68"/>
      <c r="K10" s="68"/>
      <c r="L10" s="68"/>
      <c r="M10" s="68"/>
    </row>
    <row r="11" spans="1:37" s="27" customFormat="1" x14ac:dyDescent="0.2"/>
    <row r="12" spans="1:37" s="27" customFormat="1" x14ac:dyDescent="0.2"/>
    <row r="13" spans="1:37" s="27"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
  <sheetViews>
    <sheetView zoomScale="85" zoomScaleNormal="85" workbookViewId="0">
      <selection activeCell="M3" sqref="M3"/>
    </sheetView>
  </sheetViews>
  <sheetFormatPr defaultRowHeight="11.25" x14ac:dyDescent="0.2"/>
  <cols>
    <col min="1" max="1" width="10.5703125" style="1" bestFit="1" customWidth="1"/>
    <col min="2" max="2" width="8.5703125" style="1" customWidth="1"/>
    <col min="3" max="13" width="10.5703125" style="1" customWidth="1"/>
    <col min="14" max="36" width="5.140625" style="1" bestFit="1" customWidth="1"/>
    <col min="37" max="42" width="9.140625" style="1"/>
    <col min="43" max="43" width="8.85546875" style="1" customWidth="1"/>
    <col min="44" max="16384" width="9.140625" style="1"/>
  </cols>
  <sheetData>
    <row r="2" spans="1:13" ht="15.75" x14ac:dyDescent="0.25">
      <c r="A2" s="6">
        <f>Metadata!B2</f>
        <v>181104</v>
      </c>
      <c r="B2" s="6" t="str">
        <f>Metadata!B3</f>
        <v>Freight turnover</v>
      </c>
    </row>
    <row r="3" spans="1:13" ht="15.75" x14ac:dyDescent="0.25">
      <c r="A3" s="6"/>
      <c r="B3" s="6"/>
      <c r="M3" s="1" t="s">
        <v>68</v>
      </c>
    </row>
    <row r="4" spans="1:13" s="27" customFormat="1" ht="31.5" customHeight="1" x14ac:dyDescent="0.2">
      <c r="A4" s="28"/>
      <c r="B4" s="34" t="s">
        <v>40</v>
      </c>
      <c r="C4" s="35" t="s">
        <v>41</v>
      </c>
      <c r="D4" s="35" t="s">
        <v>42</v>
      </c>
      <c r="E4" s="35" t="s">
        <v>43</v>
      </c>
      <c r="F4" s="35" t="s">
        <v>44</v>
      </c>
      <c r="G4" s="35" t="s">
        <v>45</v>
      </c>
      <c r="H4" s="35" t="s">
        <v>46</v>
      </c>
      <c r="I4" s="35" t="s">
        <v>47</v>
      </c>
      <c r="J4" s="35" t="s">
        <v>48</v>
      </c>
      <c r="K4" s="35" t="s">
        <v>49</v>
      </c>
      <c r="L4" s="35" t="s">
        <v>50</v>
      </c>
      <c r="M4" s="36" t="s">
        <v>51</v>
      </c>
    </row>
    <row r="5" spans="1:13" s="27" customFormat="1" ht="12.75" x14ac:dyDescent="0.2">
      <c r="A5" s="29">
        <v>2022</v>
      </c>
      <c r="B5" s="57" t="s">
        <v>39</v>
      </c>
      <c r="C5" s="57" t="s">
        <v>39</v>
      </c>
      <c r="D5" s="57" t="s">
        <v>39</v>
      </c>
      <c r="E5" s="57" t="s">
        <v>39</v>
      </c>
      <c r="F5" s="57" t="s">
        <v>39</v>
      </c>
      <c r="G5" s="57" t="s">
        <v>39</v>
      </c>
      <c r="H5" s="57" t="s">
        <v>39</v>
      </c>
      <c r="I5" s="57" t="s">
        <v>39</v>
      </c>
      <c r="J5" s="57" t="s">
        <v>39</v>
      </c>
      <c r="K5" s="57" t="s">
        <v>39</v>
      </c>
      <c r="L5" s="57" t="s">
        <v>39</v>
      </c>
      <c r="M5" s="57" t="s">
        <v>39</v>
      </c>
    </row>
    <row r="6" spans="1:13" s="27" customFormat="1" ht="12.75" x14ac:dyDescent="0.2">
      <c r="A6" s="29">
        <v>2023</v>
      </c>
      <c r="B6" s="57" t="s">
        <v>39</v>
      </c>
      <c r="C6" s="57" t="s">
        <v>39</v>
      </c>
      <c r="D6" s="57" t="s">
        <v>39</v>
      </c>
      <c r="E6" s="57" t="s">
        <v>39</v>
      </c>
      <c r="F6" s="57" t="s">
        <v>39</v>
      </c>
      <c r="G6" s="57" t="s">
        <v>39</v>
      </c>
      <c r="H6" s="57" t="s">
        <v>39</v>
      </c>
      <c r="I6" s="57" t="s">
        <v>39</v>
      </c>
      <c r="J6" s="57" t="s">
        <v>39</v>
      </c>
      <c r="K6" s="57" t="s">
        <v>39</v>
      </c>
      <c r="L6" s="57" t="s">
        <v>39</v>
      </c>
      <c r="M6" s="57" t="s">
        <v>39</v>
      </c>
    </row>
    <row r="7" spans="1:13" s="27" customFormat="1" ht="12.75" x14ac:dyDescent="0.2">
      <c r="A7" s="39">
        <v>2024</v>
      </c>
      <c r="B7" s="57" t="s">
        <v>39</v>
      </c>
      <c r="C7" s="57" t="s">
        <v>39</v>
      </c>
      <c r="D7" s="57" t="s">
        <v>39</v>
      </c>
      <c r="E7" s="57" t="s">
        <v>39</v>
      </c>
      <c r="F7" s="57" t="s">
        <v>39</v>
      </c>
      <c r="G7" s="57" t="s">
        <v>39</v>
      </c>
      <c r="H7" s="57" t="s">
        <v>39</v>
      </c>
      <c r="I7" s="57" t="s">
        <v>39</v>
      </c>
      <c r="J7" s="57" t="s">
        <v>39</v>
      </c>
      <c r="K7" s="57" t="s">
        <v>39</v>
      </c>
      <c r="L7" s="57" t="s">
        <v>39</v>
      </c>
      <c r="M7" s="57" t="s">
        <v>39</v>
      </c>
    </row>
    <row r="8" spans="1:13" s="27" customFormat="1" ht="12.75" x14ac:dyDescent="0.2">
      <c r="A8" s="39">
        <v>2025</v>
      </c>
      <c r="B8" s="57" t="s">
        <v>39</v>
      </c>
      <c r="C8" s="57" t="s">
        <v>39</v>
      </c>
      <c r="D8" s="57" t="s">
        <v>39</v>
      </c>
      <c r="E8" s="57" t="s">
        <v>39</v>
      </c>
      <c r="F8" s="57" t="s">
        <v>39</v>
      </c>
      <c r="G8" s="57">
        <v>6</v>
      </c>
      <c r="H8" s="59">
        <v>7.1</v>
      </c>
      <c r="I8" s="57" t="s">
        <v>39</v>
      </c>
      <c r="J8" s="57" t="s">
        <v>39</v>
      </c>
      <c r="K8" s="57" t="s">
        <v>39</v>
      </c>
      <c r="L8" s="57" t="s">
        <v>39</v>
      </c>
      <c r="M8" s="57" t="s">
        <v>39</v>
      </c>
    </row>
    <row r="9" spans="1:13" s="27" customFormat="1" ht="12.75" x14ac:dyDescent="0.2">
      <c r="A9" s="33">
        <v>2026</v>
      </c>
      <c r="B9" s="58">
        <v>1</v>
      </c>
      <c r="C9" s="58">
        <v>3</v>
      </c>
      <c r="D9" s="58">
        <v>3.7</v>
      </c>
      <c r="E9" s="58">
        <v>4.4000000000000004</v>
      </c>
      <c r="F9" s="58">
        <v>5.3</v>
      </c>
      <c r="G9" s="58">
        <v>6</v>
      </c>
      <c r="H9" s="58">
        <v>7.1</v>
      </c>
      <c r="I9" s="58">
        <v>7.8</v>
      </c>
      <c r="J9" s="58">
        <v>9.1</v>
      </c>
      <c r="K9" s="58"/>
      <c r="L9" s="58"/>
      <c r="M9" s="58"/>
    </row>
    <row r="10" spans="1:13" ht="12.75" x14ac:dyDescent="0.2">
      <c r="E10" s="38"/>
    </row>
    <row r="11" spans="1:13" x14ac:dyDescent="0.2">
      <c r="E11" s="4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X33" sqref="X33"/>
    </sheetView>
  </sheetViews>
  <sheetFormatPr defaultRowHeight="11.25" x14ac:dyDescent="0.2"/>
  <cols>
    <col min="1" max="1" width="10.5703125" style="1" bestFit="1" customWidth="1"/>
    <col min="2" max="2" width="9.42578125" style="1" customWidth="1"/>
    <col min="3" max="3" width="8.42578125" style="1" bestFit="1" customWidth="1"/>
    <col min="4" max="14" width="10.85546875" style="1" customWidth="1"/>
    <col min="15" max="29" width="5.140625" style="1" bestFit="1" customWidth="1"/>
    <col min="30" max="36" width="6" style="1" bestFit="1" customWidth="1"/>
    <col min="37" max="42" width="9.140625" style="1"/>
    <col min="43" max="43" width="8.85546875" style="1" customWidth="1"/>
    <col min="44" max="16384" width="9.140625" style="1"/>
  </cols>
  <sheetData>
    <row r="2" spans="1:13" ht="15.75" x14ac:dyDescent="0.25">
      <c r="A2" s="6">
        <f>Metadata!B2</f>
        <v>181104</v>
      </c>
      <c r="B2" s="6" t="str">
        <f>Metadata!B3</f>
        <v>Freight turnover</v>
      </c>
    </row>
    <row r="3" spans="1:13" ht="15.75" x14ac:dyDescent="0.25">
      <c r="A3" s="6"/>
      <c r="B3" s="6"/>
      <c r="M3" s="1" t="s">
        <v>68</v>
      </c>
    </row>
    <row r="4" spans="1:13" s="27" customFormat="1" ht="26.25" customHeight="1" x14ac:dyDescent="0.2">
      <c r="A4" s="28"/>
      <c r="B4" s="34" t="s">
        <v>40</v>
      </c>
      <c r="C4" s="35" t="s">
        <v>41</v>
      </c>
      <c r="D4" s="35" t="s">
        <v>42</v>
      </c>
      <c r="E4" s="35" t="s">
        <v>43</v>
      </c>
      <c r="F4" s="35" t="s">
        <v>44</v>
      </c>
      <c r="G4" s="35" t="s">
        <v>45</v>
      </c>
      <c r="H4" s="35" t="s">
        <v>46</v>
      </c>
      <c r="I4" s="35" t="s">
        <v>47</v>
      </c>
      <c r="J4" s="35" t="s">
        <v>48</v>
      </c>
      <c r="K4" s="35" t="s">
        <v>49</v>
      </c>
      <c r="L4" s="35" t="s">
        <v>50</v>
      </c>
      <c r="M4" s="36" t="s">
        <v>51</v>
      </c>
    </row>
    <row r="5" spans="1:13" s="27" customFormat="1" ht="12.75" x14ac:dyDescent="0.2">
      <c r="A5" s="29">
        <v>2022</v>
      </c>
      <c r="B5" s="45" t="s">
        <v>39</v>
      </c>
      <c r="C5" s="45" t="s">
        <v>39</v>
      </c>
      <c r="D5" s="45" t="s">
        <v>39</v>
      </c>
      <c r="E5" s="45" t="s">
        <v>39</v>
      </c>
      <c r="F5" s="45" t="s">
        <v>39</v>
      </c>
      <c r="G5" s="60">
        <v>2700.1</v>
      </c>
      <c r="H5" s="60">
        <v>4300.2</v>
      </c>
      <c r="I5" s="60">
        <v>7680.3</v>
      </c>
      <c r="J5" s="61">
        <v>9033.4</v>
      </c>
      <c r="K5" s="60">
        <v>9033.5</v>
      </c>
      <c r="L5" s="62">
        <v>9033.5</v>
      </c>
      <c r="M5" s="62">
        <v>9033.5</v>
      </c>
    </row>
    <row r="6" spans="1:13" s="27" customFormat="1" ht="12.75" x14ac:dyDescent="0.2">
      <c r="A6" s="29">
        <v>2023</v>
      </c>
      <c r="B6" s="45" t="s">
        <v>39</v>
      </c>
      <c r="C6" s="45" t="s">
        <v>39</v>
      </c>
      <c r="D6" s="45" t="s">
        <v>39</v>
      </c>
      <c r="E6" s="45" t="s">
        <v>39</v>
      </c>
      <c r="F6" s="45" t="s">
        <v>39</v>
      </c>
      <c r="G6" s="62">
        <v>3800.1</v>
      </c>
      <c r="H6" s="62">
        <v>4380.2</v>
      </c>
      <c r="I6" s="62">
        <v>9780.2999999999993</v>
      </c>
      <c r="J6" s="62">
        <v>10190.4</v>
      </c>
      <c r="K6" s="63">
        <v>18790.099999999999</v>
      </c>
      <c r="L6" s="63">
        <v>18790.099999999999</v>
      </c>
      <c r="M6" s="46">
        <v>18.8</v>
      </c>
    </row>
    <row r="7" spans="1:13" s="27" customFormat="1" ht="12.75" x14ac:dyDescent="0.2">
      <c r="A7" s="39">
        <v>2024</v>
      </c>
      <c r="B7" s="45" t="s">
        <v>39</v>
      </c>
      <c r="C7" s="45" t="s">
        <v>39</v>
      </c>
      <c r="D7" s="45" t="s">
        <v>39</v>
      </c>
      <c r="E7" s="45" t="s">
        <v>39</v>
      </c>
      <c r="F7" s="45">
        <v>2316</v>
      </c>
      <c r="G7" s="63">
        <v>6079.1</v>
      </c>
      <c r="H7" s="63">
        <v>7212.6</v>
      </c>
      <c r="I7" s="64">
        <v>8605</v>
      </c>
      <c r="J7" s="63">
        <v>8844.2999999999993</v>
      </c>
      <c r="K7" s="63">
        <v>8989.5</v>
      </c>
      <c r="L7" s="63">
        <v>8989.5</v>
      </c>
      <c r="M7" s="63">
        <v>8989.5</v>
      </c>
    </row>
    <row r="8" spans="1:13" s="27" customFormat="1" ht="12.75" x14ac:dyDescent="0.2">
      <c r="A8" s="39">
        <v>2025</v>
      </c>
      <c r="B8" s="45" t="s">
        <v>39</v>
      </c>
      <c r="C8" s="45" t="s">
        <v>39</v>
      </c>
      <c r="D8" s="45" t="s">
        <v>39</v>
      </c>
      <c r="E8" s="45" t="s">
        <v>39</v>
      </c>
      <c r="F8" s="65" t="s">
        <v>39</v>
      </c>
      <c r="G8" s="66" t="s">
        <v>38</v>
      </c>
      <c r="H8" s="63">
        <v>0.2</v>
      </c>
      <c r="I8" s="64">
        <v>0.3</v>
      </c>
      <c r="J8" s="45">
        <v>0.4</v>
      </c>
      <c r="K8" s="45">
        <v>0.5</v>
      </c>
      <c r="L8" s="46">
        <v>0.6</v>
      </c>
      <c r="M8" s="46">
        <v>0.6</v>
      </c>
    </row>
    <row r="9" spans="1:13" s="27" customFormat="1" ht="12.75" x14ac:dyDescent="0.2">
      <c r="A9" s="33">
        <v>2026</v>
      </c>
      <c r="B9" s="51" t="s">
        <v>39</v>
      </c>
      <c r="C9" s="51" t="s">
        <v>39</v>
      </c>
      <c r="D9" s="51" t="s">
        <v>39</v>
      </c>
      <c r="E9" s="51" t="s">
        <v>39</v>
      </c>
      <c r="F9" s="51">
        <v>0.1</v>
      </c>
      <c r="G9" s="51">
        <v>0.2</v>
      </c>
      <c r="H9" s="51">
        <v>0.3</v>
      </c>
      <c r="I9" s="50">
        <v>0.4</v>
      </c>
      <c r="J9" s="51">
        <v>0.5</v>
      </c>
      <c r="K9" s="51"/>
      <c r="L9" s="50"/>
      <c r="M9" s="50"/>
    </row>
    <row r="10" spans="1:13" s="27" customFormat="1" x14ac:dyDescent="0.2">
      <c r="A10" s="1"/>
      <c r="B10" s="1"/>
      <c r="C10" s="1"/>
      <c r="D10" s="1"/>
      <c r="E10" s="1"/>
      <c r="F10" s="1"/>
      <c r="G10" s="1"/>
      <c r="H10" s="1"/>
      <c r="I10" s="1"/>
      <c r="J10" s="1"/>
      <c r="K10" s="1"/>
      <c r="L10" s="1"/>
      <c r="M10"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Conventions</vt:lpstr>
      <vt:lpstr>For all types of transport</vt:lpstr>
      <vt:lpstr>Railway</vt:lpstr>
      <vt:lpstr>Аutomot</vt:lpstr>
      <vt:lpstr>Pipeline</vt:lpstr>
      <vt:lpstr>Air</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2026-10-15T06:22:50Z</dcterms:modified>
</cp:coreProperties>
</file>