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/>
  <bookViews>
    <workbookView xWindow="-120" yWindow="-120" windowWidth="24240" windowHeight="13740" tabRatio="915"/>
  </bookViews>
  <sheets>
    <sheet name="Обложка" sheetId="13" r:id="rId1"/>
    <sheet name="Метаданные" sheetId="24" r:id="rId2"/>
    <sheet name="Содержание" sheetId="19" r:id="rId3"/>
    <sheet name="1" sheetId="23" r:id="rId4"/>
    <sheet name="2" sheetId="38" r:id="rId5"/>
    <sheet name="3" sheetId="37" r:id="rId6"/>
    <sheet name="4" sheetId="39" r:id="rId7"/>
  </sheets>
  <definedNames>
    <definedName name="_xlnm._FilterDatabase" localSheetId="4" hidden="1">'2'!$A$1:$F$23</definedName>
  </definedNames>
  <calcPr calcId="145621"/>
  <fileRecoveryPr autoRecover="0"/>
</workbook>
</file>

<file path=xl/calcChain.xml><?xml version="1.0" encoding="utf-8"?>
<calcChain xmlns="http://schemas.openxmlformats.org/spreadsheetml/2006/main">
  <c r="B23" i="39" l="1"/>
  <c r="B22" i="39"/>
  <c r="B10" i="39"/>
  <c r="B8" i="39"/>
  <c r="B9" i="39"/>
  <c r="B11" i="39"/>
  <c r="B12" i="39"/>
  <c r="B13" i="39"/>
  <c r="B14" i="39"/>
  <c r="B15" i="39"/>
  <c r="B16" i="39"/>
  <c r="B17" i="39"/>
  <c r="B18" i="39"/>
  <c r="B19" i="39"/>
  <c r="B20" i="39"/>
  <c r="B21" i="39"/>
  <c r="B7" i="39"/>
  <c r="B6" i="39"/>
  <c r="B5" i="39"/>
  <c r="B13" i="37"/>
  <c r="B9" i="37"/>
  <c r="B6" i="37"/>
  <c r="B7" i="37"/>
  <c r="B8" i="37"/>
  <c r="B10" i="37"/>
  <c r="B11" i="37"/>
  <c r="B12" i="37"/>
  <c r="B14" i="37"/>
  <c r="B15" i="37"/>
  <c r="B16" i="37"/>
  <c r="B17" i="37"/>
  <c r="B18" i="37"/>
  <c r="B19" i="37"/>
  <c r="B20" i="37"/>
  <c r="B21" i="37"/>
  <c r="B22" i="37"/>
  <c r="B5" i="37"/>
  <c r="B10" i="38"/>
  <c r="B23" i="38"/>
  <c r="B22" i="38"/>
  <c r="B8" i="38"/>
  <c r="B9" i="38"/>
  <c r="B11" i="38"/>
  <c r="B12" i="38"/>
  <c r="B13" i="38"/>
  <c r="B14" i="38"/>
  <c r="B15" i="38"/>
  <c r="B16" i="38"/>
  <c r="B17" i="38"/>
  <c r="B18" i="38"/>
  <c r="B19" i="38"/>
  <c r="B20" i="38"/>
  <c r="B21" i="38"/>
  <c r="B7" i="38"/>
  <c r="B6" i="38"/>
  <c r="B5" i="38"/>
  <c r="B13" i="23"/>
  <c r="B9" i="23"/>
  <c r="B6" i="23"/>
  <c r="B7" i="23"/>
  <c r="B8" i="23"/>
  <c r="B10" i="23"/>
  <c r="B11" i="23"/>
  <c r="B12" i="23"/>
  <c r="B14" i="23"/>
  <c r="B15" i="23"/>
  <c r="B16" i="23"/>
  <c r="B17" i="23"/>
  <c r="B18" i="23"/>
  <c r="B19" i="23"/>
  <c r="B20" i="23"/>
  <c r="B21" i="23"/>
  <c r="B22" i="23"/>
  <c r="B5" i="23"/>
</calcChain>
</file>

<file path=xl/sharedStrings.xml><?xml version="1.0" encoding="utf-8"?>
<sst xmlns="http://schemas.openxmlformats.org/spreadsheetml/2006/main" count="205" uniqueCount="103">
  <si>
    <t>единиц</t>
  </si>
  <si>
    <t>Всего</t>
  </si>
  <si>
    <t>Предоставление услуг по проживанию и питанию</t>
  </si>
  <si>
    <t>Здравоохранение и социальное обслуживание населения</t>
  </si>
  <si>
    <t>Содержание</t>
  </si>
  <si>
    <t>Методологические пояснения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</si>
  <si>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</si>
  <si>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</si>
  <si>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</si>
  <si>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</si>
  <si>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</si>
  <si>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</si>
  <si>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</si>
  <si>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</si>
  <si>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</si>
  <si>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</si>
  <si>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</si>
  <si>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</si>
  <si>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</si>
  <si>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</si>
  <si>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</si>
  <si>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</si>
  <si>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</si>
  <si>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1</t>
  </si>
  <si>
    <t>4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</si>
  <si>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</si>
  <si>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</si>
  <si>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</si>
  <si>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</si>
  <si>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</si>
  <si>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</si>
  <si>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© Бюро национальной статистики Агентства по стратегическому планированию и реформам Республики Казахстан</t>
  </si>
  <si>
    <t>Водоснабжение; водоотведение; сбор, обработка и удаление отходов, деятельность по ликвидации загрязнений</t>
  </si>
  <si>
    <t xml:space="preserve">г.Туркестан </t>
  </si>
  <si>
    <t xml:space="preserve">г.а.Арысь </t>
  </si>
  <si>
    <t xml:space="preserve">г.а.Кентау </t>
  </si>
  <si>
    <t>район  Байдибека</t>
  </si>
  <si>
    <t>Жетысайский район</t>
  </si>
  <si>
    <t>Келесский район</t>
  </si>
  <si>
    <t>Казыгуртский район</t>
  </si>
  <si>
    <t>Мактааральский район</t>
  </si>
  <si>
    <t>Ордабасынский район</t>
  </si>
  <si>
    <t>Отрарский район</t>
  </si>
  <si>
    <t xml:space="preserve">Сайрамский район </t>
  </si>
  <si>
    <t>Сарыагашский район</t>
  </si>
  <si>
    <t>район Сауран</t>
  </si>
  <si>
    <t>Сузакский район</t>
  </si>
  <si>
    <t>Толебийский район</t>
  </si>
  <si>
    <t>Тюлькубасский район</t>
  </si>
  <si>
    <t>Шардаринский район</t>
  </si>
  <si>
    <t>Количество зарегистрированных субъектов малого и среднего предпринимательства по городам и районам</t>
  </si>
  <si>
    <t>Количество зарегистрированных субъектов малого и среднего предпринимательства по видам деятельности</t>
  </si>
  <si>
    <t>Количество действующих субъектов  малого и среднего предпринимательства по городам и районам</t>
  </si>
  <si>
    <t>Количество действующих субъектов малого и среднего предпринимательства по видам деятельности</t>
  </si>
  <si>
    <t>1. Количество зарегистрированных субъектов малого и среднего предпринимательства по городам и районам</t>
  </si>
  <si>
    <t>2. Количество зарегистрированных субъектов малого и среднего предпринимательства по видам деятельности</t>
  </si>
  <si>
    <t>3. Количество действующих субъектов  малого и среднего предпринимательства по городам и районам</t>
  </si>
  <si>
    <t>4. Количество действующих субъектов малого и среднего предпринимательства по видам деятельности</t>
  </si>
  <si>
    <t>Количество зарегистрированных и действующих субъектов малого и среднего предпринимательства  в Туркестанской области</t>
  </si>
  <si>
    <t>2 серия. Статистика предприятий</t>
  </si>
  <si>
    <t xml:space="preserve"> </t>
  </si>
  <si>
    <t>-</t>
  </si>
  <si>
    <t>Коды статистических показателей</t>
  </si>
  <si>
    <t>13911901, 139119011, 13911902, 139119021, 13911903, 139119031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</si>
  <si>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</si>
  <si>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</si>
  <si>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</si>
  <si>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</si>
  <si>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https://stat.gov.kz/upload/iblock/078/6pnk0qxd8hfqifaplyf001oq8o78j14b/%D0%9C%D0%9A%D0%95%D0%98.xls</t>
  </si>
  <si>
    <t>Методика расчета</t>
  </si>
  <si>
    <t>"Об утверждении Методики по ведению и актуализации информационной системы Статистический бизнес-регистр" от 31 декабря 2021 года № 50</t>
  </si>
  <si>
    <t>http://adilet.zan.kz/rus/docs/V2100026397</t>
  </si>
  <si>
    <t>Источник показателей</t>
  </si>
  <si>
    <t>ИС "Статистический бизнес-регистр"</t>
  </si>
  <si>
    <t>Классификаторы</t>
  </si>
  <si>
    <t xml:space="preserve">https://stat.gov.kz/ru/classifiers/statistical/21/ </t>
  </si>
  <si>
    <t>https://stat.gov.kz/ru/classifiers/statistical/22/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</si>
  <si>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</si>
  <si>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</si>
  <si>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</si>
  <si>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</si>
  <si>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</si>
  <si>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</si>
  <si>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</si>
  <si>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</si>
  <si>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Единый контакт центр Бюро</t>
  </si>
  <si>
    <t>Об использовании данных</t>
  </si>
  <si>
    <t>https://stat.gov.kz/ru/description/</t>
  </si>
  <si>
    <t xml:space="preserve">Управление статистических регистров </t>
  </si>
  <si>
    <t>160012, г.Шымкент, ул. Желтоксан, 30 А</t>
  </si>
  <si>
    <t>+ 7 (7252) 39-01-74</t>
  </si>
  <si>
    <t>* Снижение показателя связано с переходом субъектов ИП на специальный налоговый режим для самозанятых, введённого в рамках нового Налогового Кодекса с 1 января 2026 года (статья 718 Налогового кодекса).</t>
  </si>
  <si>
    <t>Метаданные</t>
  </si>
  <si>
    <t>Туркестанская область</t>
  </si>
  <si>
    <t>Адрес Департамента</t>
  </si>
  <si>
    <t>Момбекова Айгерим Калдыхановна</t>
  </si>
  <si>
    <t xml:space="preserve">a.mombekova@aspire.gov.kz </t>
  </si>
  <si>
    <t>от 15 октября 2026 года</t>
  </si>
  <si>
    <t>Дата опубликования: 15.10.2026</t>
  </si>
  <si>
    <t>По состоянию на 1 октября 2026 года</t>
  </si>
  <si>
    <t>https://stat.gov.kz/api/iblock/element/region/516283/file/ru/</t>
  </si>
  <si>
    <t>Дата следующего опубликования: 16.11.2026</t>
  </si>
  <si>
    <t>№ 05-07/364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</si>
</sst>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%"/>
  </numFmts>
  <fonts count="35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color theme="1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sz val="11"/>
      <name val="Roboto"/>
      <charset val="204"/>
    </font>
    <font>
      <sz val="10"/>
      <color theme="1"/>
      <name val="Roboto"/>
      <charset val="204"/>
    </font>
    <font>
      <i/>
      <sz val="8"/>
      <color rgb="FF000000"/>
      <name val="Roboto"/>
      <charset val="204"/>
    </font>
    <font>
      <b/>
      <sz val="10"/>
      <name val="Roboto"/>
      <charset val="204"/>
    </font>
    <font>
      <b/>
      <sz val="10"/>
      <color rgb="FF000000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sz val="11"/>
      <color theme="1"/>
      <name val="Calibri"/>
      <family val="2"/>
      <scheme val="minor"/>
    </font>
    <font>
      <sz val="10"/>
      <name val="Roboto"/>
      <charset val="204"/>
    </font>
    <font>
      <b/>
      <sz val="8"/>
      <color indexed="8"/>
      <name val="Roboto"/>
      <charset val="204"/>
    </font>
    <font>
      <b/>
      <sz val="8"/>
      <color theme="1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indexed="8"/>
      <name val="Roboto"/>
    </font>
    <font>
      <b/>
      <sz val="10"/>
      <color theme="1"/>
      <name val="Roboto"/>
      <charset val="204"/>
    </font>
    <font>
      <sz val="10"/>
      <color rgb="FFFF0000"/>
      <name val="Roboto"/>
      <charset val="204"/>
    </font>
    <font>
      <u/>
      <sz val="10"/>
      <color theme="1"/>
      <name val="Roboto"/>
      <charset val="204"/>
    </font>
    <font>
      <u/>
      <sz val="10"/>
      <color theme="1"/>
      <name val="Arial Cyr"/>
      <charset val="204"/>
    </font>
    <font>
      <i/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" fillId="0" borderId="0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0"/>
    <xf numFmtId="0" fontId="4" fillId="0" borderId="0"/>
    <xf numFmtId="0" fontId="5" fillId="0" borderId="0"/>
    <xf numFmtId="0" fontId="3" fillId="0" borderId="0"/>
    <xf numFmtId="9" fontId="23" fillId="0" borderId="0" applyFont="0" applyFill="0" applyBorder="0" applyAlignment="0" applyProtection="0"/>
    <xf numFmtId="0" fontId="4" fillId="0" borderId="0"/>
  </cellStyleXfs>
  <cellXfs count="124">
    <xf numFmtId="0" fontId="0" fillId="0" borderId="0" xfId="0"/>
    <xf numFmtId="0" fontId="6" fillId="0" borderId="0" xfId="0" applyFont="1"/>
    <xf numFmtId="0" fontId="6" fillId="0" borderId="0" xfId="0" applyFont="1" applyAlignment="1"/>
    <xf numFmtId="0" fontId="7" fillId="0" borderId="0" xfId="3" applyFont="1" applyAlignment="1">
      <alignment vertical="top" wrapText="1"/>
    </xf>
    <xf numFmtId="0" fontId="6" fillId="0" borderId="0" xfId="0" applyFont="1" applyAlignment="1">
      <alignment vertical="top" wrapText="1"/>
    </xf>
    <xf numFmtId="0" fontId="8" fillId="0" borderId="0" xfId="3" applyFont="1" applyAlignment="1">
      <alignment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right" vertical="top" wrapText="1"/>
    </xf>
    <xf numFmtId="0" fontId="13" fillId="0" borderId="0" xfId="3" applyFont="1"/>
    <xf numFmtId="0" fontId="11" fillId="0" borderId="0" xfId="4" applyFont="1" applyAlignment="1">
      <alignment wrapText="1"/>
    </xf>
    <xf numFmtId="0" fontId="14" fillId="0" borderId="0" xfId="4" applyFont="1"/>
    <xf numFmtId="0" fontId="9" fillId="0" borderId="0" xfId="0" applyFont="1" applyAlignment="1"/>
    <xf numFmtId="0" fontId="11" fillId="0" borderId="0" xfId="4" applyFont="1"/>
    <xf numFmtId="0" fontId="15" fillId="0" borderId="0" xfId="0" applyFont="1"/>
    <xf numFmtId="0" fontId="16" fillId="0" borderId="0" xfId="0" applyFont="1" applyAlignment="1"/>
    <xf numFmtId="0" fontId="19" fillId="0" borderId="0" xfId="0" applyFont="1"/>
    <xf numFmtId="0" fontId="20" fillId="0" borderId="0" xfId="0" applyFont="1" applyAlignment="1">
      <alignment horizontal="right"/>
    </xf>
    <xf numFmtId="3" fontId="19" fillId="0" borderId="0" xfId="0" applyNumberFormat="1" applyFont="1" applyAlignment="1">
      <alignment horizontal="right" wrapText="1"/>
    </xf>
    <xf numFmtId="164" fontId="19" fillId="0" borderId="0" xfId="0" applyNumberFormat="1" applyFont="1"/>
    <xf numFmtId="164" fontId="21" fillId="0" borderId="0" xfId="0" applyNumberFormat="1" applyFont="1" applyAlignment="1">
      <alignment horizontal="right" wrapText="1"/>
    </xf>
    <xf numFmtId="0" fontId="19" fillId="0" borderId="0" xfId="0" applyFont="1" applyBorder="1" applyAlignment="1">
      <alignment wrapText="1"/>
    </xf>
    <xf numFmtId="0" fontId="19" fillId="0" borderId="1" xfId="0" applyFont="1" applyBorder="1" applyAlignment="1">
      <alignment wrapText="1"/>
    </xf>
    <xf numFmtId="3" fontId="19" fillId="0" borderId="0" xfId="0" applyNumberFormat="1" applyFont="1"/>
    <xf numFmtId="3" fontId="8" fillId="0" borderId="0" xfId="0" applyNumberFormat="1" applyFont="1" applyAlignment="1">
      <alignment horizontal="right" wrapText="1"/>
    </xf>
    <xf numFmtId="0" fontId="19" fillId="0" borderId="0" xfId="0" applyFont="1" applyFill="1"/>
    <xf numFmtId="0" fontId="22" fillId="0" borderId="0" xfId="1" applyFont="1" applyAlignment="1">
      <alignment horizontal="center"/>
    </xf>
    <xf numFmtId="2" fontId="21" fillId="0" borderId="0" xfId="0" applyNumberFormat="1" applyFont="1" applyAlignment="1">
      <alignment horizontal="right" wrapText="1"/>
    </xf>
    <xf numFmtId="3" fontId="25" fillId="0" borderId="0" xfId="7" applyNumberFormat="1" applyFont="1" applyAlignment="1">
      <alignment horizontal="right" wrapText="1"/>
    </xf>
    <xf numFmtId="9" fontId="25" fillId="0" borderId="0" xfId="7" applyFont="1" applyAlignment="1">
      <alignment horizontal="right" wrapText="1"/>
    </xf>
    <xf numFmtId="165" fontId="25" fillId="0" borderId="0" xfId="7" applyNumberFormat="1" applyFont="1" applyAlignment="1">
      <alignment horizontal="right" wrapText="1"/>
    </xf>
    <xf numFmtId="165" fontId="26" fillId="0" borderId="0" xfId="0" applyNumberFormat="1" applyFont="1"/>
    <xf numFmtId="0" fontId="26" fillId="0" borderId="0" xfId="0" applyFont="1"/>
    <xf numFmtId="0" fontId="8" fillId="0" borderId="0" xfId="8" applyFont="1" applyFill="1" applyAlignment="1">
      <alignment horizontal="left"/>
    </xf>
    <xf numFmtId="3" fontId="19" fillId="0" borderId="0" xfId="0" applyNumberFormat="1" applyFont="1" applyFill="1" applyAlignment="1">
      <alignment horizontal="right" wrapText="1"/>
    </xf>
    <xf numFmtId="0" fontId="26" fillId="0" borderId="0" xfId="0" applyFont="1" applyFill="1"/>
    <xf numFmtId="164" fontId="25" fillId="0" borderId="0" xfId="0" applyNumberFormat="1" applyFont="1" applyFill="1" applyAlignment="1">
      <alignment horizontal="right" wrapText="1"/>
    </xf>
    <xf numFmtId="0" fontId="19" fillId="0" borderId="0" xfId="0" applyFont="1" applyFill="1" applyBorder="1" applyAlignment="1">
      <alignment wrapText="1"/>
    </xf>
    <xf numFmtId="164" fontId="21" fillId="0" borderId="0" xfId="0" applyNumberFormat="1" applyFont="1" applyFill="1" applyAlignment="1">
      <alignment horizontal="right" wrapText="1"/>
    </xf>
    <xf numFmtId="0" fontId="19" fillId="0" borderId="1" xfId="0" applyFont="1" applyFill="1" applyBorder="1" applyAlignment="1">
      <alignment wrapText="1"/>
    </xf>
    <xf numFmtId="0" fontId="6" fillId="0" borderId="0" xfId="0" applyFont="1" applyFill="1"/>
    <xf numFmtId="0" fontId="24" fillId="0" borderId="0" xfId="0" applyFont="1" applyFill="1"/>
    <xf numFmtId="0" fontId="19" fillId="0" borderId="0" xfId="0" applyFont="1" applyFill="1" applyBorder="1"/>
    <xf numFmtId="0" fontId="19" fillId="0" borderId="0" xfId="0" applyFont="1" applyFill="1" applyAlignment="1">
      <alignment horizontal="right" wrapText="1"/>
    </xf>
    <xf numFmtId="165" fontId="21" fillId="0" borderId="0" xfId="7" applyNumberFormat="1" applyFont="1" applyFill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Border="1"/>
    <xf numFmtId="0" fontId="20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right" wrapText="1"/>
    </xf>
    <xf numFmtId="0" fontId="20" fillId="0" borderId="3" xfId="0" applyFont="1" applyFill="1" applyBorder="1" applyAlignment="1">
      <alignment horizontal="center" vertical="center" wrapText="1"/>
    </xf>
    <xf numFmtId="3" fontId="8" fillId="0" borderId="0" xfId="0" applyNumberFormat="1" applyFont="1" applyFill="1" applyAlignment="1"/>
    <xf numFmtId="0" fontId="8" fillId="0" borderId="1" xfId="0" applyFont="1" applyFill="1" applyBorder="1" applyAlignment="1">
      <alignment wrapText="1"/>
    </xf>
    <xf numFmtId="0" fontId="27" fillId="0" borderId="0" xfId="0" applyFont="1" applyFill="1" applyBorder="1" applyAlignment="1">
      <alignment wrapText="1"/>
    </xf>
    <xf numFmtId="0" fontId="27" fillId="0" borderId="0" xfId="0" applyFont="1" applyBorder="1" applyAlignment="1">
      <alignment wrapText="1"/>
    </xf>
    <xf numFmtId="0" fontId="19" fillId="2" borderId="0" xfId="0" applyFont="1" applyFill="1" applyBorder="1" applyAlignment="1">
      <alignment wrapText="1"/>
    </xf>
    <xf numFmtId="164" fontId="21" fillId="2" borderId="0" xfId="0" applyNumberFormat="1" applyFont="1" applyFill="1" applyAlignment="1">
      <alignment horizontal="right" wrapText="1"/>
    </xf>
    <xf numFmtId="0" fontId="19" fillId="2" borderId="0" xfId="0" applyFont="1" applyFill="1"/>
    <xf numFmtId="0" fontId="20" fillId="0" borderId="3" xfId="0" applyFont="1" applyFill="1" applyBorder="1" applyAlignment="1">
      <alignment horizontal="center" vertical="center" wrapText="1"/>
    </xf>
    <xf numFmtId="164" fontId="19" fillId="0" borderId="1" xfId="0" applyNumberFormat="1" applyFont="1" applyBorder="1"/>
    <xf numFmtId="3" fontId="19" fillId="0" borderId="0" xfId="0" applyNumberFormat="1" applyFont="1" applyBorder="1"/>
    <xf numFmtId="3" fontId="19" fillId="0" borderId="1" xfId="0" applyNumberFormat="1" applyFont="1" applyBorder="1"/>
    <xf numFmtId="164" fontId="28" fillId="0" borderId="0" xfId="0" applyNumberFormat="1" applyFont="1" applyAlignment="1">
      <alignment horizontal="right" wrapText="1"/>
    </xf>
    <xf numFmtId="0" fontId="28" fillId="0" borderId="0" xfId="0" applyFont="1" applyAlignment="1">
      <alignment horizontal="right" wrapText="1"/>
    </xf>
    <xf numFmtId="49" fontId="21" fillId="0" borderId="0" xfId="7" applyNumberFormat="1" applyFont="1" applyFill="1" applyAlignment="1">
      <alignment horizontal="right" wrapText="1"/>
    </xf>
    <xf numFmtId="164" fontId="29" fillId="0" borderId="0" xfId="0" applyNumberFormat="1" applyFont="1" applyAlignment="1">
      <alignment horizontal="right" wrapText="1"/>
    </xf>
    <xf numFmtId="0" fontId="29" fillId="0" borderId="0" xfId="0" applyFont="1" applyAlignment="1">
      <alignment horizontal="right" wrapText="1"/>
    </xf>
    <xf numFmtId="164" fontId="29" fillId="0" borderId="1" xfId="0" applyNumberFormat="1" applyFont="1" applyBorder="1" applyAlignment="1">
      <alignment horizontal="right" wrapText="1"/>
    </xf>
    <xf numFmtId="0" fontId="29" fillId="0" borderId="1" xfId="0" applyFont="1" applyBorder="1" applyAlignment="1">
      <alignment horizontal="right" wrapText="1"/>
    </xf>
    <xf numFmtId="0" fontId="11" fillId="0" borderId="0" xfId="4" applyFont="1" applyAlignment="1">
      <alignment vertical="top" wrapText="1"/>
    </xf>
    <xf numFmtId="0" fontId="15" fillId="0" borderId="3" xfId="5" applyFont="1" applyBorder="1" applyAlignment="1">
      <alignment horizontal="left" vertical="center" wrapText="1"/>
    </xf>
    <xf numFmtId="0" fontId="31" fillId="0" borderId="0" xfId="0" applyFont="1"/>
    <xf numFmtId="0" fontId="30" fillId="0" borderId="3" xfId="6" applyFont="1" applyFill="1" applyBorder="1" applyAlignment="1">
      <alignment horizontal="left" wrapText="1"/>
    </xf>
    <xf numFmtId="0" fontId="32" fillId="0" borderId="3" xfId="1" applyFont="1" applyFill="1" applyBorder="1" applyAlignment="1" applyProtection="1"/>
    <xf numFmtId="0" fontId="15" fillId="0" borderId="3" xfId="6" applyFont="1" applyBorder="1" applyAlignment="1">
      <alignment horizontal="left" vertical="center" wrapText="1"/>
    </xf>
    <xf numFmtId="0" fontId="1" fillId="0" borderId="3" xfId="1" applyFill="1" applyBorder="1" applyAlignment="1" applyProtection="1">
      <alignment horizontal="left" vertical="center" wrapText="1"/>
    </xf>
    <xf numFmtId="0" fontId="17" fillId="0" borderId="3" xfId="6" applyFont="1" applyFill="1" applyBorder="1" applyAlignment="1">
      <alignment horizontal="left" wrapText="1"/>
    </xf>
    <xf numFmtId="0" fontId="13" fillId="0" borderId="3" xfId="5" applyFont="1" applyFill="1" applyBorder="1" applyAlignment="1">
      <alignment wrapText="1"/>
    </xf>
    <xf numFmtId="0" fontId="15" fillId="0" borderId="3" xfId="5" applyFont="1" applyBorder="1" applyAlignment="1">
      <alignment wrapText="1"/>
    </xf>
    <xf numFmtId="0" fontId="30" fillId="0" borderId="3" xfId="6" applyFont="1" applyBorder="1" applyAlignment="1">
      <alignment horizontal="left" wrapText="1"/>
    </xf>
    <xf numFmtId="0" fontId="1" fillId="0" borderId="3" xfId="1" applyBorder="1" applyAlignment="1" applyProtection="1">
      <alignment vertical="center" wrapText="1"/>
    </xf>
    <xf numFmtId="0" fontId="30" fillId="0" borderId="3" xfId="6" applyFont="1" applyBorder="1"/>
    <xf numFmtId="0" fontId="31" fillId="0" borderId="3" xfId="6" applyFont="1" applyBorder="1"/>
    <xf numFmtId="0" fontId="13" fillId="0" borderId="0" xfId="0" applyFont="1"/>
    <xf numFmtId="0" fontId="30" fillId="0" borderId="3" xfId="0" applyFont="1" applyBorder="1" applyAlignment="1">
      <alignment vertical="top"/>
    </xf>
    <xf numFmtId="0" fontId="15" fillId="0" borderId="3" xfId="0" applyFont="1" applyBorder="1" applyAlignment="1">
      <alignment wrapText="1"/>
    </xf>
    <xf numFmtId="0" fontId="30" fillId="0" borderId="3" xfId="6" applyFont="1" applyBorder="1" applyAlignment="1">
      <alignment horizontal="left"/>
    </xf>
    <xf numFmtId="0" fontId="15" fillId="0" borderId="3" xfId="6" applyFont="1" applyBorder="1" applyAlignment="1">
      <alignment horizontal="left" wrapText="1"/>
    </xf>
    <xf numFmtId="0" fontId="30" fillId="0" borderId="3" xfId="0" applyFont="1" applyBorder="1"/>
    <xf numFmtId="0" fontId="33" fillId="0" borderId="3" xfId="1" applyFont="1" applyBorder="1" applyAlignment="1" applyProtection="1"/>
    <xf numFmtId="0" fontId="13" fillId="0" borderId="0" xfId="6" applyFont="1"/>
    <xf numFmtId="0" fontId="34" fillId="0" borderId="0" xfId="0" applyFont="1" applyAlignment="1">
      <alignment horizontal="left" wrapText="1"/>
    </xf>
    <xf numFmtId="14" fontId="8" fillId="0" borderId="0" xfId="8" applyNumberFormat="1" applyFont="1" applyFill="1" applyBorder="1" applyAlignment="1">
      <alignment horizontal="left"/>
    </xf>
    <xf numFmtId="3" fontId="8" fillId="0" borderId="0" xfId="0" applyNumberFormat="1" applyFont="1" applyFill="1" applyBorder="1" applyAlignment="1"/>
    <xf numFmtId="0" fontId="10" fillId="0" borderId="0" xfId="3" applyFont="1" applyAlignment="1">
      <alignment horizontal="left" vertical="top" wrapText="1"/>
    </xf>
    <xf numFmtId="0" fontId="17" fillId="0" borderId="0" xfId="3" applyFont="1" applyAlignment="1">
      <alignment horizontal="center"/>
    </xf>
    <xf numFmtId="0" fontId="1" fillId="0" borderId="0" xfId="1"/>
    <xf numFmtId="0" fontId="15" fillId="0" borderId="3" xfId="6" applyFont="1" applyFill="1" applyBorder="1" applyAlignment="1">
      <alignment vertical="center" wrapText="1"/>
    </xf>
    <xf numFmtId="49" fontId="15" fillId="0" borderId="3" xfId="6" applyNumberFormat="1" applyFont="1" applyFill="1" applyBorder="1" applyAlignment="1">
      <alignment vertical="center" wrapText="1"/>
    </xf>
    <xf numFmtId="49" fontId="1" fillId="0" borderId="3" xfId="1" applyNumberFormat="1" applyFill="1" applyBorder="1" applyAlignment="1" applyProtection="1">
      <alignment vertical="center" wrapText="1"/>
    </xf>
    <xf numFmtId="0" fontId="15" fillId="0" borderId="3" xfId="6" applyFont="1" applyFill="1" applyBorder="1" applyAlignment="1">
      <alignment wrapText="1"/>
    </xf>
    <xf numFmtId="0" fontId="30" fillId="0" borderId="0" xfId="6" applyFont="1" applyBorder="1" applyAlignment="1">
      <alignment horizontal="center" vertical="center"/>
    </xf>
    <xf numFmtId="0" fontId="13" fillId="0" borderId="0" xfId="6" applyFont="1" applyBorder="1"/>
    <xf numFmtId="0" fontId="31" fillId="0" borderId="0" xfId="0" applyFont="1" applyBorder="1"/>
    <xf numFmtId="3" fontId="26" fillId="0" borderId="0" xfId="0" applyNumberFormat="1" applyFont="1"/>
    <xf numFmtId="164" fontId="25" fillId="0" borderId="0" xfId="0" applyNumberFormat="1" applyFont="1" applyAlignment="1">
      <alignment horizontal="right" wrapText="1"/>
    </xf>
    <xf numFmtId="164" fontId="26" fillId="0" borderId="0" xfId="0" applyNumberFormat="1" applyFont="1"/>
    <xf numFmtId="3" fontId="26" fillId="0" borderId="0" xfId="0" applyNumberFormat="1" applyFont="1" applyBorder="1"/>
    <xf numFmtId="0" fontId="6" fillId="0" borderId="0" xfId="0" applyFont="1" applyAlignment="1">
      <alignment horizontal="center"/>
    </xf>
    <xf numFmtId="0" fontId="10" fillId="0" borderId="0" xfId="3" applyFont="1" applyAlignment="1">
      <alignment horizontal="right" vertical="top" wrapText="1"/>
    </xf>
    <xf numFmtId="0" fontId="11" fillId="0" borderId="0" xfId="4" applyFont="1" applyAlignment="1">
      <alignment vertical="top" wrapText="1"/>
    </xf>
    <xf numFmtId="0" fontId="10" fillId="0" borderId="0" xfId="3" applyFont="1" applyAlignment="1">
      <alignment horizontal="left" vertical="center" wrapText="1"/>
    </xf>
    <xf numFmtId="0" fontId="10" fillId="0" borderId="0" xfId="3" applyFont="1" applyAlignment="1">
      <alignment horizontal="left" vertical="top" wrapText="1"/>
    </xf>
    <xf numFmtId="0" fontId="12" fillId="0" borderId="0" xfId="3" applyFont="1" applyAlignment="1">
      <alignment horizontal="left" vertical="top" wrapText="1"/>
    </xf>
    <xf numFmtId="0" fontId="30" fillId="0" borderId="0" xfId="6" applyFont="1" applyBorder="1" applyAlignment="1">
      <alignment horizontal="center" vertical="center"/>
    </xf>
    <xf numFmtId="0" fontId="30" fillId="0" borderId="3" xfId="6" applyFont="1" applyBorder="1" applyAlignment="1">
      <alignment horizontal="left" wrapText="1"/>
    </xf>
    <xf numFmtId="0" fontId="17" fillId="0" borderId="0" xfId="1" applyFont="1" applyBorder="1" applyAlignment="1">
      <alignment horizontal="left" wrapText="1"/>
    </xf>
    <xf numFmtId="0" fontId="17" fillId="0" borderId="0" xfId="1" applyFont="1" applyBorder="1" applyAlignment="1">
      <alignment wrapText="1"/>
    </xf>
    <xf numFmtId="0" fontId="20" fillId="0" borderId="3" xfId="0" applyFont="1" applyBorder="1" applyAlignment="1">
      <alignment vertical="top" wrapText="1"/>
    </xf>
    <xf numFmtId="0" fontId="20" fillId="0" borderId="3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34" fillId="0" borderId="0" xfId="0" applyFont="1" applyAlignment="1">
      <alignment horizontal="left" wrapText="1"/>
    </xf>
    <xf numFmtId="0" fontId="20" fillId="0" borderId="3" xfId="0" applyFont="1" applyFill="1" applyBorder="1" applyAlignment="1">
      <alignment vertical="top" wrapText="1"/>
    </xf>
    <xf numFmtId="0" fontId="20" fillId="0" borderId="3" xfId="0" applyFont="1" applyFill="1" applyBorder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/>
    </xf>
  </cellXfs>
  <cellStyles count="9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2 2" xfId="6"/>
    <cellStyle name="Обычный 3" xfId="4"/>
    <cellStyle name="Обычный 4" xfId="5"/>
    <cellStyle name="Обычный_58" xfId="8"/>
    <cellStyle name="Процентный" xfId="7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0</xdr:col>
      <xdr:colOff>3191288</xdr:colOff>
      <xdr:row>5</xdr:row>
      <xdr:rowOff>18221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50" y="19050"/>
          <a:ext cx="3172238" cy="951671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0</xdr:row>
      <xdr:rowOff>19050</xdr:rowOff>
    </xdr:from>
    <xdr:to>
      <xdr:col>1</xdr:col>
      <xdr:colOff>981072</xdr:colOff>
      <xdr:row>6</xdr:row>
      <xdr:rowOff>161924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050" y="19050"/>
          <a:ext cx="4286247" cy="128587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://adilet.zan.kz/rus/docs/V2100026397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upload/iblock/078/6pnk0qxd8hfqifaplyf001oq8o78j14b/%D0%9C%D0%9A%D0%95%D0%98.xls" TargetMode="External"/><Relationship Id="rId5" Type="http://schemas.openxmlformats.org/officeDocument/2006/relationships/hyperlink" Target="https://stat.gov.kz/ru/classifiers/statistical/22/" TargetMode="External"/><Relationship Id="rId4" Type="http://schemas.openxmlformats.org/officeDocument/2006/relationships/hyperlink" Target="https://stat.gov.kz/ru/classifiers/statistical/21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25"/>
  <sheetViews>
    <sheetView tabSelected="1" workbookViewId="0">
      <selection activeCell="A16" sqref="A16:E17"/>
    </sheetView>
  </sheetViews>
  <sheetFormatPr defaultColWidth="8.7109375" defaultRowHeight="15" x14ac:dyDescent="0.25"/>
  <cols>
    <col min="1" max="1" width="49.85546875" style="1" bestFit="1" customWidth="1"/>
    <col min="2" max="2" width="17.42578125" style="1" customWidth="1"/>
    <col min="3" max="3" width="11" style="1" customWidth="1"/>
    <col min="4" max="4" width="9" style="1" customWidth="1"/>
    <col min="5" max="5" width="20.7109375" style="1" customWidth="1"/>
    <col min="6" max="6" width="10.7109375" style="1" customWidth="1"/>
    <col min="7" max="7" width="20.7109375" style="1" customWidth="1"/>
    <col min="8" max="16384" width="8.7109375" style="1"/>
  </cols>
  <sheetData>
    <row r="1" spans="1:7" x14ac:dyDescent="0.25">
      <c r="A1" s="106"/>
    </row>
    <row r="2" spans="1:7" x14ac:dyDescent="0.25">
      <c r="A2" s="106"/>
    </row>
    <row r="3" spans="1:7" x14ac:dyDescent="0.25">
      <c r="A3" s="106"/>
      <c r="B3" s="2"/>
      <c r="C3" s="2"/>
      <c r="D3" s="2"/>
      <c r="E3" s="2"/>
    </row>
    <row r="4" spans="1:7" x14ac:dyDescent="0.25">
      <c r="A4" s="2"/>
      <c r="B4" s="2"/>
      <c r="C4" s="2"/>
      <c r="D4" s="2"/>
      <c r="E4" s="2"/>
      <c r="F4" s="3"/>
      <c r="G4" s="3"/>
    </row>
    <row r="5" spans="1:7" x14ac:dyDescent="0.25">
      <c r="A5" s="2"/>
      <c r="B5" s="2"/>
      <c r="C5" s="2"/>
      <c r="D5" s="2"/>
      <c r="E5" s="2"/>
      <c r="F5" s="4"/>
      <c r="G5" s="4"/>
    </row>
    <row r="6" spans="1:7" x14ac:dyDescent="0.25">
      <c r="A6" s="2"/>
      <c r="B6" s="2"/>
      <c r="C6" s="2"/>
      <c r="D6" s="2"/>
      <c r="E6" s="2"/>
      <c r="F6" s="4"/>
      <c r="G6" s="4"/>
    </row>
    <row r="7" spans="1:7" x14ac:dyDescent="0.25">
      <c r="A7" s="4"/>
      <c r="B7" s="4"/>
      <c r="C7" s="4"/>
      <c r="D7" s="4"/>
      <c r="E7" s="4"/>
      <c r="F7" s="4"/>
      <c r="G7" s="4"/>
    </row>
    <row r="8" spans="1:7" ht="13.5" customHeight="1" x14ac:dyDescent="0.25">
      <c r="A8" s="4"/>
      <c r="B8" s="4"/>
      <c r="C8" s="4"/>
      <c r="D8" s="4"/>
      <c r="E8" s="4"/>
      <c r="F8" s="4"/>
      <c r="G8" s="4"/>
    </row>
    <row r="9" spans="1:7" ht="13.5" customHeight="1" x14ac:dyDescent="0.25">
      <c r="A9" s="5"/>
      <c r="B9" s="5"/>
      <c r="C9" s="5"/>
      <c r="D9" s="5"/>
      <c r="E9" s="5"/>
      <c r="F9" s="5"/>
      <c r="G9" s="5"/>
    </row>
    <row r="10" spans="1:7" ht="13.5" customHeight="1" x14ac:dyDescent="0.25">
      <c r="A10" s="5"/>
      <c r="B10" s="5"/>
      <c r="C10" s="5"/>
      <c r="D10" s="5"/>
      <c r="E10" s="5"/>
      <c r="F10" s="5"/>
      <c r="G10" s="5"/>
    </row>
    <row r="11" spans="1:7" ht="18.75" x14ac:dyDescent="0.25">
      <c r="A11" s="110" t="s">
        <v>98</v>
      </c>
      <c r="B11" s="110"/>
      <c r="C11" s="110"/>
      <c r="D11" s="110"/>
      <c r="E11" s="4"/>
      <c r="F11" s="107"/>
      <c r="G11" s="108"/>
    </row>
    <row r="12" spans="1:7" ht="18.75" x14ac:dyDescent="0.25">
      <c r="A12" s="110" t="s">
        <v>101</v>
      </c>
      <c r="B12" s="110"/>
      <c r="C12" s="110"/>
      <c r="D12" s="110"/>
      <c r="E12" s="6"/>
      <c r="F12" s="6"/>
      <c r="G12" s="6"/>
    </row>
    <row r="13" spans="1:7" ht="13.5" customHeight="1" x14ac:dyDescent="0.25">
      <c r="A13" s="92"/>
      <c r="B13" s="92"/>
      <c r="C13" s="92"/>
      <c r="D13" s="92"/>
      <c r="E13" s="67"/>
      <c r="F13" s="67"/>
      <c r="G13" s="67"/>
    </row>
    <row r="14" spans="1:7" ht="13.5" customHeight="1" x14ac:dyDescent="0.25">
      <c r="A14" s="5"/>
      <c r="B14" s="5"/>
      <c r="C14" s="5"/>
      <c r="D14" s="5"/>
      <c r="E14" s="7"/>
      <c r="F14" s="6"/>
      <c r="G14" s="6"/>
    </row>
    <row r="15" spans="1:7" ht="13.5" customHeight="1" x14ac:dyDescent="0.25">
      <c r="A15" s="5"/>
      <c r="B15" s="5"/>
      <c r="C15" s="5"/>
      <c r="D15" s="5"/>
      <c r="E15" s="7"/>
      <c r="F15" s="6"/>
      <c r="G15" s="6"/>
    </row>
    <row r="16" spans="1:7" ht="27" customHeight="1" x14ac:dyDescent="0.25">
      <c r="A16" s="111" t="s">
        <v>58</v>
      </c>
      <c r="B16" s="111"/>
      <c r="C16" s="111"/>
      <c r="D16" s="111"/>
      <c r="E16" s="111"/>
      <c r="F16" s="9"/>
      <c r="G16" s="10"/>
    </row>
    <row r="17" spans="1:7" ht="57.75" customHeight="1" x14ac:dyDescent="0.25">
      <c r="A17" s="111"/>
      <c r="B17" s="111"/>
      <c r="C17" s="111"/>
      <c r="D17" s="111"/>
      <c r="E17" s="111"/>
      <c r="F17" s="9"/>
      <c r="G17" s="10"/>
    </row>
    <row r="18" spans="1:7" x14ac:dyDescent="0.25">
      <c r="A18" s="10"/>
      <c r="B18" s="10"/>
      <c r="C18" s="10"/>
      <c r="D18" s="10"/>
      <c r="E18" s="10"/>
      <c r="F18" s="10"/>
      <c r="G18" s="10"/>
    </row>
    <row r="19" spans="1:7" ht="18.75" x14ac:dyDescent="0.3">
      <c r="A19" s="11" t="s">
        <v>99</v>
      </c>
      <c r="B19" s="12"/>
      <c r="C19" s="12"/>
      <c r="D19" s="12"/>
      <c r="E19" s="12"/>
      <c r="F19" s="12"/>
      <c r="G19" s="12"/>
    </row>
    <row r="20" spans="1:7" ht="14.25" customHeight="1" x14ac:dyDescent="0.25">
      <c r="A20" s="12"/>
      <c r="B20" s="12"/>
      <c r="C20" s="12"/>
      <c r="D20" s="12"/>
      <c r="E20" s="12"/>
      <c r="F20" s="12"/>
      <c r="G20" s="12"/>
    </row>
    <row r="21" spans="1:7" ht="14.25" customHeight="1" x14ac:dyDescent="0.25">
      <c r="A21" s="12"/>
      <c r="B21" s="12"/>
      <c r="C21" s="12"/>
      <c r="D21" s="12"/>
      <c r="E21" s="12"/>
      <c r="F21" s="12"/>
      <c r="G21" s="12"/>
    </row>
    <row r="22" spans="1:7" ht="14.25" customHeight="1" x14ac:dyDescent="0.25">
      <c r="A22" s="12"/>
      <c r="B22" s="12"/>
      <c r="C22" s="12"/>
      <c r="D22" s="12"/>
      <c r="E22" s="12"/>
      <c r="F22" s="12"/>
      <c r="G22" s="12"/>
    </row>
    <row r="23" spans="1:7" ht="18.75" x14ac:dyDescent="0.25">
      <c r="A23" s="109" t="s">
        <v>59</v>
      </c>
      <c r="B23" s="109"/>
      <c r="C23" s="109"/>
      <c r="D23" s="109"/>
      <c r="E23" s="109"/>
      <c r="F23" s="12"/>
      <c r="G23" s="12"/>
    </row>
    <row r="24" spans="1:7" x14ac:dyDescent="0.25">
      <c r="A24" s="8"/>
      <c r="B24" s="8"/>
      <c r="C24" s="8"/>
      <c r="D24" s="8"/>
      <c r="E24" s="8"/>
      <c r="F24" s="8"/>
      <c r="G24" s="12"/>
    </row>
    <row r="25" spans="1:7" x14ac:dyDescent="0.25">
      <c r="F25" s="12"/>
      <c r="G25" s="12"/>
    </row>
  </sheetData>
  <mergeCells count="6">
    <mergeCell ref="A1:A3"/>
    <mergeCell ref="F11:G11"/>
    <mergeCell ref="A23:E23"/>
    <mergeCell ref="A11:D11"/>
    <mergeCell ref="A12:D12"/>
    <mergeCell ref="A16:E17"/>
  </mergeCells>
  <hyperlinks>
    <hyperlink ref="A20" location="'Deaths Average Emp'!A1" display="Business deaths, average employment, breakdown by region and industry"/>
    <hyperlink ref="A22" location="'Deaths Average Emp BIG'!A1" display="Business deaths, average employment, breakdown by industry"/>
    <hyperlink ref="A24" location="'Deaths Average TO BIG'!A1" display="Business deaths, average turnover, breakdown by industry"/>
  </hyperlinks>
  <pageMargins left="0.51181102362204722" right="0.11811023622047245" top="0.74803149606299213" bottom="0.7480314960629921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C21"/>
  <sheetViews>
    <sheetView workbookViewId="0">
      <selection activeCell="C12" sqref="C12"/>
    </sheetView>
  </sheetViews>
  <sheetFormatPr defaultRowHeight="15" x14ac:dyDescent="0.25"/>
  <cols>
    <col min="1" max="1" width="6.5703125" style="1" customWidth="1"/>
    <col min="2" max="2" width="57.85546875" style="1" customWidth="1"/>
    <col min="3" max="3" width="106.140625" style="1" customWidth="1"/>
    <col min="4" max="16384" width="9.140625" style="1"/>
  </cols>
  <sheetData>
    <row r="1" spans="1:3" ht="15" customHeight="1" x14ac:dyDescent="0.25"/>
    <row r="2" spans="1:3" s="69" customFormat="1" ht="12.75" x14ac:dyDescent="0.2">
      <c r="A2" s="99"/>
      <c r="B2" s="77" t="s">
        <v>62</v>
      </c>
      <c r="C2" s="68" t="s">
        <v>63</v>
      </c>
    </row>
    <row r="3" spans="1:3" s="69" customFormat="1" ht="12.75" x14ac:dyDescent="0.2">
      <c r="A3" s="99"/>
      <c r="B3" s="70" t="s">
        <v>64</v>
      </c>
      <c r="C3" s="71" t="s">
        <v>65</v>
      </c>
    </row>
    <row r="4" spans="1:3" s="69" customFormat="1" ht="12.75" customHeight="1" x14ac:dyDescent="0.2">
      <c r="A4" s="99"/>
      <c r="B4" s="77" t="s">
        <v>66</v>
      </c>
      <c r="C4" s="72">
        <v>642</v>
      </c>
    </row>
    <row r="5" spans="1:3" s="69" customFormat="1" x14ac:dyDescent="0.2">
      <c r="A5" s="99"/>
      <c r="B5" s="77" t="s">
        <v>67</v>
      </c>
      <c r="C5" s="73" t="s">
        <v>68</v>
      </c>
    </row>
    <row r="6" spans="1:3" s="69" customFormat="1" ht="25.5" x14ac:dyDescent="0.2">
      <c r="A6" s="99"/>
      <c r="B6" s="74" t="s">
        <v>69</v>
      </c>
      <c r="C6" s="75" t="s">
        <v>70</v>
      </c>
    </row>
    <row r="7" spans="1:3" s="69" customFormat="1" x14ac:dyDescent="0.2">
      <c r="A7" s="99"/>
      <c r="B7" s="74" t="s">
        <v>5</v>
      </c>
      <c r="C7" s="73" t="s">
        <v>71</v>
      </c>
    </row>
    <row r="8" spans="1:3" s="69" customFormat="1" ht="49.5" customHeight="1" x14ac:dyDescent="0.2">
      <c r="A8" s="99"/>
      <c r="B8" s="77" t="s">
        <v>72</v>
      </c>
      <c r="C8" s="76" t="s">
        <v>73</v>
      </c>
    </row>
    <row r="9" spans="1:3" s="69" customFormat="1" x14ac:dyDescent="0.2">
      <c r="A9" s="112"/>
      <c r="B9" s="113" t="s">
        <v>74</v>
      </c>
      <c r="C9" s="78" t="s">
        <v>75</v>
      </c>
    </row>
    <row r="10" spans="1:3" s="69" customFormat="1" x14ac:dyDescent="0.2">
      <c r="A10" s="112"/>
      <c r="B10" s="113"/>
      <c r="C10" s="78" t="s">
        <v>76</v>
      </c>
    </row>
    <row r="11" spans="1:3" s="81" customFormat="1" ht="12.75" x14ac:dyDescent="0.2">
      <c r="A11" s="100"/>
      <c r="B11" s="79" t="s">
        <v>77</v>
      </c>
      <c r="C11" s="80"/>
    </row>
    <row r="12" spans="1:3" s="69" customFormat="1" x14ac:dyDescent="0.2">
      <c r="A12" s="99"/>
      <c r="B12" s="77" t="s">
        <v>78</v>
      </c>
      <c r="C12" s="78" t="s">
        <v>100</v>
      </c>
    </row>
    <row r="13" spans="1:3" s="69" customFormat="1" ht="76.5" x14ac:dyDescent="0.2">
      <c r="A13" s="99"/>
      <c r="B13" s="82" t="s">
        <v>79</v>
      </c>
      <c r="C13" s="83" t="s">
        <v>80</v>
      </c>
    </row>
    <row r="14" spans="1:3" s="69" customFormat="1" ht="12.75" x14ac:dyDescent="0.2">
      <c r="A14" s="99"/>
      <c r="B14" s="77" t="s">
        <v>81</v>
      </c>
      <c r="C14" s="95" t="s">
        <v>88</v>
      </c>
    </row>
    <row r="15" spans="1:3" s="69" customFormat="1" ht="12.75" x14ac:dyDescent="0.2">
      <c r="A15" s="99"/>
      <c r="B15" s="77" t="s">
        <v>82</v>
      </c>
      <c r="C15" s="95" t="s">
        <v>95</v>
      </c>
    </row>
    <row r="16" spans="1:3" s="69" customFormat="1" ht="12.75" x14ac:dyDescent="0.2">
      <c r="A16" s="99"/>
      <c r="B16" s="77" t="s">
        <v>83</v>
      </c>
      <c r="C16" s="96" t="s">
        <v>90</v>
      </c>
    </row>
    <row r="17" spans="1:3" s="69" customFormat="1" x14ac:dyDescent="0.2">
      <c r="A17" s="99"/>
      <c r="B17" s="77" t="s">
        <v>84</v>
      </c>
      <c r="C17" s="97" t="s">
        <v>96</v>
      </c>
    </row>
    <row r="18" spans="1:3" s="69" customFormat="1" ht="12.75" x14ac:dyDescent="0.2">
      <c r="A18" s="99"/>
      <c r="B18" s="84" t="s">
        <v>94</v>
      </c>
      <c r="C18" s="98" t="s">
        <v>89</v>
      </c>
    </row>
    <row r="19" spans="1:3" s="69" customFormat="1" ht="12.75" x14ac:dyDescent="0.2">
      <c r="A19" s="99"/>
      <c r="B19" s="84" t="s">
        <v>85</v>
      </c>
      <c r="C19" s="85">
        <v>1446</v>
      </c>
    </row>
    <row r="20" spans="1:3" s="69" customFormat="1" ht="12.75" x14ac:dyDescent="0.2">
      <c r="A20" s="101"/>
      <c r="B20" s="86" t="s">
        <v>86</v>
      </c>
      <c r="C20" s="87" t="s">
        <v>87</v>
      </c>
    </row>
    <row r="21" spans="1:3" s="81" customFormat="1" ht="12.75" x14ac:dyDescent="0.2">
      <c r="A21" s="88"/>
      <c r="B21" s="69"/>
    </row>
  </sheetData>
  <mergeCells count="2">
    <mergeCell ref="A9:A10"/>
    <mergeCell ref="B9:B10"/>
  </mergeCells>
  <hyperlinks>
    <hyperlink ref="C3" r:id="rId1"/>
    <hyperlink ref="C20" r:id="rId2"/>
    <hyperlink ref="C7" r:id="rId3"/>
    <hyperlink ref="C9" r:id="rId4"/>
    <hyperlink ref="C10" r:id="rId5"/>
    <hyperlink ref="C5" r:id="rId6"/>
  </hyperlinks>
  <pageMargins left="0.70866141732283472" right="0.70866141732283472" top="0.74803149606299213" bottom="0.74803149606299213" header="0.31496062992125984" footer="0.31496062992125984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11"/>
  <sheetViews>
    <sheetView workbookViewId="0">
      <selection activeCell="B3" sqref="B3"/>
    </sheetView>
  </sheetViews>
  <sheetFormatPr defaultRowHeight="15" x14ac:dyDescent="0.25"/>
  <cols>
    <col min="1" max="1" width="4.140625" style="1" customWidth="1"/>
    <col min="2" max="2" width="103.140625" style="1" bestFit="1" customWidth="1"/>
    <col min="3" max="3" width="14.7109375" style="1" customWidth="1"/>
    <col min="4" max="16384" width="9.140625" style="1"/>
  </cols>
  <sheetData>
    <row r="1" spans="1:2" ht="12" customHeight="1" x14ac:dyDescent="0.25"/>
    <row r="2" spans="1:2" x14ac:dyDescent="0.25">
      <c r="B2" s="93" t="s">
        <v>4</v>
      </c>
    </row>
    <row r="3" spans="1:2" ht="12" customHeight="1" x14ac:dyDescent="0.25"/>
    <row r="4" spans="1:2" ht="15" customHeight="1" x14ac:dyDescent="0.25">
      <c r="A4" s="114" t="s">
        <v>92</v>
      </c>
      <c r="B4" s="115"/>
    </row>
    <row r="5" spans="1:2" x14ac:dyDescent="0.25">
      <c r="A5" s="25" t="s">
        <v>23</v>
      </c>
      <c r="B5" s="94" t="s">
        <v>50</v>
      </c>
    </row>
    <row r="6" spans="1:2" x14ac:dyDescent="0.25">
      <c r="A6" s="25">
        <v>2</v>
      </c>
      <c r="B6" s="94" t="s">
        <v>51</v>
      </c>
    </row>
    <row r="7" spans="1:2" x14ac:dyDescent="0.25">
      <c r="A7" s="25">
        <v>3</v>
      </c>
      <c r="B7" s="94" t="s">
        <v>52</v>
      </c>
    </row>
    <row r="8" spans="1:2" x14ac:dyDescent="0.25">
      <c r="A8" s="25" t="s">
        <v>24</v>
      </c>
      <c r="B8" s="94" t="s">
        <v>53</v>
      </c>
    </row>
    <row r="9" spans="1:2" x14ac:dyDescent="0.25">
      <c r="A9" s="13"/>
      <c r="B9" s="13"/>
    </row>
    <row r="10" spans="1:2" x14ac:dyDescent="0.25">
      <c r="A10" s="13"/>
      <c r="B10" s="13"/>
    </row>
    <row r="11" spans="1:2" x14ac:dyDescent="0.25">
      <c r="A11" s="13"/>
      <c r="B11" s="13"/>
    </row>
  </sheetData>
  <mergeCells count="1">
    <mergeCell ref="A4:B4"/>
  </mergeCells>
  <hyperlinks>
    <hyperlink ref="A5" location="'1'!A1" display="1"/>
    <hyperlink ref="A7" location="'2'!A1" display="3"/>
    <hyperlink ref="A6" location="'3'!A1" display="2"/>
    <hyperlink ref="A8" location="'4'!A1" display="4"/>
    <hyperlink ref="A4:B4" location="Метаданные!A1" display="Методологические пояснения"/>
    <hyperlink ref="B5" location="'1'!A1" display="Количество зарегистрированных субъектов малого и среднего предпринимательства по городам и районам"/>
    <hyperlink ref="B6" location="'2'!A1" display="Количество зарегистрированных субъектов малого и среднего предпринимательства по видам деятельности"/>
    <hyperlink ref="B7" location="'3'!A1" display="Количество действующих субъектов  малого и среднего предпринимательства по городам и районам"/>
    <hyperlink ref="B8" location="'4'!A1" display="Количество действующих субъектов малого и среднего предпринимательства по видам деятельности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K26"/>
  <sheetViews>
    <sheetView workbookViewId="0">
      <selection activeCell="C31" sqref="C31"/>
    </sheetView>
  </sheetViews>
  <sheetFormatPr defaultRowHeight="11.25" x14ac:dyDescent="0.2"/>
  <cols>
    <col min="1" max="1" width="23.140625" style="15" customWidth="1"/>
    <col min="2" max="2" width="12" style="15" customWidth="1"/>
    <col min="3" max="3" width="18" style="15" customWidth="1"/>
    <col min="4" max="4" width="18.7109375" style="15" customWidth="1"/>
    <col min="5" max="6" width="15.5703125" style="15" customWidth="1"/>
    <col min="7" max="16384" width="9.140625" style="15"/>
  </cols>
  <sheetData>
    <row r="1" spans="1:11" ht="24" customHeight="1" x14ac:dyDescent="0.2">
      <c r="A1" s="118" t="s">
        <v>54</v>
      </c>
      <c r="B1" s="118"/>
      <c r="C1" s="118"/>
      <c r="D1" s="118"/>
      <c r="E1" s="118"/>
      <c r="F1" s="118"/>
    </row>
    <row r="2" spans="1:11" ht="14.25" customHeight="1" x14ac:dyDescent="0.2">
      <c r="A2" s="16"/>
      <c r="E2" s="17"/>
      <c r="F2" s="17" t="s">
        <v>0</v>
      </c>
    </row>
    <row r="3" spans="1:11" ht="17.25" customHeight="1" x14ac:dyDescent="0.2">
      <c r="A3" s="116"/>
      <c r="B3" s="117" t="s">
        <v>1</v>
      </c>
      <c r="C3" s="117" t="s">
        <v>6</v>
      </c>
      <c r="D3" s="117"/>
      <c r="E3" s="117"/>
      <c r="F3" s="117"/>
    </row>
    <row r="4" spans="1:11" ht="49.5" customHeight="1" x14ac:dyDescent="0.2">
      <c r="A4" s="116"/>
      <c r="B4" s="117"/>
      <c r="C4" s="46" t="s">
        <v>26</v>
      </c>
      <c r="D4" s="46" t="s">
        <v>25</v>
      </c>
      <c r="E4" s="46" t="s">
        <v>27</v>
      </c>
      <c r="F4" s="46" t="s">
        <v>10</v>
      </c>
    </row>
    <row r="5" spans="1:11" s="31" customFormat="1" ht="16.5" customHeight="1" x14ac:dyDescent="0.2">
      <c r="A5" s="52" t="s">
        <v>93</v>
      </c>
      <c r="B5" s="104">
        <f>C5+D5+E5+F5</f>
        <v>201724</v>
      </c>
      <c r="C5" s="103">
        <v>16356</v>
      </c>
      <c r="D5" s="103">
        <v>94</v>
      </c>
      <c r="E5" s="103">
        <v>104734</v>
      </c>
      <c r="F5" s="103">
        <v>80540</v>
      </c>
      <c r="G5" s="27"/>
      <c r="H5" s="28"/>
      <c r="I5" s="29"/>
      <c r="J5" s="29"/>
      <c r="K5" s="30"/>
    </row>
    <row r="6" spans="1:11" x14ac:dyDescent="0.2">
      <c r="A6" s="20" t="s">
        <v>33</v>
      </c>
      <c r="B6" s="18">
        <f t="shared" ref="B6:B22" si="0">C6+D6+E6+F6</f>
        <v>20950</v>
      </c>
      <c r="C6" s="63">
        <v>2452</v>
      </c>
      <c r="D6" s="63">
        <v>15</v>
      </c>
      <c r="E6" s="63">
        <v>18463</v>
      </c>
      <c r="F6" s="63">
        <v>20</v>
      </c>
      <c r="G6" s="19"/>
      <c r="H6" s="19"/>
      <c r="I6" s="19"/>
      <c r="J6" s="19"/>
    </row>
    <row r="7" spans="1:11" x14ac:dyDescent="0.2">
      <c r="A7" s="20" t="s">
        <v>34</v>
      </c>
      <c r="B7" s="18">
        <f t="shared" si="0"/>
        <v>5527</v>
      </c>
      <c r="C7" s="63">
        <v>799</v>
      </c>
      <c r="D7" s="63">
        <v>1</v>
      </c>
      <c r="E7" s="63">
        <v>3379</v>
      </c>
      <c r="F7" s="63">
        <v>1348</v>
      </c>
      <c r="G7" s="19"/>
      <c r="H7" s="19"/>
      <c r="I7" s="19"/>
      <c r="J7" s="19"/>
    </row>
    <row r="8" spans="1:11" x14ac:dyDescent="0.2">
      <c r="A8" s="20" t="s">
        <v>35</v>
      </c>
      <c r="B8" s="18">
        <f t="shared" si="0"/>
        <v>5823</v>
      </c>
      <c r="C8" s="63">
        <v>537</v>
      </c>
      <c r="D8" s="63">
        <v>3</v>
      </c>
      <c r="E8" s="63">
        <v>4821</v>
      </c>
      <c r="F8" s="63">
        <v>462</v>
      </c>
      <c r="G8" s="19"/>
      <c r="H8" s="19"/>
      <c r="I8" s="19"/>
      <c r="J8" s="19"/>
    </row>
    <row r="9" spans="1:11" x14ac:dyDescent="0.2">
      <c r="A9" s="20" t="s">
        <v>36</v>
      </c>
      <c r="B9" s="18">
        <f>C9+E9+F9</f>
        <v>5414</v>
      </c>
      <c r="C9" s="63">
        <v>755</v>
      </c>
      <c r="D9" s="64" t="s">
        <v>61</v>
      </c>
      <c r="E9" s="63">
        <v>1938</v>
      </c>
      <c r="F9" s="63">
        <v>2721</v>
      </c>
      <c r="G9" s="19"/>
      <c r="H9" s="19"/>
      <c r="I9" s="19"/>
      <c r="J9" s="19"/>
    </row>
    <row r="10" spans="1:11" x14ac:dyDescent="0.2">
      <c r="A10" s="20" t="s">
        <v>37</v>
      </c>
      <c r="B10" s="18">
        <f t="shared" si="0"/>
        <v>19753</v>
      </c>
      <c r="C10" s="63">
        <v>1137</v>
      </c>
      <c r="D10" s="63">
        <v>2</v>
      </c>
      <c r="E10" s="63">
        <v>8165</v>
      </c>
      <c r="F10" s="63">
        <v>10449</v>
      </c>
      <c r="G10" s="19"/>
      <c r="H10" s="19"/>
      <c r="I10" s="19"/>
      <c r="J10" s="19"/>
    </row>
    <row r="11" spans="1:11" x14ac:dyDescent="0.2">
      <c r="A11" s="20" t="s">
        <v>38</v>
      </c>
      <c r="B11" s="18">
        <f t="shared" si="0"/>
        <v>10801</v>
      </c>
      <c r="C11" s="63">
        <v>518</v>
      </c>
      <c r="D11" s="63">
        <v>3</v>
      </c>
      <c r="E11" s="63">
        <v>4749</v>
      </c>
      <c r="F11" s="63">
        <v>5531</v>
      </c>
      <c r="G11" s="19"/>
      <c r="H11" s="19"/>
      <c r="I11" s="19"/>
      <c r="J11" s="19"/>
    </row>
    <row r="12" spans="1:11" x14ac:dyDescent="0.2">
      <c r="A12" s="20" t="s">
        <v>39</v>
      </c>
      <c r="B12" s="18">
        <f t="shared" si="0"/>
        <v>12600</v>
      </c>
      <c r="C12" s="63">
        <v>1059</v>
      </c>
      <c r="D12" s="63">
        <v>6</v>
      </c>
      <c r="E12" s="63">
        <v>5601</v>
      </c>
      <c r="F12" s="63">
        <v>5934</v>
      </c>
      <c r="G12" s="19"/>
      <c r="H12" s="19"/>
      <c r="I12" s="19"/>
      <c r="J12" s="19"/>
    </row>
    <row r="13" spans="1:11" s="55" customFormat="1" x14ac:dyDescent="0.2">
      <c r="A13" s="53" t="s">
        <v>40</v>
      </c>
      <c r="B13" s="18">
        <f>C13+E13+F13</f>
        <v>13313</v>
      </c>
      <c r="C13" s="63">
        <v>671</v>
      </c>
      <c r="D13" s="64" t="s">
        <v>61</v>
      </c>
      <c r="E13" s="63">
        <v>4399</v>
      </c>
      <c r="F13" s="63">
        <v>8243</v>
      </c>
      <c r="G13" s="54"/>
      <c r="H13" s="54"/>
      <c r="I13" s="54"/>
      <c r="J13" s="54"/>
    </row>
    <row r="14" spans="1:11" x14ac:dyDescent="0.2">
      <c r="A14" s="20" t="s">
        <v>41</v>
      </c>
      <c r="B14" s="18">
        <f t="shared" si="0"/>
        <v>13931</v>
      </c>
      <c r="C14" s="63">
        <v>1313</v>
      </c>
      <c r="D14" s="63">
        <v>11</v>
      </c>
      <c r="E14" s="63">
        <v>5977</v>
      </c>
      <c r="F14" s="63">
        <v>6630</v>
      </c>
      <c r="G14" s="19"/>
      <c r="H14" s="19"/>
      <c r="I14" s="19"/>
      <c r="J14" s="19"/>
    </row>
    <row r="15" spans="1:11" x14ac:dyDescent="0.2">
      <c r="A15" s="20" t="s">
        <v>42</v>
      </c>
      <c r="B15" s="18">
        <f t="shared" si="0"/>
        <v>5865</v>
      </c>
      <c r="C15" s="63">
        <v>732</v>
      </c>
      <c r="D15" s="63">
        <v>3</v>
      </c>
      <c r="E15" s="63">
        <v>2024</v>
      </c>
      <c r="F15" s="63">
        <v>3106</v>
      </c>
      <c r="G15" s="19"/>
      <c r="H15" s="26"/>
      <c r="I15" s="19"/>
      <c r="J15" s="19"/>
    </row>
    <row r="16" spans="1:11" x14ac:dyDescent="0.2">
      <c r="A16" s="20" t="s">
        <v>43</v>
      </c>
      <c r="B16" s="18">
        <f t="shared" si="0"/>
        <v>23753</v>
      </c>
      <c r="C16" s="63">
        <v>1736</v>
      </c>
      <c r="D16" s="63">
        <v>20</v>
      </c>
      <c r="E16" s="63">
        <v>12865</v>
      </c>
      <c r="F16" s="63">
        <v>9132</v>
      </c>
      <c r="G16" s="19"/>
      <c r="H16" s="19"/>
      <c r="I16" s="19"/>
      <c r="J16" s="19"/>
    </row>
    <row r="17" spans="1:10" x14ac:dyDescent="0.2">
      <c r="A17" s="20" t="s">
        <v>44</v>
      </c>
      <c r="B17" s="18">
        <f t="shared" si="0"/>
        <v>22340</v>
      </c>
      <c r="C17" s="63">
        <v>1904</v>
      </c>
      <c r="D17" s="63">
        <v>7</v>
      </c>
      <c r="E17" s="63">
        <v>13215</v>
      </c>
      <c r="F17" s="63">
        <v>7214</v>
      </c>
      <c r="G17" s="19"/>
      <c r="H17" s="19"/>
      <c r="I17" s="19"/>
      <c r="J17" s="19"/>
    </row>
    <row r="18" spans="1:10" x14ac:dyDescent="0.2">
      <c r="A18" s="20" t="s">
        <v>45</v>
      </c>
      <c r="B18" s="18">
        <f t="shared" si="0"/>
        <v>7777</v>
      </c>
      <c r="C18" s="63">
        <v>427</v>
      </c>
      <c r="D18" s="63">
        <v>2</v>
      </c>
      <c r="E18" s="63">
        <v>3084</v>
      </c>
      <c r="F18" s="63">
        <v>4264</v>
      </c>
      <c r="G18" s="19"/>
      <c r="H18" s="19"/>
      <c r="I18" s="19"/>
      <c r="J18" s="19"/>
    </row>
    <row r="19" spans="1:10" x14ac:dyDescent="0.2">
      <c r="A19" s="20" t="s">
        <v>46</v>
      </c>
      <c r="B19" s="18">
        <f t="shared" si="0"/>
        <v>4038</v>
      </c>
      <c r="C19" s="63">
        <v>348</v>
      </c>
      <c r="D19" s="63">
        <v>7</v>
      </c>
      <c r="E19" s="63">
        <v>2335</v>
      </c>
      <c r="F19" s="63">
        <v>1348</v>
      </c>
      <c r="G19" s="19"/>
      <c r="H19" s="19"/>
      <c r="I19" s="19"/>
      <c r="J19" s="19"/>
    </row>
    <row r="20" spans="1:10" x14ac:dyDescent="0.2">
      <c r="A20" s="20" t="s">
        <v>47</v>
      </c>
      <c r="B20" s="18">
        <f t="shared" si="0"/>
        <v>10171</v>
      </c>
      <c r="C20" s="63">
        <v>843</v>
      </c>
      <c r="D20" s="63">
        <v>7</v>
      </c>
      <c r="E20" s="63">
        <v>5552</v>
      </c>
      <c r="F20" s="63">
        <v>3769</v>
      </c>
      <c r="G20" s="19"/>
      <c r="H20" s="19"/>
      <c r="I20" s="19"/>
      <c r="J20" s="19"/>
    </row>
    <row r="21" spans="1:10" x14ac:dyDescent="0.2">
      <c r="A21" s="20" t="s">
        <v>48</v>
      </c>
      <c r="B21" s="18">
        <f t="shared" si="0"/>
        <v>9514</v>
      </c>
      <c r="C21" s="63">
        <v>669</v>
      </c>
      <c r="D21" s="63">
        <v>6</v>
      </c>
      <c r="E21" s="63">
        <v>4683</v>
      </c>
      <c r="F21" s="63">
        <v>4156</v>
      </c>
      <c r="G21" s="19"/>
      <c r="H21" s="19"/>
      <c r="I21" s="19"/>
      <c r="J21" s="19"/>
    </row>
    <row r="22" spans="1:10" x14ac:dyDescent="0.2">
      <c r="A22" s="21" t="s">
        <v>49</v>
      </c>
      <c r="B22" s="57">
        <f t="shared" si="0"/>
        <v>10154</v>
      </c>
      <c r="C22" s="65">
        <v>456</v>
      </c>
      <c r="D22" s="65">
        <v>1</v>
      </c>
      <c r="E22" s="65">
        <v>3484</v>
      </c>
      <c r="F22" s="65">
        <v>6213</v>
      </c>
      <c r="G22" s="19"/>
      <c r="H22" s="19"/>
      <c r="I22" s="19"/>
      <c r="J22" s="19"/>
    </row>
    <row r="23" spans="1:10" x14ac:dyDescent="0.2">
      <c r="B23" s="44"/>
      <c r="C23" s="44"/>
      <c r="D23" s="44"/>
      <c r="E23" s="45"/>
      <c r="F23" s="19"/>
    </row>
    <row r="24" spans="1:10" ht="26.25" customHeight="1" x14ac:dyDescent="0.2">
      <c r="A24" s="119" t="s">
        <v>91</v>
      </c>
      <c r="B24" s="119"/>
      <c r="C24" s="119"/>
      <c r="D24" s="119"/>
      <c r="E24" s="119"/>
      <c r="F24" s="119"/>
    </row>
    <row r="25" spans="1:10" x14ac:dyDescent="0.2">
      <c r="C25" s="22"/>
      <c r="D25" s="22"/>
    </row>
    <row r="26" spans="1:10" x14ac:dyDescent="0.2">
      <c r="C26" s="22"/>
      <c r="D26" s="22"/>
    </row>
  </sheetData>
  <mergeCells count="5">
    <mergeCell ref="A3:A4"/>
    <mergeCell ref="B3:B4"/>
    <mergeCell ref="C3:F3"/>
    <mergeCell ref="A1:F1"/>
    <mergeCell ref="A24:F24"/>
  </mergeCells>
  <pageMargins left="0.31496062992125984" right="0.31496062992125984" top="0.74803149606299213" bottom="0.74803149606299213" header="0.31496062992125984" footer="0.31496062992125984"/>
  <pageSetup paperSize="9" scale="9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H34"/>
  <sheetViews>
    <sheetView workbookViewId="0">
      <selection activeCell="A5" sqref="A5"/>
    </sheetView>
  </sheetViews>
  <sheetFormatPr defaultRowHeight="11.25" x14ac:dyDescent="0.2"/>
  <cols>
    <col min="1" max="1" width="35.7109375" style="24" customWidth="1"/>
    <col min="2" max="2" width="11.5703125" style="24" customWidth="1"/>
    <col min="3" max="3" width="13.140625" style="24" customWidth="1"/>
    <col min="4" max="4" width="13.42578125" style="24" customWidth="1"/>
    <col min="5" max="5" width="13.85546875" style="24" customWidth="1"/>
    <col min="6" max="6" width="18.5703125" style="24" customWidth="1"/>
    <col min="7" max="8" width="9.140625" style="24" customWidth="1"/>
    <col min="9" max="16384" width="9.140625" style="24"/>
  </cols>
  <sheetData>
    <row r="1" spans="1:8" ht="21.75" customHeight="1" x14ac:dyDescent="0.2">
      <c r="A1" s="122" t="s">
        <v>55</v>
      </c>
      <c r="B1" s="122"/>
      <c r="C1" s="122"/>
      <c r="D1" s="122"/>
      <c r="E1" s="122"/>
      <c r="F1" s="122"/>
    </row>
    <row r="2" spans="1:8" ht="13.5" customHeight="1" x14ac:dyDescent="0.2">
      <c r="F2" s="42" t="s">
        <v>0</v>
      </c>
    </row>
    <row r="3" spans="1:8" ht="15.75" customHeight="1" x14ac:dyDescent="0.2">
      <c r="A3" s="120"/>
      <c r="B3" s="121" t="s">
        <v>1</v>
      </c>
      <c r="C3" s="121" t="s">
        <v>6</v>
      </c>
      <c r="D3" s="121"/>
      <c r="E3" s="121"/>
      <c r="F3" s="121"/>
    </row>
    <row r="4" spans="1:8" ht="51" customHeight="1" x14ac:dyDescent="0.2">
      <c r="A4" s="120"/>
      <c r="B4" s="121"/>
      <c r="C4" s="56" t="s">
        <v>7</v>
      </c>
      <c r="D4" s="56" t="s">
        <v>8</v>
      </c>
      <c r="E4" s="56" t="s">
        <v>9</v>
      </c>
      <c r="F4" s="56" t="s">
        <v>10</v>
      </c>
    </row>
    <row r="5" spans="1:8" s="34" customFormat="1" ht="12" customHeight="1" x14ac:dyDescent="0.2">
      <c r="A5" s="51" t="s">
        <v>1</v>
      </c>
      <c r="B5" s="105">
        <f>C5+D5+E5+F5</f>
        <v>201724</v>
      </c>
      <c r="C5" s="103">
        <v>16356</v>
      </c>
      <c r="D5" s="103">
        <v>94</v>
      </c>
      <c r="E5" s="103">
        <v>104734</v>
      </c>
      <c r="F5" s="103">
        <v>80540</v>
      </c>
      <c r="G5" s="35"/>
      <c r="H5" s="35"/>
    </row>
    <row r="6" spans="1:8" ht="11.25" customHeight="1" x14ac:dyDescent="0.2">
      <c r="A6" s="36" t="s">
        <v>11</v>
      </c>
      <c r="B6" s="58">
        <f t="shared" ref="B6" si="0">C6+D6+E6+F6</f>
        <v>86560</v>
      </c>
      <c r="C6" s="63">
        <v>3997</v>
      </c>
      <c r="D6" s="63">
        <v>6</v>
      </c>
      <c r="E6" s="63">
        <v>2017</v>
      </c>
      <c r="F6" s="63">
        <v>80540</v>
      </c>
      <c r="G6" s="37"/>
      <c r="H6" s="43"/>
    </row>
    <row r="7" spans="1:8" ht="23.25" customHeight="1" x14ac:dyDescent="0.2">
      <c r="A7" s="36" t="s">
        <v>28</v>
      </c>
      <c r="B7" s="58">
        <f>C7+D7+E7</f>
        <v>282</v>
      </c>
      <c r="C7" s="63">
        <v>230</v>
      </c>
      <c r="D7" s="63">
        <v>4</v>
      </c>
      <c r="E7" s="63">
        <v>48</v>
      </c>
      <c r="F7" s="64" t="s">
        <v>61</v>
      </c>
      <c r="G7" s="37"/>
      <c r="H7" s="37"/>
    </row>
    <row r="8" spans="1:8" x14ac:dyDescent="0.2">
      <c r="A8" s="36" t="s">
        <v>29</v>
      </c>
      <c r="B8" s="58">
        <f t="shared" ref="B8:B21" si="1">C8+D8+E8</f>
        <v>9499</v>
      </c>
      <c r="C8" s="63">
        <v>1006</v>
      </c>
      <c r="D8" s="63">
        <v>18</v>
      </c>
      <c r="E8" s="63">
        <v>8475</v>
      </c>
      <c r="F8" s="63" t="s">
        <v>61</v>
      </c>
      <c r="G8" s="37"/>
      <c r="H8" s="37"/>
    </row>
    <row r="9" spans="1:8" ht="33.75" x14ac:dyDescent="0.2">
      <c r="A9" s="36" t="s">
        <v>30</v>
      </c>
      <c r="B9" s="58">
        <f t="shared" si="1"/>
        <v>99</v>
      </c>
      <c r="C9" s="63">
        <v>62</v>
      </c>
      <c r="D9" s="63">
        <v>3</v>
      </c>
      <c r="E9" s="63">
        <v>34</v>
      </c>
      <c r="F9" s="64" t="s">
        <v>61</v>
      </c>
      <c r="G9" s="37"/>
      <c r="H9" s="37"/>
    </row>
    <row r="10" spans="1:8" ht="33.75" x14ac:dyDescent="0.2">
      <c r="A10" s="36" t="s">
        <v>32</v>
      </c>
      <c r="B10" s="58">
        <f>C10+E10</f>
        <v>179</v>
      </c>
      <c r="C10" s="63">
        <v>97</v>
      </c>
      <c r="D10" s="64" t="s">
        <v>61</v>
      </c>
      <c r="E10" s="63">
        <v>82</v>
      </c>
      <c r="F10" s="64" t="s">
        <v>61</v>
      </c>
      <c r="G10" s="37"/>
      <c r="H10" s="37"/>
    </row>
    <row r="11" spans="1:8" x14ac:dyDescent="0.2">
      <c r="A11" s="36" t="s">
        <v>12</v>
      </c>
      <c r="B11" s="58">
        <f t="shared" si="1"/>
        <v>6369</v>
      </c>
      <c r="C11" s="63">
        <v>2275</v>
      </c>
      <c r="D11" s="63">
        <v>9</v>
      </c>
      <c r="E11" s="63">
        <v>4085</v>
      </c>
      <c r="F11" s="64" t="s">
        <v>61</v>
      </c>
      <c r="G11" s="37"/>
      <c r="H11" s="37"/>
    </row>
    <row r="12" spans="1:8" ht="22.5" x14ac:dyDescent="0.2">
      <c r="A12" s="36" t="s">
        <v>13</v>
      </c>
      <c r="B12" s="58">
        <f t="shared" si="1"/>
        <v>52822</v>
      </c>
      <c r="C12" s="63">
        <v>2808</v>
      </c>
      <c r="D12" s="63">
        <v>5</v>
      </c>
      <c r="E12" s="63">
        <v>50009</v>
      </c>
      <c r="F12" s="63" t="s">
        <v>61</v>
      </c>
      <c r="G12" s="37"/>
      <c r="H12" s="43"/>
    </row>
    <row r="13" spans="1:8" x14ac:dyDescent="0.2">
      <c r="A13" s="36" t="s">
        <v>14</v>
      </c>
      <c r="B13" s="58">
        <f t="shared" si="1"/>
        <v>6261</v>
      </c>
      <c r="C13" s="63">
        <v>471</v>
      </c>
      <c r="D13" s="63">
        <v>1</v>
      </c>
      <c r="E13" s="63">
        <v>5789</v>
      </c>
      <c r="F13" s="63" t="s">
        <v>61</v>
      </c>
      <c r="G13" s="37"/>
      <c r="H13" s="37"/>
    </row>
    <row r="14" spans="1:8" ht="22.5" x14ac:dyDescent="0.2">
      <c r="A14" s="36" t="s">
        <v>2</v>
      </c>
      <c r="B14" s="58">
        <f t="shared" si="1"/>
        <v>3378</v>
      </c>
      <c r="C14" s="63">
        <v>248</v>
      </c>
      <c r="D14" s="63">
        <v>1</v>
      </c>
      <c r="E14" s="63">
        <v>3129</v>
      </c>
      <c r="F14" s="64" t="s">
        <v>61</v>
      </c>
      <c r="G14" s="37"/>
      <c r="H14" s="37"/>
    </row>
    <row r="15" spans="1:8" x14ac:dyDescent="0.2">
      <c r="A15" s="36" t="s">
        <v>15</v>
      </c>
      <c r="B15" s="58">
        <f t="shared" si="1"/>
        <v>694</v>
      </c>
      <c r="C15" s="63">
        <v>177</v>
      </c>
      <c r="D15" s="63">
        <v>1</v>
      </c>
      <c r="E15" s="63">
        <v>516</v>
      </c>
      <c r="F15" s="64" t="s">
        <v>61</v>
      </c>
      <c r="G15" s="37"/>
      <c r="H15" s="37"/>
    </row>
    <row r="16" spans="1:8" x14ac:dyDescent="0.2">
      <c r="A16" s="36" t="s">
        <v>16</v>
      </c>
      <c r="B16" s="58">
        <f t="shared" si="1"/>
        <v>271</v>
      </c>
      <c r="C16" s="63">
        <v>244</v>
      </c>
      <c r="D16" s="63">
        <v>4</v>
      </c>
      <c r="E16" s="63">
        <v>23</v>
      </c>
      <c r="F16" s="64" t="s">
        <v>61</v>
      </c>
      <c r="G16" s="37"/>
      <c r="H16" s="37"/>
    </row>
    <row r="17" spans="1:8" x14ac:dyDescent="0.2">
      <c r="A17" s="36" t="s">
        <v>17</v>
      </c>
      <c r="B17" s="58">
        <f t="shared" si="1"/>
        <v>3759</v>
      </c>
      <c r="C17" s="63">
        <v>265</v>
      </c>
      <c r="D17" s="63">
        <v>1</v>
      </c>
      <c r="E17" s="63">
        <v>3493</v>
      </c>
      <c r="F17" s="64" t="s">
        <v>61</v>
      </c>
      <c r="G17" s="37"/>
      <c r="H17" s="37"/>
    </row>
    <row r="18" spans="1:8" ht="22.5" x14ac:dyDescent="0.2">
      <c r="A18" s="36" t="s">
        <v>18</v>
      </c>
      <c r="B18" s="58">
        <f t="shared" si="1"/>
        <v>1351</v>
      </c>
      <c r="C18" s="63">
        <v>537</v>
      </c>
      <c r="D18" s="63">
        <v>2</v>
      </c>
      <c r="E18" s="63">
        <v>812</v>
      </c>
      <c r="F18" s="64" t="s">
        <v>61</v>
      </c>
      <c r="G18" s="37"/>
      <c r="H18" s="37"/>
    </row>
    <row r="19" spans="1:8" ht="22.5" x14ac:dyDescent="0.2">
      <c r="A19" s="36" t="s">
        <v>22</v>
      </c>
      <c r="B19" s="58">
        <f t="shared" si="1"/>
        <v>2043</v>
      </c>
      <c r="C19" s="63">
        <v>338</v>
      </c>
      <c r="D19" s="63">
        <v>4</v>
      </c>
      <c r="E19" s="63">
        <v>1701</v>
      </c>
      <c r="F19" s="64" t="s">
        <v>61</v>
      </c>
      <c r="G19" s="37"/>
      <c r="H19" s="37"/>
    </row>
    <row r="20" spans="1:8" x14ac:dyDescent="0.2">
      <c r="A20" s="36" t="s">
        <v>19</v>
      </c>
      <c r="B20" s="58">
        <f t="shared" si="1"/>
        <v>2984</v>
      </c>
      <c r="C20" s="63">
        <v>1806</v>
      </c>
      <c r="D20" s="63">
        <v>16</v>
      </c>
      <c r="E20" s="63">
        <v>1162</v>
      </c>
      <c r="F20" s="64" t="s">
        <v>61</v>
      </c>
      <c r="G20" s="37"/>
      <c r="H20" s="37"/>
    </row>
    <row r="21" spans="1:8" ht="22.5" x14ac:dyDescent="0.2">
      <c r="A21" s="36" t="s">
        <v>3</v>
      </c>
      <c r="B21" s="58">
        <f t="shared" si="1"/>
        <v>1241</v>
      </c>
      <c r="C21" s="63">
        <v>653</v>
      </c>
      <c r="D21" s="63">
        <v>19</v>
      </c>
      <c r="E21" s="63">
        <v>569</v>
      </c>
      <c r="F21" s="64" t="s">
        <v>61</v>
      </c>
      <c r="G21" s="37"/>
      <c r="H21" s="37"/>
    </row>
    <row r="22" spans="1:8" ht="11.25" customHeight="1" x14ac:dyDescent="0.2">
      <c r="A22" s="36" t="s">
        <v>20</v>
      </c>
      <c r="B22" s="58">
        <f>C22+E22</f>
        <v>704</v>
      </c>
      <c r="C22" s="63">
        <v>164</v>
      </c>
      <c r="D22" s="64" t="s">
        <v>61</v>
      </c>
      <c r="E22" s="63">
        <v>540</v>
      </c>
      <c r="F22" s="64" t="s">
        <v>61</v>
      </c>
      <c r="G22" s="37"/>
      <c r="H22" s="37"/>
    </row>
    <row r="23" spans="1:8" ht="13.5" customHeight="1" x14ac:dyDescent="0.2">
      <c r="A23" s="50" t="s">
        <v>21</v>
      </c>
      <c r="B23" s="59">
        <f>C23+E23</f>
        <v>23228</v>
      </c>
      <c r="C23" s="65">
        <v>978</v>
      </c>
      <c r="D23" s="66" t="s">
        <v>61</v>
      </c>
      <c r="E23" s="65">
        <v>22250</v>
      </c>
      <c r="F23" s="66" t="s">
        <v>61</v>
      </c>
      <c r="G23" s="37"/>
      <c r="H23" s="62"/>
    </row>
    <row r="24" spans="1:8" x14ac:dyDescent="0.2">
      <c r="B24" s="44"/>
      <c r="C24" s="60"/>
      <c r="D24" s="61"/>
      <c r="E24" s="19"/>
      <c r="F24" s="44"/>
      <c r="G24" s="37"/>
      <c r="H24" s="37"/>
    </row>
    <row r="25" spans="1:8" ht="26.25" customHeight="1" x14ac:dyDescent="0.2">
      <c r="A25" s="119" t="s">
        <v>91</v>
      </c>
      <c r="B25" s="119"/>
      <c r="C25" s="119"/>
      <c r="D25" s="119"/>
      <c r="E25" s="119"/>
      <c r="F25" s="119"/>
    </row>
    <row r="26" spans="1:8" x14ac:dyDescent="0.2">
      <c r="E26" s="47"/>
    </row>
    <row r="34" spans="6:6" x14ac:dyDescent="0.2">
      <c r="F34" s="24" t="s">
        <v>60</v>
      </c>
    </row>
  </sheetData>
  <mergeCells count="5">
    <mergeCell ref="A3:A4"/>
    <mergeCell ref="B3:B4"/>
    <mergeCell ref="C3:F3"/>
    <mergeCell ref="A1:F1"/>
    <mergeCell ref="A25:F25"/>
  </mergeCells>
  <pageMargins left="0" right="0" top="0" bottom="0" header="0" footer="0"/>
  <pageSetup paperSize="9" scale="9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5"/>
  <dimension ref="A1:R29"/>
  <sheetViews>
    <sheetView workbookViewId="0">
      <selection activeCell="D31" sqref="D31"/>
    </sheetView>
  </sheetViews>
  <sheetFormatPr defaultColWidth="21.28515625" defaultRowHeight="11.25" x14ac:dyDescent="0.2"/>
  <cols>
    <col min="1" max="1" width="24.140625" style="15" customWidth="1"/>
    <col min="2" max="2" width="13.5703125" style="15" customWidth="1"/>
    <col min="3" max="3" width="18.140625" style="15" customWidth="1"/>
    <col min="4" max="4" width="17.85546875" style="15" customWidth="1"/>
    <col min="5" max="5" width="14.7109375" style="15" customWidth="1"/>
    <col min="6" max="6" width="17.140625" style="15" customWidth="1"/>
    <col min="7" max="7" width="21.28515625" style="15"/>
    <col min="8" max="8" width="18.7109375" style="15" customWidth="1"/>
    <col min="9" max="9" width="19.28515625" style="15" customWidth="1"/>
    <col min="10" max="16384" width="21.28515625" style="15"/>
  </cols>
  <sheetData>
    <row r="1" spans="1:11" ht="17.25" customHeight="1" x14ac:dyDescent="0.2">
      <c r="A1" s="118" t="s">
        <v>56</v>
      </c>
      <c r="B1" s="118"/>
      <c r="C1" s="118"/>
      <c r="D1" s="118"/>
      <c r="E1" s="118"/>
      <c r="F1" s="118"/>
    </row>
    <row r="2" spans="1:11" ht="12.75" customHeight="1" x14ac:dyDescent="0.2">
      <c r="A2" s="16"/>
      <c r="E2" s="17"/>
      <c r="F2" s="17" t="s">
        <v>0</v>
      </c>
    </row>
    <row r="3" spans="1:11" ht="19.5" customHeight="1" x14ac:dyDescent="0.2">
      <c r="A3" s="116"/>
      <c r="B3" s="117" t="s">
        <v>1</v>
      </c>
      <c r="C3" s="117" t="s">
        <v>6</v>
      </c>
      <c r="D3" s="117"/>
      <c r="E3" s="117"/>
      <c r="F3" s="117"/>
    </row>
    <row r="4" spans="1:11" ht="54" customHeight="1" x14ac:dyDescent="0.2">
      <c r="A4" s="116"/>
      <c r="B4" s="117"/>
      <c r="C4" s="46" t="s">
        <v>26</v>
      </c>
      <c r="D4" s="46" t="s">
        <v>25</v>
      </c>
      <c r="E4" s="46" t="s">
        <v>27</v>
      </c>
      <c r="F4" s="46" t="s">
        <v>10</v>
      </c>
    </row>
    <row r="5" spans="1:11" s="31" customFormat="1" ht="16.5" customHeight="1" x14ac:dyDescent="0.2">
      <c r="A5" s="52" t="s">
        <v>93</v>
      </c>
      <c r="B5" s="104">
        <f>C5+D5+E5+F5</f>
        <v>199588</v>
      </c>
      <c r="C5" s="103">
        <v>15555</v>
      </c>
      <c r="D5" s="103">
        <v>93</v>
      </c>
      <c r="E5" s="103">
        <v>103574</v>
      </c>
      <c r="F5" s="103">
        <v>80366</v>
      </c>
      <c r="G5" s="27"/>
      <c r="H5" s="28"/>
      <c r="I5" s="29"/>
      <c r="J5" s="29"/>
      <c r="K5" s="30"/>
    </row>
    <row r="6" spans="1:11" x14ac:dyDescent="0.2">
      <c r="A6" s="20" t="s">
        <v>33</v>
      </c>
      <c r="B6" s="18">
        <f t="shared" ref="B6:B22" si="0">C6+D6+E6+F6</f>
        <v>20493</v>
      </c>
      <c r="C6" s="63">
        <v>2346</v>
      </c>
      <c r="D6" s="63">
        <v>14</v>
      </c>
      <c r="E6" s="63">
        <v>18113</v>
      </c>
      <c r="F6" s="63">
        <v>20</v>
      </c>
      <c r="G6" s="19"/>
      <c r="H6" s="19"/>
      <c r="I6" s="19"/>
      <c r="J6" s="19"/>
    </row>
    <row r="7" spans="1:11" x14ac:dyDescent="0.2">
      <c r="A7" s="20" t="s">
        <v>34</v>
      </c>
      <c r="B7" s="18">
        <f t="shared" si="0"/>
        <v>5463</v>
      </c>
      <c r="C7" s="63">
        <v>777</v>
      </c>
      <c r="D7" s="63">
        <v>1</v>
      </c>
      <c r="E7" s="63">
        <v>3341</v>
      </c>
      <c r="F7" s="63">
        <v>1344</v>
      </c>
      <c r="G7" s="19"/>
      <c r="H7" s="19"/>
      <c r="I7" s="19"/>
      <c r="J7" s="19"/>
    </row>
    <row r="8" spans="1:11" x14ac:dyDescent="0.2">
      <c r="A8" s="20" t="s">
        <v>35</v>
      </c>
      <c r="B8" s="18">
        <f t="shared" si="0"/>
        <v>5725</v>
      </c>
      <c r="C8" s="63">
        <v>507</v>
      </c>
      <c r="D8" s="63">
        <v>3</v>
      </c>
      <c r="E8" s="63">
        <v>4753</v>
      </c>
      <c r="F8" s="63">
        <v>462</v>
      </c>
      <c r="G8" s="19"/>
      <c r="H8" s="19"/>
      <c r="I8" s="19"/>
      <c r="J8" s="19"/>
    </row>
    <row r="9" spans="1:11" x14ac:dyDescent="0.2">
      <c r="A9" s="20" t="s">
        <v>36</v>
      </c>
      <c r="B9" s="18">
        <f>C9+E9+F9</f>
        <v>5369</v>
      </c>
      <c r="C9" s="63">
        <v>740</v>
      </c>
      <c r="D9" s="64" t="s">
        <v>61</v>
      </c>
      <c r="E9" s="63">
        <v>1919</v>
      </c>
      <c r="F9" s="63">
        <v>2710</v>
      </c>
      <c r="G9" s="19"/>
      <c r="H9" s="19"/>
      <c r="I9" s="19"/>
      <c r="J9" s="19"/>
    </row>
    <row r="10" spans="1:11" x14ac:dyDescent="0.2">
      <c r="A10" s="20" t="s">
        <v>37</v>
      </c>
      <c r="B10" s="18">
        <f t="shared" si="0"/>
        <v>19585</v>
      </c>
      <c r="C10" s="63">
        <v>1067</v>
      </c>
      <c r="D10" s="63">
        <v>2</v>
      </c>
      <c r="E10" s="63">
        <v>8087</v>
      </c>
      <c r="F10" s="63">
        <v>10429</v>
      </c>
      <c r="G10" s="19"/>
      <c r="H10" s="19"/>
      <c r="I10" s="19"/>
      <c r="J10" s="19"/>
    </row>
    <row r="11" spans="1:11" x14ac:dyDescent="0.2">
      <c r="A11" s="20" t="s">
        <v>38</v>
      </c>
      <c r="B11" s="18">
        <f t="shared" si="0"/>
        <v>10739</v>
      </c>
      <c r="C11" s="63">
        <v>487</v>
      </c>
      <c r="D11" s="63">
        <v>3</v>
      </c>
      <c r="E11" s="63">
        <v>4727</v>
      </c>
      <c r="F11" s="63">
        <v>5522</v>
      </c>
      <c r="G11" s="19"/>
      <c r="H11" s="19"/>
      <c r="I11" s="19"/>
      <c r="J11" s="19"/>
    </row>
    <row r="12" spans="1:11" x14ac:dyDescent="0.2">
      <c r="A12" s="20" t="s">
        <v>39</v>
      </c>
      <c r="B12" s="18">
        <f t="shared" si="0"/>
        <v>12451</v>
      </c>
      <c r="C12" s="63">
        <v>1015</v>
      </c>
      <c r="D12" s="63">
        <v>6</v>
      </c>
      <c r="E12" s="63">
        <v>5534</v>
      </c>
      <c r="F12" s="63">
        <v>5896</v>
      </c>
      <c r="G12" s="19"/>
      <c r="H12" s="19"/>
      <c r="I12" s="19"/>
      <c r="J12" s="19"/>
    </row>
    <row r="13" spans="1:11" x14ac:dyDescent="0.2">
      <c r="A13" s="20" t="s">
        <v>40</v>
      </c>
      <c r="B13" s="18">
        <f>C13+E13+F13</f>
        <v>13231</v>
      </c>
      <c r="C13" s="63">
        <v>622</v>
      </c>
      <c r="D13" s="64" t="s">
        <v>61</v>
      </c>
      <c r="E13" s="63">
        <v>4367</v>
      </c>
      <c r="F13" s="63">
        <v>8242</v>
      </c>
      <c r="G13" s="19"/>
      <c r="H13" s="19"/>
      <c r="I13" s="19"/>
      <c r="J13" s="19"/>
    </row>
    <row r="14" spans="1:11" x14ac:dyDescent="0.2">
      <c r="A14" s="20" t="s">
        <v>41</v>
      </c>
      <c r="B14" s="18">
        <f t="shared" si="0"/>
        <v>13801</v>
      </c>
      <c r="C14" s="63">
        <v>1245</v>
      </c>
      <c r="D14" s="63">
        <v>11</v>
      </c>
      <c r="E14" s="63">
        <v>5926</v>
      </c>
      <c r="F14" s="63">
        <v>6619</v>
      </c>
      <c r="G14" s="19"/>
      <c r="H14" s="19"/>
      <c r="I14" s="19"/>
      <c r="J14" s="19"/>
    </row>
    <row r="15" spans="1:11" x14ac:dyDescent="0.2">
      <c r="A15" s="20" t="s">
        <v>42</v>
      </c>
      <c r="B15" s="18">
        <f t="shared" si="0"/>
        <v>5790</v>
      </c>
      <c r="C15" s="63">
        <v>702</v>
      </c>
      <c r="D15" s="63">
        <v>3</v>
      </c>
      <c r="E15" s="63">
        <v>1990</v>
      </c>
      <c r="F15" s="63">
        <v>3095</v>
      </c>
      <c r="G15" s="19"/>
      <c r="H15" s="26"/>
      <c r="I15" s="19"/>
      <c r="J15" s="19"/>
    </row>
    <row r="16" spans="1:11" x14ac:dyDescent="0.2">
      <c r="A16" s="20" t="s">
        <v>43</v>
      </c>
      <c r="B16" s="18">
        <f t="shared" si="0"/>
        <v>23507</v>
      </c>
      <c r="C16" s="63">
        <v>1611</v>
      </c>
      <c r="D16" s="63">
        <v>20</v>
      </c>
      <c r="E16" s="63">
        <v>12768</v>
      </c>
      <c r="F16" s="63">
        <v>9108</v>
      </c>
      <c r="G16" s="19"/>
      <c r="H16" s="37"/>
      <c r="I16" s="19"/>
      <c r="J16" s="19"/>
    </row>
    <row r="17" spans="1:18" x14ac:dyDescent="0.2">
      <c r="A17" s="20" t="s">
        <v>44</v>
      </c>
      <c r="B17" s="18">
        <f t="shared" si="0"/>
        <v>22170</v>
      </c>
      <c r="C17" s="63">
        <v>1829</v>
      </c>
      <c r="D17" s="63">
        <v>7</v>
      </c>
      <c r="E17" s="63">
        <v>13127</v>
      </c>
      <c r="F17" s="63">
        <v>7207</v>
      </c>
      <c r="G17" s="19"/>
      <c r="H17" s="19"/>
      <c r="I17" s="19"/>
      <c r="J17" s="19"/>
    </row>
    <row r="18" spans="1:18" x14ac:dyDescent="0.2">
      <c r="A18" s="20" t="s">
        <v>45</v>
      </c>
      <c r="B18" s="18">
        <f t="shared" si="0"/>
        <v>7740</v>
      </c>
      <c r="C18" s="63">
        <v>420</v>
      </c>
      <c r="D18" s="63">
        <v>2</v>
      </c>
      <c r="E18" s="63">
        <v>3068</v>
      </c>
      <c r="F18" s="63">
        <v>4250</v>
      </c>
      <c r="G18" s="19"/>
      <c r="H18" s="19"/>
      <c r="I18" s="19"/>
      <c r="J18" s="19"/>
    </row>
    <row r="19" spans="1:18" x14ac:dyDescent="0.2">
      <c r="A19" s="20" t="s">
        <v>46</v>
      </c>
      <c r="B19" s="18">
        <f t="shared" si="0"/>
        <v>3949</v>
      </c>
      <c r="C19" s="63">
        <v>318</v>
      </c>
      <c r="D19" s="63">
        <v>7</v>
      </c>
      <c r="E19" s="63">
        <v>2287</v>
      </c>
      <c r="F19" s="63">
        <v>1337</v>
      </c>
      <c r="G19" s="19"/>
      <c r="H19" s="19"/>
      <c r="I19" s="19"/>
      <c r="J19" s="19"/>
    </row>
    <row r="20" spans="1:18" x14ac:dyDescent="0.2">
      <c r="A20" s="20" t="s">
        <v>47</v>
      </c>
      <c r="B20" s="18">
        <f t="shared" si="0"/>
        <v>10032</v>
      </c>
      <c r="C20" s="63">
        <v>788</v>
      </c>
      <c r="D20" s="63">
        <v>7</v>
      </c>
      <c r="E20" s="63">
        <v>5475</v>
      </c>
      <c r="F20" s="63">
        <v>3762</v>
      </c>
      <c r="G20" s="19"/>
      <c r="H20" s="19"/>
      <c r="I20" s="19"/>
      <c r="J20" s="19"/>
    </row>
    <row r="21" spans="1:18" x14ac:dyDescent="0.2">
      <c r="A21" s="20" t="s">
        <v>48</v>
      </c>
      <c r="B21" s="18">
        <f t="shared" si="0"/>
        <v>9439</v>
      </c>
      <c r="C21" s="63">
        <v>644</v>
      </c>
      <c r="D21" s="63">
        <v>6</v>
      </c>
      <c r="E21" s="63">
        <v>4637</v>
      </c>
      <c r="F21" s="63">
        <v>4152</v>
      </c>
      <c r="G21" s="19"/>
      <c r="H21" s="19"/>
      <c r="I21" s="19"/>
      <c r="J21" s="19"/>
    </row>
    <row r="22" spans="1:18" x14ac:dyDescent="0.2">
      <c r="A22" s="21" t="s">
        <v>49</v>
      </c>
      <c r="B22" s="57">
        <f t="shared" si="0"/>
        <v>10104</v>
      </c>
      <c r="C22" s="65">
        <v>437</v>
      </c>
      <c r="D22" s="65">
        <v>1</v>
      </c>
      <c r="E22" s="65">
        <v>3455</v>
      </c>
      <c r="F22" s="65">
        <v>6211</v>
      </c>
      <c r="G22" s="19"/>
      <c r="H22" s="19"/>
      <c r="I22" s="19"/>
      <c r="J22" s="19"/>
    </row>
    <row r="23" spans="1:18" x14ac:dyDescent="0.2">
      <c r="B23" s="44"/>
      <c r="C23" s="44"/>
      <c r="D23" s="44"/>
      <c r="E23" s="44"/>
      <c r="F23" s="44"/>
    </row>
    <row r="24" spans="1:18" ht="27.75" customHeight="1" x14ac:dyDescent="0.2">
      <c r="A24" s="119" t="s">
        <v>91</v>
      </c>
      <c r="B24" s="119"/>
      <c r="C24" s="119"/>
      <c r="D24" s="119"/>
      <c r="E24" s="119"/>
      <c r="F24" s="119"/>
    </row>
    <row r="29" spans="1:18" x14ac:dyDescent="0.2">
      <c r="G29" s="19"/>
      <c r="H29" s="23"/>
      <c r="I29" s="23"/>
      <c r="J29" s="23"/>
      <c r="K29" s="23"/>
      <c r="L29" s="23"/>
      <c r="M29" s="23"/>
      <c r="N29" s="23"/>
      <c r="O29" s="23"/>
      <c r="P29" s="23"/>
      <c r="Q29" s="23"/>
      <c r="R29" s="19"/>
    </row>
  </sheetData>
  <mergeCells count="5">
    <mergeCell ref="A3:A4"/>
    <mergeCell ref="B3:B4"/>
    <mergeCell ref="C3:F3"/>
    <mergeCell ref="A1:F1"/>
    <mergeCell ref="A24:F24"/>
  </mergeCells>
  <pageMargins left="0.19685039370078741" right="0.19685039370078741" top="0.74803149606299213" bottom="0.74803149606299213" header="0.31496062992125984" footer="0.31496062992125984"/>
  <pageSetup paperSize="9" scale="9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M32"/>
  <sheetViews>
    <sheetView topLeftCell="A13" workbookViewId="0">
      <selection activeCell="A29" sqref="A29"/>
    </sheetView>
  </sheetViews>
  <sheetFormatPr defaultRowHeight="11.25" x14ac:dyDescent="0.2"/>
  <cols>
    <col min="1" max="1" width="31.7109375" style="24" customWidth="1"/>
    <col min="2" max="2" width="13.42578125" style="24" customWidth="1"/>
    <col min="3" max="3" width="14.28515625" style="24" customWidth="1"/>
    <col min="4" max="4" width="22.7109375" style="24" bestFit="1" customWidth="1"/>
    <col min="5" max="5" width="15.85546875" style="24" customWidth="1"/>
    <col min="6" max="6" width="22.85546875" style="24" customWidth="1"/>
    <col min="7" max="7" width="9.140625" style="24"/>
    <col min="8" max="8" width="12.5703125" style="24" customWidth="1"/>
    <col min="9" max="16384" width="9.140625" style="24"/>
  </cols>
  <sheetData>
    <row r="1" spans="1:8" ht="17.25" customHeight="1" x14ac:dyDescent="0.2">
      <c r="A1" s="123" t="s">
        <v>57</v>
      </c>
      <c r="B1" s="123"/>
      <c r="C1" s="123"/>
      <c r="D1" s="123"/>
      <c r="E1" s="123"/>
      <c r="F1" s="123"/>
    </row>
    <row r="2" spans="1:8" ht="15" customHeight="1" x14ac:dyDescent="0.2">
      <c r="F2" s="33" t="s">
        <v>0</v>
      </c>
    </row>
    <row r="3" spans="1:8" ht="15.75" customHeight="1" x14ac:dyDescent="0.2">
      <c r="A3" s="120"/>
      <c r="B3" s="121" t="s">
        <v>1</v>
      </c>
      <c r="C3" s="121" t="s">
        <v>6</v>
      </c>
      <c r="D3" s="121"/>
      <c r="E3" s="121"/>
      <c r="F3" s="121"/>
    </row>
    <row r="4" spans="1:8" ht="57.75" customHeight="1" x14ac:dyDescent="0.2">
      <c r="A4" s="120"/>
      <c r="B4" s="121"/>
      <c r="C4" s="48" t="s">
        <v>7</v>
      </c>
      <c r="D4" s="48" t="s">
        <v>8</v>
      </c>
      <c r="E4" s="48" t="s">
        <v>27</v>
      </c>
      <c r="F4" s="48" t="s">
        <v>10</v>
      </c>
    </row>
    <row r="5" spans="1:8" s="34" customFormat="1" x14ac:dyDescent="0.2">
      <c r="A5" s="51" t="s">
        <v>1</v>
      </c>
      <c r="B5" s="102">
        <f>C5+D5+E5+F5</f>
        <v>199588</v>
      </c>
      <c r="C5" s="103">
        <v>15555</v>
      </c>
      <c r="D5" s="103">
        <v>93</v>
      </c>
      <c r="E5" s="103">
        <v>103574</v>
      </c>
      <c r="F5" s="103">
        <v>80366</v>
      </c>
      <c r="G5" s="35"/>
      <c r="H5" s="35"/>
    </row>
    <row r="6" spans="1:8" x14ac:dyDescent="0.2">
      <c r="A6" s="36" t="s">
        <v>11</v>
      </c>
      <c r="B6" s="22">
        <f t="shared" ref="B6" si="0">C6+D6+E6+F6</f>
        <v>86158</v>
      </c>
      <c r="C6" s="63">
        <v>3811</v>
      </c>
      <c r="D6" s="63">
        <v>6</v>
      </c>
      <c r="E6" s="63">
        <v>1975</v>
      </c>
      <c r="F6" s="63">
        <v>80366</v>
      </c>
      <c r="G6" s="37"/>
      <c r="H6" s="37"/>
    </row>
    <row r="7" spans="1:8" ht="22.5" x14ac:dyDescent="0.2">
      <c r="A7" s="36" t="s">
        <v>28</v>
      </c>
      <c r="B7" s="22">
        <f>C7+D7+E7</f>
        <v>276</v>
      </c>
      <c r="C7" s="63">
        <v>227</v>
      </c>
      <c r="D7" s="63">
        <v>4</v>
      </c>
      <c r="E7" s="63">
        <v>45</v>
      </c>
      <c r="F7" s="64" t="s">
        <v>61</v>
      </c>
      <c r="G7" s="37"/>
      <c r="H7" s="37"/>
    </row>
    <row r="8" spans="1:8" x14ac:dyDescent="0.2">
      <c r="A8" s="36" t="s">
        <v>29</v>
      </c>
      <c r="B8" s="22">
        <f t="shared" ref="B8:B21" si="1">C8+D8+E8</f>
        <v>9349</v>
      </c>
      <c r="C8" s="63">
        <v>951</v>
      </c>
      <c r="D8" s="63">
        <v>18</v>
      </c>
      <c r="E8" s="63">
        <v>8380</v>
      </c>
      <c r="F8" s="63" t="s">
        <v>61</v>
      </c>
      <c r="G8" s="37"/>
      <c r="H8" s="37"/>
    </row>
    <row r="9" spans="1:8" ht="33.75" x14ac:dyDescent="0.2">
      <c r="A9" s="36" t="s">
        <v>30</v>
      </c>
      <c r="B9" s="22">
        <f t="shared" si="1"/>
        <v>94</v>
      </c>
      <c r="C9" s="63">
        <v>59</v>
      </c>
      <c r="D9" s="63">
        <v>3</v>
      </c>
      <c r="E9" s="63">
        <v>32</v>
      </c>
      <c r="F9" s="64" t="s">
        <v>61</v>
      </c>
      <c r="G9" s="37"/>
      <c r="H9" s="37"/>
    </row>
    <row r="10" spans="1:8" ht="45" x14ac:dyDescent="0.2">
      <c r="A10" s="36" t="s">
        <v>32</v>
      </c>
      <c r="B10" s="22">
        <f>C10+E10</f>
        <v>174</v>
      </c>
      <c r="C10" s="63">
        <v>92</v>
      </c>
      <c r="D10" s="64" t="s">
        <v>61</v>
      </c>
      <c r="E10" s="63">
        <v>82</v>
      </c>
      <c r="F10" s="64" t="s">
        <v>61</v>
      </c>
      <c r="G10" s="37"/>
      <c r="H10" s="37"/>
    </row>
    <row r="11" spans="1:8" x14ac:dyDescent="0.2">
      <c r="A11" s="36" t="s">
        <v>12</v>
      </c>
      <c r="B11" s="22">
        <f t="shared" si="1"/>
        <v>6217</v>
      </c>
      <c r="C11" s="63">
        <v>2178</v>
      </c>
      <c r="D11" s="63">
        <v>9</v>
      </c>
      <c r="E11" s="63">
        <v>4030</v>
      </c>
      <c r="F11" s="64" t="s">
        <v>61</v>
      </c>
      <c r="G11" s="37"/>
      <c r="H11" s="37"/>
    </row>
    <row r="12" spans="1:8" ht="22.5" x14ac:dyDescent="0.2">
      <c r="A12" s="36" t="s">
        <v>13</v>
      </c>
      <c r="B12" s="22">
        <f t="shared" si="1"/>
        <v>52106</v>
      </c>
      <c r="C12" s="63">
        <v>2594</v>
      </c>
      <c r="D12" s="63">
        <v>5</v>
      </c>
      <c r="E12" s="63">
        <v>49507</v>
      </c>
      <c r="F12" s="63" t="s">
        <v>61</v>
      </c>
      <c r="G12" s="37"/>
      <c r="H12" s="37"/>
    </row>
    <row r="13" spans="1:8" x14ac:dyDescent="0.2">
      <c r="A13" s="36" t="s">
        <v>14</v>
      </c>
      <c r="B13" s="22">
        <f t="shared" si="1"/>
        <v>6192</v>
      </c>
      <c r="C13" s="63">
        <v>441</v>
      </c>
      <c r="D13" s="63">
        <v>1</v>
      </c>
      <c r="E13" s="63">
        <v>5750</v>
      </c>
      <c r="F13" s="63" t="s">
        <v>61</v>
      </c>
      <c r="G13" s="37"/>
      <c r="H13" s="37"/>
    </row>
    <row r="14" spans="1:8" ht="22.5" x14ac:dyDescent="0.2">
      <c r="A14" s="36" t="s">
        <v>2</v>
      </c>
      <c r="B14" s="22">
        <f t="shared" si="1"/>
        <v>3335</v>
      </c>
      <c r="C14" s="63">
        <v>237</v>
      </c>
      <c r="D14" s="63">
        <v>1</v>
      </c>
      <c r="E14" s="63">
        <v>3097</v>
      </c>
      <c r="F14" s="64" t="s">
        <v>61</v>
      </c>
      <c r="G14" s="37"/>
      <c r="H14" s="37"/>
    </row>
    <row r="15" spans="1:8" x14ac:dyDescent="0.2">
      <c r="A15" s="36" t="s">
        <v>15</v>
      </c>
      <c r="B15" s="22">
        <f t="shared" si="1"/>
        <v>678</v>
      </c>
      <c r="C15" s="63">
        <v>167</v>
      </c>
      <c r="D15" s="63">
        <v>1</v>
      </c>
      <c r="E15" s="63">
        <v>510</v>
      </c>
      <c r="F15" s="64" t="s">
        <v>61</v>
      </c>
      <c r="G15" s="37"/>
      <c r="H15" s="37"/>
    </row>
    <row r="16" spans="1:8" ht="12" customHeight="1" x14ac:dyDescent="0.2">
      <c r="A16" s="36" t="s">
        <v>16</v>
      </c>
      <c r="B16" s="22">
        <f t="shared" si="1"/>
        <v>251</v>
      </c>
      <c r="C16" s="63">
        <v>224</v>
      </c>
      <c r="D16" s="63">
        <v>4</v>
      </c>
      <c r="E16" s="63">
        <v>23</v>
      </c>
      <c r="F16" s="64" t="s">
        <v>61</v>
      </c>
      <c r="G16" s="37"/>
      <c r="H16" s="37"/>
    </row>
    <row r="17" spans="1:13" x14ac:dyDescent="0.2">
      <c r="A17" s="36" t="s">
        <v>17</v>
      </c>
      <c r="B17" s="22">
        <f t="shared" si="1"/>
        <v>3713</v>
      </c>
      <c r="C17" s="63">
        <v>251</v>
      </c>
      <c r="D17" s="63">
        <v>1</v>
      </c>
      <c r="E17" s="63">
        <v>3461</v>
      </c>
      <c r="F17" s="64" t="s">
        <v>61</v>
      </c>
      <c r="G17" s="37"/>
      <c r="H17" s="37"/>
    </row>
    <row r="18" spans="1:13" ht="22.5" x14ac:dyDescent="0.2">
      <c r="A18" s="36" t="s">
        <v>18</v>
      </c>
      <c r="B18" s="22">
        <f t="shared" si="1"/>
        <v>1320</v>
      </c>
      <c r="C18" s="63">
        <v>513</v>
      </c>
      <c r="D18" s="63">
        <v>2</v>
      </c>
      <c r="E18" s="63">
        <v>805</v>
      </c>
      <c r="F18" s="64" t="s">
        <v>61</v>
      </c>
      <c r="G18" s="37"/>
      <c r="H18" s="37"/>
    </row>
    <row r="19" spans="1:13" ht="33.75" x14ac:dyDescent="0.2">
      <c r="A19" s="36" t="s">
        <v>22</v>
      </c>
      <c r="B19" s="22">
        <f t="shared" si="1"/>
        <v>2011</v>
      </c>
      <c r="C19" s="63">
        <v>325</v>
      </c>
      <c r="D19" s="63">
        <v>3</v>
      </c>
      <c r="E19" s="63">
        <v>1683</v>
      </c>
      <c r="F19" s="64" t="s">
        <v>61</v>
      </c>
      <c r="G19" s="37"/>
      <c r="H19" s="37"/>
    </row>
    <row r="20" spans="1:13" x14ac:dyDescent="0.2">
      <c r="A20" s="36" t="s">
        <v>19</v>
      </c>
      <c r="B20" s="22">
        <f t="shared" si="1"/>
        <v>2949</v>
      </c>
      <c r="C20" s="63">
        <v>1779</v>
      </c>
      <c r="D20" s="63">
        <v>16</v>
      </c>
      <c r="E20" s="63">
        <v>1154</v>
      </c>
      <c r="F20" s="64" t="s">
        <v>61</v>
      </c>
      <c r="G20" s="37"/>
      <c r="H20" s="37"/>
    </row>
    <row r="21" spans="1:13" ht="22.5" x14ac:dyDescent="0.2">
      <c r="A21" s="36" t="s">
        <v>3</v>
      </c>
      <c r="B21" s="22">
        <f t="shared" si="1"/>
        <v>1211</v>
      </c>
      <c r="C21" s="63">
        <v>632</v>
      </c>
      <c r="D21" s="63">
        <v>19</v>
      </c>
      <c r="E21" s="63">
        <v>560</v>
      </c>
      <c r="F21" s="64" t="s">
        <v>61</v>
      </c>
      <c r="G21" s="37"/>
      <c r="H21" s="37"/>
    </row>
    <row r="22" spans="1:13" x14ac:dyDescent="0.2">
      <c r="A22" s="36" t="s">
        <v>20</v>
      </c>
      <c r="B22" s="22">
        <f>C22+E22</f>
        <v>683</v>
      </c>
      <c r="C22" s="63">
        <v>152</v>
      </c>
      <c r="D22" s="64" t="s">
        <v>61</v>
      </c>
      <c r="E22" s="63">
        <v>531</v>
      </c>
      <c r="F22" s="64" t="s">
        <v>61</v>
      </c>
      <c r="G22" s="37"/>
      <c r="H22" s="37"/>
    </row>
    <row r="23" spans="1:13" ht="12.75" customHeight="1" x14ac:dyDescent="0.2">
      <c r="A23" s="38" t="s">
        <v>21</v>
      </c>
      <c r="B23" s="59">
        <f>C23+E23</f>
        <v>22871</v>
      </c>
      <c r="C23" s="65">
        <v>922</v>
      </c>
      <c r="D23" s="66" t="s">
        <v>61</v>
      </c>
      <c r="E23" s="65">
        <v>21949</v>
      </c>
      <c r="F23" s="66" t="s">
        <v>61</v>
      </c>
      <c r="G23" s="37"/>
      <c r="H23" s="37"/>
    </row>
    <row r="24" spans="1:13" ht="12" customHeight="1" x14ac:dyDescent="0.2">
      <c r="A24" s="44"/>
      <c r="B24" s="44"/>
      <c r="C24" s="60"/>
      <c r="D24" s="61"/>
      <c r="E24" s="44"/>
      <c r="F24" s="44"/>
      <c r="H24" s="37"/>
    </row>
    <row r="25" spans="1:13" ht="30.75" customHeight="1" x14ac:dyDescent="0.25">
      <c r="A25" s="119" t="s">
        <v>91</v>
      </c>
      <c r="B25" s="119"/>
      <c r="C25" s="119"/>
      <c r="D25" s="119"/>
      <c r="E25" s="119"/>
      <c r="F25" s="119"/>
      <c r="G25" s="39"/>
    </row>
    <row r="26" spans="1:13" s="44" customFormat="1" ht="14.25" customHeight="1" x14ac:dyDescent="0.25">
      <c r="A26" s="89"/>
      <c r="B26" s="89"/>
      <c r="C26" s="89"/>
      <c r="D26" s="89"/>
      <c r="E26" s="89"/>
      <c r="F26" s="89"/>
      <c r="G26" s="39"/>
    </row>
    <row r="27" spans="1:13" s="44" customFormat="1" ht="14.25" customHeight="1" x14ac:dyDescent="0.25">
      <c r="A27" s="89"/>
      <c r="B27" s="89"/>
      <c r="C27" s="89"/>
      <c r="D27" s="89"/>
      <c r="E27" s="89"/>
      <c r="F27" s="89"/>
      <c r="G27" s="39"/>
    </row>
    <row r="28" spans="1:13" s="44" customFormat="1" ht="14.25" customHeight="1" x14ac:dyDescent="0.25">
      <c r="A28" s="89"/>
      <c r="B28" s="89"/>
      <c r="C28" s="89"/>
      <c r="D28" s="89"/>
      <c r="E28" s="89"/>
      <c r="F28" s="89"/>
      <c r="G28" s="39"/>
    </row>
    <row r="29" spans="1:13" s="40" customFormat="1" ht="13.5" customHeight="1" x14ac:dyDescent="0.2">
      <c r="A29" s="32" t="s">
        <v>102</v>
      </c>
      <c r="B29" s="49"/>
      <c r="C29" s="49"/>
      <c r="D29" s="49"/>
      <c r="E29" s="49"/>
      <c r="F29" s="49"/>
    </row>
    <row r="30" spans="1:13" s="40" customFormat="1" ht="12.75" x14ac:dyDescent="0.2">
      <c r="A30" s="90" t="s">
        <v>97</v>
      </c>
      <c r="B30" s="91"/>
      <c r="C30" s="91"/>
      <c r="D30" s="91"/>
      <c r="E30" s="91"/>
      <c r="F30" s="91"/>
    </row>
    <row r="31" spans="1:13" x14ac:dyDescent="0.2">
      <c r="G31" s="41"/>
      <c r="H31" s="41"/>
      <c r="I31" s="41"/>
      <c r="J31" s="41"/>
      <c r="K31" s="41"/>
      <c r="L31" s="41"/>
      <c r="M31" s="41"/>
    </row>
    <row r="32" spans="1:13" x14ac:dyDescent="0.2">
      <c r="A32" s="14" t="s">
        <v>31</v>
      </c>
    </row>
  </sheetData>
  <mergeCells count="5">
    <mergeCell ref="A1:F1"/>
    <mergeCell ref="A3:A4"/>
    <mergeCell ref="B3:B4"/>
    <mergeCell ref="C3:F3"/>
    <mergeCell ref="A25:F25"/>
  </mergeCells>
  <pageMargins left="0.19685039370078741" right="0.19685039370078741" top="0.74803149606299213" bottom="0.74803149606299213" header="0.31496062992125984" footer="0.31496062992125984"/>
  <pageSetup paperSize="9" scale="8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Обложка</vt:lpstr>
      <vt:lpstr>Метаданные</vt:lpstr>
      <vt:lpstr>Содержание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Акерке Имаш</cp:lastModifiedBy>
  <cp:lastPrinted>2026-07-13T07:21:16Z</cp:lastPrinted>
  <dcterms:created xsi:type="dcterms:W3CDTF">2020-07-26T17:49:51Z</dcterms:created>
  <dcterms:modified xsi:type="dcterms:W3CDTF">2026-10-15T10:37:33Z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