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130" yWindow="-15" windowWidth="14685" windowHeight="11805" tabRatio="821" firstSheet="1" activeTab="1"/>
  </bookViews>
  <sheets>
    <sheet name="Metadata" sheetId="4" r:id="rId1"/>
    <sheet name="Metadat" sheetId="37" r:id="rId2"/>
    <sheet name="Conventional designations" sheetId="2" r:id="rId3"/>
    <sheet name="For all types of transport" sheetId="30" r:id="rId4"/>
    <sheet name="Railway" sheetId="31" r:id="rId5"/>
    <sheet name="Аutomot" sheetId="32" r:id="rId6"/>
    <sheet name="Pipeline" sheetId="33" r:id="rId7"/>
    <sheet name="Air" sheetId="34" r:id="rId8"/>
    <sheet name="Inland waterway" sheetId="36" r:id="rId9"/>
  </sheets>
  <calcPr calcId="145621"/>
</workbook>
</file>

<file path=xl/calcChain.xml><?xml version="1.0" encoding="utf-8"?>
<calcChain xmlns="http://schemas.openxmlformats.org/spreadsheetml/2006/main">
  <c r="B2" i="36" l="1"/>
  <c r="A2" i="36"/>
  <c r="B2" i="34"/>
  <c r="A2" i="34"/>
  <c r="B2" i="33"/>
  <c r="A2" i="33"/>
  <c r="B2" i="32"/>
  <c r="A2" i="32"/>
  <c r="B2" i="31"/>
  <c r="A2" i="31"/>
  <c r="B2" i="30"/>
  <c r="A2" i="30"/>
</calcChain>
</file>

<file path=xl/sharedStrings.xml><?xml version="1.0" encoding="utf-8"?>
<sst xmlns="http://schemas.openxmlformats.org/spreadsheetml/2006/main" count="281" uniqueCount="78">
  <si>
    <t xml:space="preserve">https://taldau.stat.gov.kz/ru/Search/SearchByKeyWord?keyword= </t>
  </si>
  <si>
    <t>https://stat.gov.kz/ru/classifiers/statistical/21/</t>
  </si>
  <si>
    <t>-</t>
  </si>
  <si>
    <t>https://stat.gov.kz/ru/methodology/30/</t>
  </si>
  <si>
    <t>+7 7172749271</t>
  </si>
  <si>
    <t>g.akisheva@aspire.gov.kz</t>
  </si>
  <si>
    <t>х</t>
  </si>
  <si>
    <t>x</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</si>
  <si>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</si>
  <si>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</si>
  <si>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</si>
  <si>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</si>
  <si>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</si>
  <si>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</si>
  <si>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</si>
  <si>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</si>
  <si>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</si>
  <si>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</si>
  <si>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</si>
  <si>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</si>
  <si>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</si>
  <si>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</si>
  <si>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</si>
  <si>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</si>
  <si>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</si>
  <si>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</si>
  <si>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</si>
  <si>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</si>
  <si>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Transported (transported) cargo, luggage, cargo luggage</t>
  </si>
  <si>
    <t>Тhousand tons</t>
  </si>
  <si>
    <t>Transported cargo</t>
  </si>
  <si>
    <t>Transported freights - the number of goods in tons transported by transport</t>
  </si>
  <si>
    <t>Аggregation</t>
  </si>
  <si>
    <t>Turkestan Region and the city of Shymkent (a city of national importance) were established in 2018; the regions of Abai, Zhetysu, and Ulytau were established in 2022</t>
  </si>
  <si>
    <t>Department of Services and Energy Statistics</t>
  </si>
  <si>
    <t>Akisheva Gulistan Temirkhanovna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</si>
  <si>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</si>
  <si>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</si>
  <si>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</si>
  <si>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</si>
  <si>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</si>
  <si>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</si>
  <si>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</si>
  <si>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</si>
  <si>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</si>
  <si>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</si>
  <si>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</si>
  <si>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 xml:space="preserve">1)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</si>
  <si>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The main sources of information about passengers transported in the country and its regions are data obtained as a result of national statistical surveys conducted using the 1-transport form "Transport оperations report".</t>
  </si>
  <si>
    <t>January</t>
  </si>
  <si>
    <t>February</t>
  </si>
  <si>
    <t>March</t>
  </si>
  <si>
    <t>April</t>
  </si>
  <si>
    <t>May</t>
  </si>
  <si>
    <t>June</t>
  </si>
  <si>
    <t>July</t>
  </si>
  <si>
    <t>August</t>
  </si>
  <si>
    <t>September</t>
  </si>
  <si>
    <t>October</t>
  </si>
  <si>
    <t>November</t>
  </si>
  <si>
    <t>December</t>
  </si>
  <si>
    <t>Since 2007</t>
  </si>
  <si>
    <r>
      <rPr>
        <i/>
        <vertAlign val="superscript"/>
        <sz val="8"/>
        <rFont val="Roboto"/>
        <charset val="204"/>
      </rPr>
      <t>3)</t>
    </r>
    <r>
      <rPr>
        <i/>
        <sz val="8"/>
        <rFont val="Roboto"/>
        <charset val="204"/>
      </rPr>
      <t>The data for the corresponding period of the previous year have been revised taking into account the redistribution of volumes among pipeline transport enterprises.</t>
    </r>
  </si>
  <si>
    <r>
      <t>2025</t>
    </r>
    <r>
      <rPr>
        <vertAlign val="superscript"/>
        <sz val="10"/>
        <rFont val="Roboto"/>
        <charset val="204"/>
      </rPr>
      <t>2)</t>
    </r>
  </si>
  <si>
    <r>
      <rPr>
        <i/>
        <vertAlign val="superscript"/>
        <sz val="8"/>
        <rFont val="Roboto"/>
        <charset val="204"/>
      </rPr>
      <t>2)</t>
    </r>
    <r>
      <rPr>
        <i/>
        <sz val="8"/>
        <rFont val="Roboto"/>
        <charset val="204"/>
      </rPr>
      <t>The data for the corresponding period of the previous year have been revised taking into account the redistribution of volumes among pipeline transport enterprises.</t>
    </r>
  </si>
  <si>
    <r>
      <rPr>
        <i/>
        <vertAlign val="superscript"/>
        <sz val="8"/>
        <rFont val="Roboto"/>
        <charset val="204"/>
      </rPr>
      <t>4)</t>
    </r>
    <r>
      <rPr>
        <i/>
        <sz val="8"/>
        <rFont val="Roboto"/>
        <charset val="204"/>
      </rPr>
      <t xml:space="preserve"> Data on freight railway transport for the reporting period and the corresponding period of the previous year were compiled without taking empty wagon mileage into account.</t>
    </r>
  </si>
  <si>
    <r>
      <t>2025</t>
    </r>
    <r>
      <rPr>
        <vertAlign val="superscript"/>
        <sz val="10"/>
        <rFont val="Roboto"/>
        <charset val="204"/>
      </rPr>
      <t>3),4)</t>
    </r>
  </si>
  <si>
    <r>
      <t>2026</t>
    </r>
    <r>
      <rPr>
        <vertAlign val="superscript"/>
        <sz val="10"/>
        <rFont val="Roboto"/>
        <charset val="204"/>
      </rPr>
      <t>4)</t>
    </r>
  </si>
  <si>
    <r>
      <rPr>
        <i/>
        <vertAlign val="superscript"/>
        <sz val="8"/>
        <rFont val="Roboto"/>
        <charset val="204"/>
      </rPr>
      <t>*</t>
    </r>
    <r>
      <rPr>
        <i/>
        <sz val="8"/>
        <rFont val="Roboto"/>
        <charset val="204"/>
      </rPr>
      <t>Data on freight railway transport for the reporting period and the corresponding period of the previous year were compiled without taking empty wagon mileage into account.</t>
    </r>
  </si>
  <si>
    <t>2025*</t>
  </si>
  <si>
    <t>2026*</t>
  </si>
  <si>
    <t>Since 2022</t>
  </si>
  <si>
    <t>The main sources of information about transported cargo in the country and its regions are data obtained as a result of national statistical surveys conducted using the 1-transport form "Transport оperations report".</t>
  </si>
  <si>
    <t>The regions of Abai were established in 2022</t>
  </si>
  <si>
    <t>Division of Trade and Services statistics</t>
  </si>
  <si>
    <t xml:space="preserve">Gulnar Tolegenova </t>
  </si>
  <si>
    <t>+7 7222362612</t>
  </si>
  <si>
    <t>g.tolegenova@aspire.gov.kz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</si>
</sst>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р_._-;\-* #,##0.00_р_._-;_-* &quot;-&quot;??_р_._-;_-@_-"/>
    <numFmt numFmtId="165" formatCode="0.0"/>
    <numFmt numFmtId="166" formatCode="#,##0.0"/>
    <numFmt numFmtId="167" formatCode="###\ ###\ ###\ ##0.00"/>
  </numFmts>
  <fonts count="29"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0"/>
      <color indexed="8"/>
      <name val="Arial Cyr"/>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10"/>
      <color theme="10"/>
      <name val="Arial Cyr"/>
      <charset val="204"/>
    </font>
    <font>
      <sz val="8"/>
      <color indexed="8"/>
      <name val="Roboto"/>
      <charset val="204"/>
    </font>
    <font>
      <sz val="10"/>
      <color theme="1"/>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2" fillId="0" borderId="0"/>
    <xf numFmtId="0" fontId="18" fillId="0" borderId="0"/>
    <xf numFmtId="0" fontId="16" fillId="0" borderId="0"/>
    <xf numFmtId="0" fontId="16" fillId="0" borderId="0"/>
    <xf numFmtId="0" fontId="12" fillId="0" borderId="0"/>
    <xf numFmtId="0" fontId="12" fillId="0" borderId="0"/>
    <xf numFmtId="0" fontId="18" fillId="0" borderId="0"/>
    <xf numFmtId="0" fontId="16" fillId="0" borderId="0"/>
    <xf numFmtId="0" fontId="18" fillId="0" borderId="0"/>
    <xf numFmtId="0" fontId="18" fillId="0" borderId="0"/>
    <xf numFmtId="0" fontId="12" fillId="0" borderId="0"/>
    <xf numFmtId="164" fontId="11"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cellStyleXfs>
  <cellXfs count="73">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49" fontId="21" fillId="0" borderId="1" xfId="0" applyNumberFormat="1" applyFont="1" applyFill="1" applyBorder="1" applyAlignment="1">
      <alignment vertical="top"/>
    </xf>
    <xf numFmtId="0" fontId="22" fillId="0" borderId="0" xfId="0" applyFont="1" applyFill="1"/>
    <xf numFmtId="0" fontId="3" fillId="0" borderId="0" xfId="0" applyFont="1"/>
    <xf numFmtId="0" fontId="3" fillId="0" borderId="2" xfId="0" applyFont="1" applyBorder="1" applyAlignment="1">
      <alignment horizontal="right" vertical="top" wrapText="1"/>
    </xf>
    <xf numFmtId="0" fontId="23" fillId="0" borderId="1" xfId="0" applyFont="1" applyBorder="1"/>
    <xf numFmtId="0" fontId="21" fillId="0" borderId="1" xfId="0" applyFont="1" applyBorder="1" applyAlignment="1">
      <alignment horizontal="left" vertical="top"/>
    </xf>
    <xf numFmtId="0" fontId="0" fillId="0" borderId="1" xfId="0" applyBorder="1" applyAlignment="1">
      <alignment wrapText="1"/>
    </xf>
    <xf numFmtId="0" fontId="19" fillId="0" borderId="1" xfId="0" applyFont="1" applyBorder="1"/>
    <xf numFmtId="0" fontId="21" fillId="0" borderId="1" xfId="0" applyFont="1" applyBorder="1" applyAlignment="1">
      <alignment vertical="top"/>
    </xf>
    <xf numFmtId="0" fontId="4" fillId="0" borderId="1" xfId="0" applyFont="1" applyBorder="1" applyAlignment="1">
      <alignment vertical="top" wrapText="1"/>
    </xf>
    <xf numFmtId="0" fontId="24" fillId="0" borderId="0" xfId="0" applyFont="1"/>
    <xf numFmtId="0" fontId="9" fillId="0" borderId="0" xfId="2" applyFont="1" applyAlignment="1">
      <alignment horizontal="right"/>
    </xf>
    <xf numFmtId="0" fontId="4" fillId="0" borderId="3" xfId="0" applyFont="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wrapText="1"/>
    </xf>
    <xf numFmtId="166" fontId="4" fillId="0" borderId="0" xfId="0" applyNumberFormat="1" applyFont="1"/>
    <xf numFmtId="0" fontId="4" fillId="0" borderId="0" xfId="0" applyFont="1" applyAlignment="1">
      <alignment horizontal="right" wrapText="1"/>
    </xf>
    <xf numFmtId="166" fontId="4" fillId="0" borderId="0" xfId="0" applyNumberFormat="1" applyFont="1" applyAlignment="1">
      <alignment horizontal="right" wrapText="1"/>
    </xf>
    <xf numFmtId="167" fontId="13" fillId="0" borderId="0" xfId="0" applyNumberFormat="1" applyFont="1" applyAlignment="1">
      <alignment horizontal="right" wrapText="1"/>
    </xf>
    <xf numFmtId="0" fontId="4" fillId="0" borderId="2" xfId="0" applyFont="1" applyBorder="1" applyAlignment="1">
      <alignment horizontal="right" wrapText="1"/>
    </xf>
    <xf numFmtId="166" fontId="13" fillId="0" borderId="0" xfId="0" applyNumberFormat="1" applyFont="1" applyAlignment="1">
      <alignment horizontal="right" wrapText="1"/>
    </xf>
    <xf numFmtId="0" fontId="4" fillId="0" borderId="2" xfId="0" applyFont="1" applyBorder="1" applyAlignment="1">
      <alignment wrapText="1"/>
    </xf>
    <xf numFmtId="166" fontId="13" fillId="0" borderId="2" xfId="0" applyNumberFormat="1" applyFont="1" applyBorder="1" applyAlignment="1">
      <alignment horizontal="right" wrapText="1"/>
    </xf>
    <xf numFmtId="165" fontId="13" fillId="0" borderId="0" xfId="0" applyNumberFormat="1" applyFont="1" applyAlignment="1">
      <alignment horizontal="right" wrapText="1"/>
    </xf>
    <xf numFmtId="0" fontId="25" fillId="0" borderId="1" xfId="1" applyFont="1" applyFill="1" applyBorder="1" applyAlignment="1" applyProtection="1">
      <alignment wrapText="1"/>
    </xf>
    <xf numFmtId="0" fontId="25" fillId="0" borderId="1" xfId="1" applyFont="1" applyFill="1" applyBorder="1" applyAlignment="1" applyProtection="1">
      <alignment vertical="top" wrapText="1"/>
    </xf>
    <xf numFmtId="0" fontId="25" fillId="0" borderId="1" xfId="1" applyFont="1" applyFill="1" applyBorder="1" applyAlignment="1" applyProtection="1">
      <alignment horizontal="left" vertical="top"/>
    </xf>
    <xf numFmtId="0" fontId="0" fillId="0" borderId="1" xfId="0" applyFont="1" applyBorder="1"/>
    <xf numFmtId="166" fontId="4" fillId="0" borderId="2" xfId="0" applyNumberFormat="1" applyFont="1" applyFill="1" applyBorder="1" applyAlignment="1">
      <alignment horizontal="right"/>
    </xf>
    <xf numFmtId="0" fontId="4" fillId="0" borderId="0" xfId="0" applyFont="1" applyBorder="1" applyAlignment="1">
      <alignment horizontal="right" wrapText="1"/>
    </xf>
    <xf numFmtId="0" fontId="4" fillId="0" borderId="0" xfId="0" applyFont="1" applyBorder="1" applyAlignment="1">
      <alignment wrapText="1"/>
    </xf>
    <xf numFmtId="166" fontId="4" fillId="0" borderId="0" xfId="0" applyNumberFormat="1" applyFont="1" applyFill="1" applyAlignment="1">
      <alignment horizontal="right" wrapText="1"/>
    </xf>
    <xf numFmtId="166" fontId="13" fillId="0" borderId="0" xfId="0" applyNumberFormat="1" applyFont="1" applyFill="1" applyAlignment="1">
      <alignment horizontal="right" wrapText="1"/>
    </xf>
    <xf numFmtId="14" fontId="21" fillId="0" borderId="1" xfId="0" applyNumberFormat="1" applyFont="1" applyFill="1" applyBorder="1" applyAlignment="1">
      <alignment horizontal="left" vertical="top"/>
    </xf>
    <xf numFmtId="0" fontId="4" fillId="0" borderId="0" xfId="0" applyFont="1" applyBorder="1" applyAlignment="1">
      <alignment horizontal="right"/>
    </xf>
    <xf numFmtId="0" fontId="4" fillId="0" borderId="2" xfId="0" applyFont="1" applyFill="1" applyBorder="1" applyAlignment="1">
      <alignment horizontal="right"/>
    </xf>
    <xf numFmtId="166" fontId="4" fillId="0" borderId="0" xfId="0" applyNumberFormat="1" applyFont="1" applyFill="1" applyBorder="1" applyAlignment="1">
      <alignment horizontal="right" wrapText="1"/>
    </xf>
    <xf numFmtId="4" fontId="3" fillId="0" borderId="0" xfId="0" applyNumberFormat="1" applyFont="1" applyFill="1" applyBorder="1"/>
    <xf numFmtId="166" fontId="4" fillId="0" borderId="0" xfId="0" applyNumberFormat="1" applyFont="1" applyFill="1" applyAlignment="1">
      <alignment horizontal="right"/>
    </xf>
    <xf numFmtId="4" fontId="26" fillId="0" borderId="0" xfId="0" applyNumberFormat="1" applyFont="1" applyAlignment="1">
      <alignment horizontal="right" wrapText="1"/>
    </xf>
    <xf numFmtId="4" fontId="26" fillId="0" borderId="2" xfId="0" applyNumberFormat="1" applyFont="1" applyBorder="1" applyAlignment="1">
      <alignment horizontal="right" wrapText="1"/>
    </xf>
    <xf numFmtId="167" fontId="13" fillId="0" borderId="2" xfId="0" applyNumberFormat="1" applyFont="1" applyBorder="1" applyAlignment="1">
      <alignment horizontal="right" wrapText="1"/>
    </xf>
    <xf numFmtId="166" fontId="13" fillId="0" borderId="2" xfId="0" applyNumberFormat="1" applyFont="1" applyFill="1" applyBorder="1" applyAlignment="1">
      <alignment horizontal="right" wrapText="1"/>
    </xf>
    <xf numFmtId="166" fontId="4" fillId="0" borderId="2" xfId="0" applyNumberFormat="1" applyFont="1" applyFill="1" applyBorder="1" applyAlignment="1">
      <alignment horizontal="right" wrapText="1"/>
    </xf>
    <xf numFmtId="4" fontId="4" fillId="0" borderId="0" xfId="0" applyNumberFormat="1" applyFont="1" applyFill="1" applyAlignment="1">
      <alignment horizontal="right"/>
    </xf>
    <xf numFmtId="4" fontId="4" fillId="0" borderId="0" xfId="0" applyNumberFormat="1" applyFont="1" applyFill="1"/>
    <xf numFmtId="166" fontId="13" fillId="0" borderId="0" xfId="0" applyNumberFormat="1" applyFont="1" applyFill="1" applyBorder="1" applyAlignment="1">
      <alignment horizontal="right" wrapText="1"/>
    </xf>
    <xf numFmtId="4" fontId="4" fillId="0" borderId="2" xfId="0" applyNumberFormat="1" applyFont="1" applyFill="1" applyBorder="1" applyAlignment="1">
      <alignment horizontal="right"/>
    </xf>
    <xf numFmtId="165" fontId="13" fillId="0" borderId="2" xfId="0" applyNumberFormat="1" applyFont="1" applyBorder="1" applyAlignment="1">
      <alignment horizontal="right" wrapText="1"/>
    </xf>
    <xf numFmtId="166" fontId="3" fillId="0" borderId="0" xfId="0" applyNumberFormat="1" applyFont="1" applyFill="1" applyAlignment="1">
      <alignment horizontal="right"/>
    </xf>
    <xf numFmtId="166" fontId="3" fillId="0" borderId="0" xfId="0" applyNumberFormat="1" applyFont="1" applyFill="1" applyBorder="1" applyAlignment="1">
      <alignment horizontal="right"/>
    </xf>
    <xf numFmtId="166" fontId="3" fillId="0" borderId="2" xfId="0" applyNumberFormat="1" applyFont="1" applyFill="1" applyBorder="1" applyAlignment="1">
      <alignment horizontal="right"/>
    </xf>
    <xf numFmtId="166" fontId="3" fillId="0" borderId="0" xfId="0" applyNumberFormat="1" applyFont="1" applyFill="1"/>
    <xf numFmtId="0" fontId="27" fillId="0" borderId="1" xfId="0" applyFont="1" applyBorder="1" applyAlignment="1">
      <alignment wrapText="1"/>
    </xf>
    <xf numFmtId="0" fontId="0" fillId="0" borderId="1" xfId="0" applyBorder="1"/>
    <xf numFmtId="0" fontId="17" fillId="0" borderId="1" xfId="1" applyFill="1" applyBorder="1" applyAlignment="1" applyProtection="1">
      <alignment wrapText="1"/>
    </xf>
    <xf numFmtId="4" fontId="9" fillId="0" borderId="0" xfId="0" applyNumberFormat="1" applyFont="1" applyAlignment="1">
      <alignment vertical="top" wrapText="1"/>
    </xf>
    <xf numFmtId="0" fontId="9" fillId="2" borderId="0" xfId="6" applyFont="1" applyFill="1" applyAlignment="1">
      <alignment vertical="top" wrapText="1"/>
    </xf>
    <xf numFmtId="0" fontId="9" fillId="2" borderId="0" xfId="6" applyFont="1" applyFill="1" applyAlignment="1">
      <alignment horizontal="left" vertical="top" wrapText="1"/>
    </xf>
    <xf numFmtId="167" fontId="28" fillId="0" borderId="2" xfId="0" applyNumberFormat="1" applyFont="1" applyBorder="1" applyAlignment="1">
      <alignment horizontal="right" wrapText="1"/>
    </xf>
  </cellXfs>
  <cellStyles count="25">
    <cellStyle name="Гиперссылка" xfId="1" builtinId="8"/>
    <cellStyle name="Обычный" xfId="0" builtinId="0"/>
    <cellStyle name="Обычный 2" xfId="2"/>
    <cellStyle name="Обычный 2 2" xfId="3"/>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g.tolege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B30" sqref="B30"/>
    </sheetView>
  </sheetViews>
  <sheetFormatPr defaultRowHeight="12.75" x14ac:dyDescent="0.2"/>
  <cols>
    <col min="1" max="1" width="42.28515625" style="13" customWidth="1"/>
    <col min="2" max="2" width="78" style="13" customWidth="1"/>
  </cols>
  <sheetData>
    <row r="1" spans="1:10" x14ac:dyDescent="0.2">
      <c r="A1" s="11"/>
      <c r="B1" s="11"/>
    </row>
    <row r="2" spans="1:10" s="9" customFormat="1" x14ac:dyDescent="0.2">
      <c r="A2" s="16" t="s">
        <v>8</v>
      </c>
      <c r="B2" s="17">
        <v>181103</v>
      </c>
    </row>
    <row r="3" spans="1:10" s="9" customFormat="1" x14ac:dyDescent="0.2">
      <c r="A3" s="16" t="s">
        <v>9</v>
      </c>
      <c r="B3" s="18" t="s">
        <v>28</v>
      </c>
    </row>
    <row r="4" spans="1:10" s="9" customFormat="1" x14ac:dyDescent="0.2">
      <c r="A4" s="16" t="s">
        <v>10</v>
      </c>
      <c r="B4" s="19" t="s">
        <v>29</v>
      </c>
    </row>
    <row r="5" spans="1:10" s="9" customFormat="1" x14ac:dyDescent="0.2">
      <c r="A5" s="16" t="s">
        <v>11</v>
      </c>
      <c r="B5" s="19" t="s">
        <v>30</v>
      </c>
    </row>
    <row r="6" spans="1:10" s="9" customFormat="1" x14ac:dyDescent="0.2">
      <c r="A6" s="16" t="s">
        <v>12</v>
      </c>
      <c r="B6" s="19" t="s">
        <v>61</v>
      </c>
    </row>
    <row r="7" spans="1:10" s="9" customFormat="1" x14ac:dyDescent="0.2">
      <c r="A7" s="16" t="s">
        <v>13</v>
      </c>
      <c r="B7" s="19" t="s">
        <v>31</v>
      </c>
    </row>
    <row r="8" spans="1:10" s="9" customFormat="1" x14ac:dyDescent="0.2">
      <c r="A8" s="16" t="s">
        <v>14</v>
      </c>
      <c r="B8" s="20" t="s">
        <v>32</v>
      </c>
    </row>
    <row r="9" spans="1:10" s="9" customFormat="1" x14ac:dyDescent="0.2">
      <c r="A9" s="16" t="s">
        <v>15</v>
      </c>
      <c r="B9" s="19" t="s">
        <v>2</v>
      </c>
    </row>
    <row r="10" spans="1:10" s="9" customFormat="1" ht="38.25" x14ac:dyDescent="0.2">
      <c r="A10" s="16" t="s">
        <v>16</v>
      </c>
      <c r="B10" s="21" t="s">
        <v>48</v>
      </c>
    </row>
    <row r="11" spans="1:10" s="9" customFormat="1" ht="25.5" x14ac:dyDescent="0.2">
      <c r="A11" s="16" t="s">
        <v>17</v>
      </c>
      <c r="B11" s="21" t="s">
        <v>33</v>
      </c>
      <c r="J11" s="10"/>
    </row>
    <row r="12" spans="1:10" s="9" customFormat="1" x14ac:dyDescent="0.2">
      <c r="A12" s="16" t="s">
        <v>18</v>
      </c>
      <c r="B12" s="38" t="s">
        <v>1</v>
      </c>
      <c r="J12" s="10"/>
    </row>
    <row r="13" spans="1:10" s="9" customFormat="1" x14ac:dyDescent="0.2">
      <c r="A13" s="16" t="s">
        <v>19</v>
      </c>
      <c r="B13" s="39" t="s">
        <v>3</v>
      </c>
      <c r="J13" s="10"/>
    </row>
    <row r="14" spans="1:10" s="9" customFormat="1" x14ac:dyDescent="0.2">
      <c r="A14" s="16" t="s">
        <v>20</v>
      </c>
      <c r="B14" s="39"/>
      <c r="J14" s="10"/>
    </row>
    <row r="15" spans="1:10" s="9" customFormat="1" x14ac:dyDescent="0.2">
      <c r="A15" s="16" t="s">
        <v>21</v>
      </c>
      <c r="B15" s="39" t="s">
        <v>0</v>
      </c>
      <c r="J15" s="10"/>
    </row>
    <row r="16" spans="1:10" x14ac:dyDescent="0.2">
      <c r="A16" s="16" t="s">
        <v>22</v>
      </c>
      <c r="B16" s="46">
        <v>46125</v>
      </c>
      <c r="J16" s="4"/>
    </row>
    <row r="17" spans="1:10" x14ac:dyDescent="0.2">
      <c r="A17" s="16" t="s">
        <v>23</v>
      </c>
      <c r="B17" s="46">
        <v>46154</v>
      </c>
      <c r="J17" s="5"/>
    </row>
    <row r="18" spans="1:10" x14ac:dyDescent="0.2">
      <c r="A18" s="16" t="s">
        <v>24</v>
      </c>
      <c r="B18" s="20" t="s">
        <v>34</v>
      </c>
      <c r="J18" s="4"/>
    </row>
    <row r="19" spans="1:10" x14ac:dyDescent="0.2">
      <c r="A19" s="16" t="s">
        <v>25</v>
      </c>
      <c r="B19" s="40" t="s">
        <v>35</v>
      </c>
      <c r="J19" s="5"/>
    </row>
    <row r="20" spans="1:10" x14ac:dyDescent="0.2">
      <c r="A20" s="16" t="s">
        <v>26</v>
      </c>
      <c r="B20" s="12" t="s">
        <v>4</v>
      </c>
      <c r="J20" s="4"/>
    </row>
    <row r="21" spans="1:10" x14ac:dyDescent="0.2">
      <c r="A21" s="16" t="s">
        <v>27</v>
      </c>
      <c r="B21" s="37" t="s">
        <v>5</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30" sqref="B30"/>
    </sheetView>
  </sheetViews>
  <sheetFormatPr defaultRowHeight="12.75" x14ac:dyDescent="0.2"/>
  <cols>
    <col min="1" max="1" width="41.5703125" customWidth="1"/>
    <col min="2" max="2" width="63.42578125" customWidth="1"/>
  </cols>
  <sheetData>
    <row r="2" spans="1:2" x14ac:dyDescent="0.2">
      <c r="A2" s="16" t="s">
        <v>8</v>
      </c>
      <c r="B2" s="17">
        <v>181103</v>
      </c>
    </row>
    <row r="3" spans="1:2" x14ac:dyDescent="0.2">
      <c r="A3" s="16" t="s">
        <v>9</v>
      </c>
      <c r="B3" s="18" t="s">
        <v>28</v>
      </c>
    </row>
    <row r="4" spans="1:2" x14ac:dyDescent="0.2">
      <c r="A4" s="16" t="s">
        <v>10</v>
      </c>
      <c r="B4" s="19" t="s">
        <v>29</v>
      </c>
    </row>
    <row r="5" spans="1:2" x14ac:dyDescent="0.2">
      <c r="A5" s="16" t="s">
        <v>11</v>
      </c>
      <c r="B5" s="19" t="s">
        <v>30</v>
      </c>
    </row>
    <row r="6" spans="1:2" x14ac:dyDescent="0.2">
      <c r="A6" s="16" t="s">
        <v>12</v>
      </c>
      <c r="B6" s="19" t="s">
        <v>71</v>
      </c>
    </row>
    <row r="7" spans="1:2" x14ac:dyDescent="0.2">
      <c r="A7" s="16" t="s">
        <v>13</v>
      </c>
      <c r="B7" s="19" t="s">
        <v>31</v>
      </c>
    </row>
    <row r="8" spans="1:2" x14ac:dyDescent="0.2">
      <c r="A8" s="16" t="s">
        <v>14</v>
      </c>
      <c r="B8" s="20" t="s">
        <v>32</v>
      </c>
    </row>
    <row r="9" spans="1:2" x14ac:dyDescent="0.2">
      <c r="A9" s="16" t="s">
        <v>15</v>
      </c>
      <c r="B9" s="19" t="s">
        <v>2</v>
      </c>
    </row>
    <row r="10" spans="1:2" ht="38.25" x14ac:dyDescent="0.2">
      <c r="A10" s="16" t="s">
        <v>16</v>
      </c>
      <c r="B10" s="21" t="s">
        <v>72</v>
      </c>
    </row>
    <row r="11" spans="1:2" x14ac:dyDescent="0.2">
      <c r="A11" s="16" t="s">
        <v>17</v>
      </c>
      <c r="B11" s="21" t="s">
        <v>73</v>
      </c>
    </row>
    <row r="12" spans="1:2" x14ac:dyDescent="0.2">
      <c r="A12" s="16" t="s">
        <v>18</v>
      </c>
      <c r="B12" s="38" t="s">
        <v>1</v>
      </c>
    </row>
    <row r="13" spans="1:2" x14ac:dyDescent="0.2">
      <c r="A13" s="16" t="s">
        <v>19</v>
      </c>
      <c r="B13" s="39" t="s">
        <v>3</v>
      </c>
    </row>
    <row r="14" spans="1:2" x14ac:dyDescent="0.2">
      <c r="A14" s="16" t="s">
        <v>20</v>
      </c>
      <c r="B14" s="39"/>
    </row>
    <row r="15" spans="1:2" x14ac:dyDescent="0.2">
      <c r="A15" s="16" t="s">
        <v>21</v>
      </c>
      <c r="B15" s="39" t="s">
        <v>0</v>
      </c>
    </row>
    <row r="16" spans="1:2" x14ac:dyDescent="0.2">
      <c r="A16" s="16" t="s">
        <v>22</v>
      </c>
      <c r="B16" s="46">
        <v>46310</v>
      </c>
    </row>
    <row r="17" spans="1:2" x14ac:dyDescent="0.2">
      <c r="A17" s="16" t="s">
        <v>23</v>
      </c>
      <c r="B17" s="46">
        <v>46339</v>
      </c>
    </row>
    <row r="18" spans="1:2" x14ac:dyDescent="0.2">
      <c r="A18" s="16" t="s">
        <v>24</v>
      </c>
      <c r="B18" s="66" t="s">
        <v>74</v>
      </c>
    </row>
    <row r="19" spans="1:2" x14ac:dyDescent="0.2">
      <c r="A19" s="16" t="s">
        <v>25</v>
      </c>
      <c r="B19" s="67" t="s">
        <v>75</v>
      </c>
    </row>
    <row r="20" spans="1:2" x14ac:dyDescent="0.2">
      <c r="A20" s="16" t="s">
        <v>26</v>
      </c>
      <c r="B20" s="12" t="s">
        <v>76</v>
      </c>
    </row>
    <row r="21" spans="1:2" x14ac:dyDescent="0.2">
      <c r="A21" s="16" t="s">
        <v>27</v>
      </c>
      <c r="B21" s="68" t="s">
        <v>77</v>
      </c>
    </row>
  </sheetData>
  <hyperlinks>
    <hyperlink ref="B15" r:id="rId1"/>
    <hyperlink ref="B12" r:id="rId2"/>
    <hyperlink ref="B13" r:id="rId3"/>
    <hyperlink ref="B21"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I42" sqref="I42"/>
    </sheetView>
  </sheetViews>
  <sheetFormatPr defaultRowHeight="12.75" x14ac:dyDescent="0.2"/>
  <cols>
    <col min="1" max="1" width="4.42578125" style="2" customWidth="1"/>
    <col min="2" max="2" width="113.5703125" style="2" customWidth="1"/>
    <col min="3" max="16384" width="9.140625" style="2"/>
  </cols>
  <sheetData>
    <row r="2" spans="2:2" x14ac:dyDescent="0.2">
      <c r="B2" s="8"/>
    </row>
    <row r="6" spans="2:2" x14ac:dyDescent="0.2">
      <c r="B6" s="22" t="s">
        <v>36</v>
      </c>
    </row>
    <row r="7" spans="2:2" x14ac:dyDescent="0.2">
      <c r="B7" s="22" t="s">
        <v>37</v>
      </c>
    </row>
    <row r="8" spans="2:2" x14ac:dyDescent="0.2">
      <c r="B8" s="22" t="s">
        <v>38</v>
      </c>
    </row>
    <row r="9" spans="2:2" x14ac:dyDescent="0.2">
      <c r="B9" s="22" t="s">
        <v>39</v>
      </c>
    </row>
    <row r="10" spans="2:2" x14ac:dyDescent="0.2">
      <c r="B10" s="22" t="s">
        <v>40</v>
      </c>
    </row>
    <row r="11" spans="2:2" x14ac:dyDescent="0.2">
      <c r="B11" s="3" t="s">
        <v>41</v>
      </c>
    </row>
    <row r="12" spans="2:2" x14ac:dyDescent="0.2">
      <c r="B12" s="22"/>
    </row>
    <row r="13" spans="2:2" x14ac:dyDescent="0.2">
      <c r="B13" s="22"/>
    </row>
    <row r="20" spans="2:2" x14ac:dyDescent="0.2">
      <c r="B20" s="23" t="s">
        <v>42</v>
      </c>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B5" sqref="B5:M9"/>
    </sheetView>
  </sheetViews>
  <sheetFormatPr defaultRowHeight="11.25" x14ac:dyDescent="0.2"/>
  <cols>
    <col min="1" max="1" width="10.5703125" style="1" bestFit="1" customWidth="1"/>
    <col min="2" max="13" width="10.42578125" style="1" customWidth="1"/>
    <col min="14"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x14ac:dyDescent="0.25">
      <c r="A2" s="7">
        <f>Metadata!B2</f>
        <v>181103</v>
      </c>
      <c r="B2" s="7" t="str">
        <f>Metadata!B3</f>
        <v>Transported (transported) cargo, luggage, cargo luggage</v>
      </c>
    </row>
    <row r="3" spans="1:37" ht="15.75" x14ac:dyDescent="0.25">
      <c r="A3" s="7"/>
      <c r="B3" s="7"/>
      <c r="AK3" s="15"/>
    </row>
    <row r="4" spans="1:37" s="2" customFormat="1" ht="12.75" x14ac:dyDescent="0.2">
      <c r="A4" s="24"/>
      <c r="B4" s="25" t="s">
        <v>49</v>
      </c>
      <c r="C4" s="6" t="s">
        <v>50</v>
      </c>
      <c r="D4" s="6" t="s">
        <v>51</v>
      </c>
      <c r="E4" s="6" t="s">
        <v>52</v>
      </c>
      <c r="F4" s="6" t="s">
        <v>53</v>
      </c>
      <c r="G4" s="6" t="s">
        <v>54</v>
      </c>
      <c r="H4" s="6" t="s">
        <v>55</v>
      </c>
      <c r="I4" s="6" t="s">
        <v>56</v>
      </c>
      <c r="J4" s="6" t="s">
        <v>57</v>
      </c>
      <c r="K4" s="6" t="s">
        <v>58</v>
      </c>
      <c r="L4" s="6" t="s">
        <v>59</v>
      </c>
      <c r="M4" s="26" t="s">
        <v>60</v>
      </c>
    </row>
    <row r="5" spans="1:37" s="2" customFormat="1" ht="15" x14ac:dyDescent="0.2">
      <c r="A5" s="29" t="s">
        <v>43</v>
      </c>
      <c r="B5" s="30"/>
      <c r="C5" s="28"/>
      <c r="D5" s="28"/>
      <c r="E5" s="28"/>
      <c r="F5" s="49">
        <v>45188.61</v>
      </c>
      <c r="G5" s="49">
        <v>40754.559999999998</v>
      </c>
      <c r="H5" s="49">
        <v>42714.45</v>
      </c>
      <c r="I5" s="49">
        <v>44470.12</v>
      </c>
      <c r="J5" s="49">
        <v>47128.7</v>
      </c>
      <c r="K5" s="49">
        <v>51157.53</v>
      </c>
      <c r="L5" s="49">
        <v>55255.27</v>
      </c>
      <c r="M5" s="49">
        <v>57865.31</v>
      </c>
    </row>
    <row r="6" spans="1:37" s="2" customFormat="1" ht="15" x14ac:dyDescent="0.2">
      <c r="A6" s="29" t="s">
        <v>44</v>
      </c>
      <c r="B6" s="50">
        <v>6033.48</v>
      </c>
      <c r="C6" s="45">
        <v>5865.13</v>
      </c>
      <c r="D6" s="45">
        <v>6498.17</v>
      </c>
      <c r="E6" s="45">
        <v>7026.48</v>
      </c>
      <c r="F6" s="45">
        <v>7275.33</v>
      </c>
      <c r="G6" s="44">
        <v>7302.81</v>
      </c>
      <c r="H6" s="44">
        <v>6755.53</v>
      </c>
      <c r="I6" s="44">
        <v>5807.81</v>
      </c>
      <c r="J6" s="44">
        <v>5911.98</v>
      </c>
      <c r="K6" s="44">
        <v>6213.43</v>
      </c>
      <c r="L6" s="51">
        <v>5298.2</v>
      </c>
      <c r="M6" s="51">
        <v>5488.3</v>
      </c>
    </row>
    <row r="7" spans="1:37" s="2" customFormat="1" ht="12.75" x14ac:dyDescent="0.2">
      <c r="A7" s="29">
        <v>2024</v>
      </c>
      <c r="B7" s="52">
        <v>6193.6</v>
      </c>
      <c r="C7" s="45">
        <v>6388.82</v>
      </c>
      <c r="D7" s="45">
        <v>7139.1</v>
      </c>
      <c r="E7" s="45">
        <v>6840.1</v>
      </c>
      <c r="F7" s="45">
        <v>9549.1299999999992</v>
      </c>
      <c r="G7" s="44">
        <v>9217.5300000000007</v>
      </c>
      <c r="H7" s="36">
        <v>8806.6299999999992</v>
      </c>
      <c r="I7" s="44">
        <v>8252.57</v>
      </c>
      <c r="J7" s="44">
        <v>8269.7000000000007</v>
      </c>
      <c r="K7" s="44">
        <v>8195.08</v>
      </c>
      <c r="L7" s="51">
        <v>7442.6</v>
      </c>
      <c r="M7" s="51">
        <v>7393.4</v>
      </c>
    </row>
    <row r="8" spans="1:37" s="2" customFormat="1" ht="15" x14ac:dyDescent="0.2">
      <c r="A8" s="42" t="s">
        <v>66</v>
      </c>
      <c r="B8" s="52">
        <v>6836.91</v>
      </c>
      <c r="C8" s="45">
        <v>7055.62</v>
      </c>
      <c r="D8" s="31">
        <v>7337.05</v>
      </c>
      <c r="E8" s="45">
        <v>7415.94</v>
      </c>
      <c r="F8" s="31">
        <v>7562.36</v>
      </c>
      <c r="G8" s="44">
        <v>7506.4</v>
      </c>
      <c r="H8" s="36">
        <v>8495.9</v>
      </c>
      <c r="I8" s="31">
        <v>8557.44</v>
      </c>
      <c r="J8" s="31">
        <v>8965.7099999999991</v>
      </c>
      <c r="K8" s="44">
        <v>8163</v>
      </c>
      <c r="L8" s="51">
        <v>8117</v>
      </c>
      <c r="M8" s="51">
        <v>8299.6</v>
      </c>
    </row>
    <row r="9" spans="1:37" s="2" customFormat="1" ht="15" x14ac:dyDescent="0.2">
      <c r="A9" s="32" t="s">
        <v>67</v>
      </c>
      <c r="B9" s="53">
        <v>8147.14</v>
      </c>
      <c r="C9" s="54">
        <v>7719.47</v>
      </c>
      <c r="D9" s="54">
        <v>7771.29</v>
      </c>
      <c r="E9" s="55">
        <v>7675.88</v>
      </c>
      <c r="F9" s="35">
        <v>7673.43</v>
      </c>
      <c r="G9" s="35">
        <v>7697.92</v>
      </c>
      <c r="H9" s="54">
        <v>9209.2999999999993</v>
      </c>
      <c r="I9" s="54">
        <v>7902.8</v>
      </c>
      <c r="J9" s="54">
        <v>8197.5400000000009</v>
      </c>
      <c r="K9" s="56"/>
      <c r="L9" s="41"/>
      <c r="M9" s="41"/>
    </row>
    <row r="10" spans="1:37" s="14" customFormat="1" ht="37.5" customHeight="1" x14ac:dyDescent="0.2">
      <c r="A10" s="69" t="s">
        <v>45</v>
      </c>
      <c r="B10" s="69"/>
      <c r="C10" s="69"/>
      <c r="D10" s="69"/>
      <c r="E10" s="69"/>
      <c r="F10" s="69"/>
      <c r="G10" s="69"/>
      <c r="H10" s="69"/>
      <c r="I10" s="69"/>
      <c r="J10" s="69"/>
      <c r="K10" s="69"/>
      <c r="L10" s="69"/>
      <c r="M10" s="69"/>
    </row>
    <row r="11" spans="1:37" s="14" customFormat="1" ht="38.25" customHeight="1" x14ac:dyDescent="0.2">
      <c r="A11" s="70" t="s">
        <v>46</v>
      </c>
      <c r="B11" s="70"/>
      <c r="C11" s="70"/>
      <c r="D11" s="70"/>
      <c r="E11" s="70"/>
      <c r="F11" s="70"/>
      <c r="G11" s="70"/>
      <c r="H11" s="70"/>
      <c r="I11" s="70"/>
      <c r="J11" s="70"/>
      <c r="K11" s="70"/>
      <c r="L11" s="70"/>
      <c r="M11" s="70"/>
    </row>
    <row r="12" spans="1:37" ht="11.25" customHeight="1" x14ac:dyDescent="0.2">
      <c r="A12" s="70" t="s">
        <v>62</v>
      </c>
      <c r="B12" s="70"/>
      <c r="C12" s="70"/>
      <c r="D12" s="70"/>
      <c r="E12" s="70"/>
      <c r="F12" s="70"/>
      <c r="G12" s="70"/>
      <c r="H12" s="70"/>
      <c r="I12" s="70"/>
      <c r="J12" s="70"/>
      <c r="K12" s="70"/>
      <c r="L12" s="70"/>
      <c r="M12" s="70"/>
    </row>
    <row r="13" spans="1:37" ht="12" customHeight="1" x14ac:dyDescent="0.2">
      <c r="A13" s="71" t="s">
        <v>65</v>
      </c>
      <c r="B13" s="71"/>
      <c r="C13" s="71"/>
      <c r="D13" s="71"/>
      <c r="E13" s="71"/>
      <c r="F13" s="71"/>
      <c r="G13" s="71"/>
      <c r="H13" s="71"/>
      <c r="I13" s="71"/>
      <c r="J13" s="71"/>
      <c r="K13" s="71"/>
      <c r="L13" s="71"/>
      <c r="M13" s="71"/>
    </row>
  </sheetData>
  <mergeCells count="4">
    <mergeCell ref="A10:M10"/>
    <mergeCell ref="A11:M11"/>
    <mergeCell ref="A12:M12"/>
    <mergeCell ref="A13:M13"/>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B5" sqref="B5:M9"/>
    </sheetView>
  </sheetViews>
  <sheetFormatPr defaultRowHeight="11.25" x14ac:dyDescent="0.2"/>
  <cols>
    <col min="1" max="1" width="10.5703125" style="1" bestFit="1" customWidth="1"/>
    <col min="2" max="13" width="9.85546875" style="1" customWidth="1"/>
    <col min="14" max="37" width="9" style="1" bestFit="1" customWidth="1"/>
    <col min="38" max="43" width="9.140625" style="1"/>
    <col min="44" max="44" width="8.85546875" style="1" customWidth="1"/>
    <col min="45" max="16384" width="9.140625" style="1"/>
  </cols>
  <sheetData>
    <row r="2" spans="1:37" ht="15.75" x14ac:dyDescent="0.25">
      <c r="A2" s="7">
        <f>Metadata!B2</f>
        <v>181103</v>
      </c>
      <c r="B2" s="7" t="str">
        <f>Metadata!B3</f>
        <v>Transported (transported) cargo, luggage, cargo luggage</v>
      </c>
    </row>
    <row r="3" spans="1:37" ht="15.75" x14ac:dyDescent="0.25">
      <c r="A3" s="7"/>
      <c r="B3" s="7"/>
      <c r="AK3" s="15"/>
    </row>
    <row r="4" spans="1:37" s="2" customFormat="1" ht="12.75" x14ac:dyDescent="0.2">
      <c r="A4" s="24"/>
      <c r="B4" s="25" t="s">
        <v>49</v>
      </c>
      <c r="C4" s="6" t="s">
        <v>50</v>
      </c>
      <c r="D4" s="6" t="s">
        <v>51</v>
      </c>
      <c r="E4" s="6" t="s">
        <v>52</v>
      </c>
      <c r="F4" s="6" t="s">
        <v>53</v>
      </c>
      <c r="G4" s="6" t="s">
        <v>54</v>
      </c>
      <c r="H4" s="6" t="s">
        <v>55</v>
      </c>
      <c r="I4" s="6" t="s">
        <v>56</v>
      </c>
      <c r="J4" s="6" t="s">
        <v>57</v>
      </c>
      <c r="K4" s="6" t="s">
        <v>58</v>
      </c>
      <c r="L4" s="6" t="s">
        <v>59</v>
      </c>
      <c r="M4" s="26" t="s">
        <v>60</v>
      </c>
    </row>
    <row r="5" spans="1:37" s="14" customFormat="1" ht="12.75" x14ac:dyDescent="0.2">
      <c r="A5" s="2">
        <v>2022</v>
      </c>
      <c r="B5" s="57" t="s">
        <v>2</v>
      </c>
      <c r="C5" s="51" t="s">
        <v>2</v>
      </c>
      <c r="D5" s="51" t="s">
        <v>2</v>
      </c>
      <c r="E5" s="51" t="s">
        <v>2</v>
      </c>
      <c r="F5" s="51" t="s">
        <v>2</v>
      </c>
      <c r="G5" s="51" t="s">
        <v>2</v>
      </c>
      <c r="H5" s="51" t="s">
        <v>2</v>
      </c>
      <c r="I5" s="51" t="s">
        <v>2</v>
      </c>
      <c r="J5" s="51" t="s">
        <v>2</v>
      </c>
      <c r="K5" s="51" t="s">
        <v>2</v>
      </c>
      <c r="L5" s="51" t="s">
        <v>2</v>
      </c>
      <c r="M5" s="51" t="s">
        <v>2</v>
      </c>
    </row>
    <row r="6" spans="1:37" s="14" customFormat="1" ht="12.75" x14ac:dyDescent="0.2">
      <c r="A6" s="2">
        <v>2023</v>
      </c>
      <c r="B6" s="58">
        <v>1217.21</v>
      </c>
      <c r="C6" s="45">
        <v>1155.4000000000001</v>
      </c>
      <c r="D6" s="51">
        <v>1286.0999999999999</v>
      </c>
      <c r="E6" s="45">
        <v>1220.5899999999999</v>
      </c>
      <c r="F6" s="45">
        <v>1256.42</v>
      </c>
      <c r="G6" s="45">
        <v>1220.27</v>
      </c>
      <c r="H6" s="45">
        <v>1294.52</v>
      </c>
      <c r="I6" s="45">
        <v>1286.7</v>
      </c>
      <c r="J6" s="45">
        <v>1291.22</v>
      </c>
      <c r="K6" s="51">
        <v>1344.5</v>
      </c>
      <c r="L6" s="51">
        <v>1312.7</v>
      </c>
      <c r="M6" s="51">
        <v>1306</v>
      </c>
    </row>
    <row r="7" spans="1:37" s="14" customFormat="1" ht="12.75" x14ac:dyDescent="0.2">
      <c r="A7" s="2">
        <v>2024</v>
      </c>
      <c r="B7" s="58">
        <v>1173.9000000000001</v>
      </c>
      <c r="C7" s="45">
        <v>991.38</v>
      </c>
      <c r="D7" s="51">
        <v>1152.5999999999999</v>
      </c>
      <c r="E7" s="45">
        <v>1045.29</v>
      </c>
      <c r="F7" s="45">
        <v>1097.04</v>
      </c>
      <c r="G7" s="45">
        <v>1096.05</v>
      </c>
      <c r="H7" s="36">
        <v>1139.5999999999999</v>
      </c>
      <c r="I7" s="45">
        <v>1140.6300000000001</v>
      </c>
      <c r="J7" s="45">
        <v>1166.43</v>
      </c>
      <c r="K7" s="51">
        <v>1413.6</v>
      </c>
      <c r="L7" s="51">
        <v>1192.8</v>
      </c>
      <c r="M7" s="51">
        <v>1351.4</v>
      </c>
    </row>
    <row r="8" spans="1:37" s="14" customFormat="1" ht="12.75" x14ac:dyDescent="0.2">
      <c r="A8" s="47" t="s">
        <v>69</v>
      </c>
      <c r="B8" s="58">
        <v>1122</v>
      </c>
      <c r="C8" s="45">
        <v>1435.88</v>
      </c>
      <c r="D8" s="51">
        <v>1556.7</v>
      </c>
      <c r="E8" s="45">
        <v>1493.85</v>
      </c>
      <c r="F8" s="45">
        <v>1554.1</v>
      </c>
      <c r="G8" s="45">
        <v>1508</v>
      </c>
      <c r="H8" s="36">
        <v>1598.6</v>
      </c>
      <c r="I8" s="31">
        <v>1650.29</v>
      </c>
      <c r="J8" s="31">
        <v>1638.97</v>
      </c>
      <c r="K8" s="51">
        <v>1729.9</v>
      </c>
      <c r="L8" s="51">
        <v>1691.9</v>
      </c>
      <c r="M8" s="51">
        <v>1949.4</v>
      </c>
    </row>
    <row r="9" spans="1:37" s="14" customFormat="1" ht="12.75" x14ac:dyDescent="0.2">
      <c r="A9" s="48" t="s">
        <v>70</v>
      </c>
      <c r="B9" s="58">
        <v>1593.52</v>
      </c>
      <c r="C9" s="31">
        <v>1134.72</v>
      </c>
      <c r="D9" s="31">
        <v>1252.8399999999999</v>
      </c>
      <c r="E9" s="45">
        <v>1207.24</v>
      </c>
      <c r="F9" s="31">
        <v>1231.5</v>
      </c>
      <c r="G9" s="45">
        <v>1191.99</v>
      </c>
      <c r="H9" s="36">
        <v>1234.8</v>
      </c>
      <c r="I9" s="36">
        <v>1279.8</v>
      </c>
      <c r="J9" s="31">
        <v>1331.46</v>
      </c>
      <c r="K9" s="51"/>
      <c r="L9" s="51"/>
      <c r="M9" s="51"/>
    </row>
    <row r="10" spans="1:37" x14ac:dyDescent="0.2">
      <c r="A10" s="71" t="s">
        <v>68</v>
      </c>
      <c r="B10" s="71"/>
      <c r="C10" s="71"/>
      <c r="D10" s="71"/>
      <c r="E10" s="71"/>
      <c r="F10" s="71"/>
      <c r="G10" s="71"/>
      <c r="H10" s="71"/>
      <c r="I10" s="71"/>
      <c r="J10" s="71"/>
      <c r="K10" s="71"/>
      <c r="L10" s="71"/>
      <c r="M10" s="71"/>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85" zoomScaleNormal="85" workbookViewId="0">
      <selection activeCell="B5" sqref="B5:M9"/>
    </sheetView>
  </sheetViews>
  <sheetFormatPr defaultRowHeight="11.25" x14ac:dyDescent="0.2"/>
  <cols>
    <col min="1" max="1" width="10.5703125" style="1" bestFit="1" customWidth="1"/>
    <col min="2" max="13" width="9.85546875" style="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7" ht="15.75" x14ac:dyDescent="0.25">
      <c r="A2" s="7">
        <f>Metadata!B2</f>
        <v>181103</v>
      </c>
      <c r="B2" s="7" t="str">
        <f>Metadata!B3</f>
        <v>Transported (transported) cargo, luggage, cargo luggage</v>
      </c>
    </row>
    <row r="3" spans="1:37" ht="15.75" x14ac:dyDescent="0.25">
      <c r="A3" s="7"/>
      <c r="B3" s="7"/>
      <c r="AK3" s="15"/>
    </row>
    <row r="4" spans="1:37" s="2" customFormat="1" ht="12.75" x14ac:dyDescent="0.2">
      <c r="A4" s="24"/>
      <c r="B4" s="25" t="s">
        <v>49</v>
      </c>
      <c r="C4" s="6" t="s">
        <v>50</v>
      </c>
      <c r="D4" s="6" t="s">
        <v>51</v>
      </c>
      <c r="E4" s="6" t="s">
        <v>52</v>
      </c>
      <c r="F4" s="6" t="s">
        <v>53</v>
      </c>
      <c r="G4" s="6" t="s">
        <v>54</v>
      </c>
      <c r="H4" s="6" t="s">
        <v>55</v>
      </c>
      <c r="I4" s="6" t="s">
        <v>56</v>
      </c>
      <c r="J4" s="6" t="s">
        <v>57</v>
      </c>
      <c r="K4" s="6" t="s">
        <v>58</v>
      </c>
      <c r="L4" s="6" t="s">
        <v>59</v>
      </c>
      <c r="M4" s="26" t="s">
        <v>60</v>
      </c>
    </row>
    <row r="5" spans="1:37" s="14" customFormat="1" ht="15" x14ac:dyDescent="0.2">
      <c r="A5" s="29" t="s">
        <v>43</v>
      </c>
      <c r="B5" s="57" t="s">
        <v>2</v>
      </c>
      <c r="C5" s="45" t="s">
        <v>2</v>
      </c>
      <c r="D5" s="45" t="s">
        <v>2</v>
      </c>
      <c r="E5" s="51" t="s">
        <v>2</v>
      </c>
      <c r="F5" s="59"/>
      <c r="G5" s="59">
        <v>39092.18</v>
      </c>
      <c r="H5" s="59">
        <v>41010.68</v>
      </c>
      <c r="I5" s="45">
        <v>42694.58</v>
      </c>
      <c r="J5" s="45">
        <v>45706.49</v>
      </c>
      <c r="K5" s="45">
        <v>49646.54</v>
      </c>
      <c r="L5" s="45">
        <v>53843.7</v>
      </c>
      <c r="M5" s="45">
        <v>56451.71</v>
      </c>
    </row>
    <row r="6" spans="1:37" s="14" customFormat="1" ht="15" x14ac:dyDescent="0.2">
      <c r="A6" s="42" t="s">
        <v>44</v>
      </c>
      <c r="B6" s="57">
        <v>4626.09</v>
      </c>
      <c r="C6" s="45">
        <v>4533.29</v>
      </c>
      <c r="D6" s="45">
        <v>5034.6000000000004</v>
      </c>
      <c r="E6" s="45">
        <v>5634.71</v>
      </c>
      <c r="F6" s="45">
        <v>5819.82</v>
      </c>
      <c r="G6" s="45">
        <v>5909.96</v>
      </c>
      <c r="H6" s="45">
        <v>5285.21</v>
      </c>
      <c r="I6" s="45">
        <v>4343.33</v>
      </c>
      <c r="J6" s="45">
        <v>4430.59</v>
      </c>
      <c r="K6" s="45">
        <v>4670.5600000000004</v>
      </c>
      <c r="L6" s="45">
        <v>3802.55</v>
      </c>
      <c r="M6" s="45">
        <v>3994.4</v>
      </c>
    </row>
    <row r="7" spans="1:37" s="14" customFormat="1" ht="12.75" x14ac:dyDescent="0.2">
      <c r="A7" s="42">
        <v>2024</v>
      </c>
      <c r="B7" s="57">
        <v>4830.3</v>
      </c>
      <c r="C7" s="45">
        <v>5220.8</v>
      </c>
      <c r="D7" s="45">
        <v>5802.4</v>
      </c>
      <c r="E7" s="45">
        <v>5610.66</v>
      </c>
      <c r="F7" s="33">
        <v>8274.67</v>
      </c>
      <c r="G7" s="45">
        <v>7955.94</v>
      </c>
      <c r="H7" s="45">
        <v>7500</v>
      </c>
      <c r="I7" s="45">
        <v>6908.8</v>
      </c>
      <c r="J7" s="45">
        <v>6905.92</v>
      </c>
      <c r="K7" s="45">
        <v>6582.1</v>
      </c>
      <c r="L7" s="45">
        <v>6069.9</v>
      </c>
      <c r="M7" s="45">
        <v>5845.6</v>
      </c>
    </row>
    <row r="8" spans="1:37" s="14" customFormat="1" ht="12.75" x14ac:dyDescent="0.2">
      <c r="A8" s="42">
        <v>2025</v>
      </c>
      <c r="B8" s="57">
        <v>5522.88</v>
      </c>
      <c r="C8" s="31">
        <v>5447.4</v>
      </c>
      <c r="D8" s="45">
        <v>5582.09</v>
      </c>
      <c r="E8" s="45">
        <v>5741.09</v>
      </c>
      <c r="F8" s="33">
        <v>5817.4</v>
      </c>
      <c r="G8" s="45">
        <v>5819.9</v>
      </c>
      <c r="H8" s="45">
        <v>6713.7</v>
      </c>
      <c r="I8" s="31">
        <v>6715.58</v>
      </c>
      <c r="J8" s="31">
        <v>7136.8</v>
      </c>
      <c r="K8" s="45">
        <v>6240.2</v>
      </c>
      <c r="L8" s="45">
        <v>6142.8</v>
      </c>
      <c r="M8" s="45">
        <v>6137.4</v>
      </c>
    </row>
    <row r="9" spans="1:37" s="14" customFormat="1" ht="12.75" x14ac:dyDescent="0.2">
      <c r="A9" s="32">
        <v>2026</v>
      </c>
      <c r="B9" s="60">
        <v>5536.36</v>
      </c>
      <c r="C9" s="54">
        <v>5706.31</v>
      </c>
      <c r="D9" s="55">
        <v>5564.52</v>
      </c>
      <c r="E9" s="54">
        <v>5485.18</v>
      </c>
      <c r="F9" s="35">
        <v>5499.6</v>
      </c>
      <c r="G9" s="55">
        <v>5579.2</v>
      </c>
      <c r="H9" s="55">
        <v>7007</v>
      </c>
      <c r="I9" s="61">
        <v>5691.2</v>
      </c>
      <c r="J9" s="54">
        <v>5942.93</v>
      </c>
      <c r="K9" s="55"/>
      <c r="L9" s="55"/>
      <c r="M9" s="55"/>
    </row>
    <row r="10" spans="1:37" s="14" customFormat="1" ht="36.75" customHeight="1" x14ac:dyDescent="0.2">
      <c r="A10" s="69" t="s">
        <v>45</v>
      </c>
      <c r="B10" s="69"/>
      <c r="C10" s="69"/>
      <c r="D10" s="69"/>
      <c r="E10" s="69"/>
      <c r="F10" s="69"/>
      <c r="G10" s="69"/>
      <c r="H10" s="69"/>
      <c r="I10" s="69"/>
      <c r="J10" s="69"/>
      <c r="K10" s="69"/>
      <c r="L10" s="69"/>
      <c r="M10" s="69"/>
    </row>
    <row r="11" spans="1:37" s="14"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1"/>
  <sheetViews>
    <sheetView zoomScale="85" zoomScaleNormal="85" workbookViewId="0">
      <selection activeCell="B5" sqref="B5:M9"/>
    </sheetView>
  </sheetViews>
  <sheetFormatPr defaultRowHeight="11.25" x14ac:dyDescent="0.2"/>
  <cols>
    <col min="1" max="1" width="10.5703125" style="1" bestFit="1" customWidth="1"/>
    <col min="2" max="13" width="9.7109375" style="1" customWidth="1"/>
    <col min="14" max="31" width="9" style="1" bestFit="1" customWidth="1"/>
    <col min="32" max="32" width="11" style="1" bestFit="1" customWidth="1"/>
    <col min="33" max="38" width="9.140625" style="1"/>
    <col min="39" max="39" width="8.85546875" style="1" customWidth="1"/>
    <col min="40" max="16384" width="9.140625" style="1"/>
  </cols>
  <sheetData>
    <row r="2" spans="1:32" ht="15.75" x14ac:dyDescent="0.25">
      <c r="A2" s="7">
        <f>Metadata!B2</f>
        <v>181103</v>
      </c>
      <c r="B2" s="7" t="str">
        <f>Metadata!B3</f>
        <v>Transported (transported) cargo, luggage, cargo luggage</v>
      </c>
    </row>
    <row r="3" spans="1:32" ht="15.75" x14ac:dyDescent="0.25">
      <c r="A3" s="7"/>
      <c r="B3" s="7"/>
      <c r="AF3" s="15"/>
    </row>
    <row r="4" spans="1:32" s="2" customFormat="1" ht="12.75" x14ac:dyDescent="0.2">
      <c r="A4" s="24"/>
      <c r="B4" s="25" t="s">
        <v>49</v>
      </c>
      <c r="C4" s="6" t="s">
        <v>50</v>
      </c>
      <c r="D4" s="6" t="s">
        <v>51</v>
      </c>
      <c r="E4" s="6" t="s">
        <v>52</v>
      </c>
      <c r="F4" s="6" t="s">
        <v>53</v>
      </c>
      <c r="G4" s="6" t="s">
        <v>54</v>
      </c>
      <c r="H4" s="6" t="s">
        <v>55</v>
      </c>
      <c r="I4" s="6" t="s">
        <v>56</v>
      </c>
      <c r="J4" s="6" t="s">
        <v>57</v>
      </c>
      <c r="K4" s="6" t="s">
        <v>58</v>
      </c>
      <c r="L4" s="6" t="s">
        <v>59</v>
      </c>
      <c r="M4" s="26" t="s">
        <v>60</v>
      </c>
    </row>
    <row r="5" spans="1:32" s="14" customFormat="1" ht="12.75" x14ac:dyDescent="0.2">
      <c r="A5" s="27">
        <v>2022</v>
      </c>
      <c r="B5" s="57" t="s">
        <v>2</v>
      </c>
      <c r="C5" s="51" t="s">
        <v>2</v>
      </c>
      <c r="D5" s="51" t="s">
        <v>2</v>
      </c>
      <c r="E5" s="51" t="s">
        <v>2</v>
      </c>
      <c r="F5" s="51" t="s">
        <v>2</v>
      </c>
      <c r="G5" s="51" t="s">
        <v>2</v>
      </c>
      <c r="H5" s="51" t="s">
        <v>2</v>
      </c>
      <c r="I5" s="51" t="s">
        <v>2</v>
      </c>
      <c r="J5" s="51" t="s">
        <v>2</v>
      </c>
      <c r="K5" s="51" t="s">
        <v>2</v>
      </c>
      <c r="L5" s="51" t="s">
        <v>2</v>
      </c>
      <c r="M5" s="51" t="s">
        <v>2</v>
      </c>
    </row>
    <row r="6" spans="1:32" s="14" customFormat="1" ht="12.75" x14ac:dyDescent="0.2">
      <c r="A6" s="27">
        <v>2023</v>
      </c>
      <c r="B6" s="57">
        <v>190.17</v>
      </c>
      <c r="C6" s="45">
        <v>176.5</v>
      </c>
      <c r="D6" s="51">
        <v>177.5</v>
      </c>
      <c r="E6" s="51">
        <v>171.2</v>
      </c>
      <c r="F6" s="51">
        <v>199.1</v>
      </c>
      <c r="G6" s="45">
        <v>166.79</v>
      </c>
      <c r="H6" s="45">
        <v>173.85</v>
      </c>
      <c r="I6" s="51">
        <v>175.1</v>
      </c>
      <c r="J6" s="51">
        <v>189.1</v>
      </c>
      <c r="K6" s="51">
        <v>193.5</v>
      </c>
      <c r="L6" s="51">
        <v>182.9</v>
      </c>
      <c r="M6" s="51">
        <v>187.9</v>
      </c>
    </row>
    <row r="7" spans="1:32" s="14" customFormat="1" ht="12.75" x14ac:dyDescent="0.2">
      <c r="A7" s="27">
        <v>2024</v>
      </c>
      <c r="B7" s="57">
        <v>189.4</v>
      </c>
      <c r="C7" s="45">
        <v>176.7</v>
      </c>
      <c r="D7" s="51">
        <v>184.13</v>
      </c>
      <c r="E7" s="51">
        <v>184.13</v>
      </c>
      <c r="F7" s="51">
        <v>173.3</v>
      </c>
      <c r="G7" s="45">
        <v>158.69999999999999</v>
      </c>
      <c r="H7" s="45">
        <v>164.8</v>
      </c>
      <c r="I7" s="51">
        <v>187.72</v>
      </c>
      <c r="J7" s="51">
        <v>187.6</v>
      </c>
      <c r="K7" s="51">
        <v>193.4</v>
      </c>
      <c r="L7" s="51">
        <v>179.9</v>
      </c>
      <c r="M7" s="51">
        <v>196.3</v>
      </c>
    </row>
    <row r="8" spans="1:32" s="14" customFormat="1" ht="15" x14ac:dyDescent="0.2">
      <c r="A8" s="42" t="s">
        <v>63</v>
      </c>
      <c r="B8" s="57">
        <v>192.03</v>
      </c>
      <c r="C8" s="45">
        <v>172.3</v>
      </c>
      <c r="D8" s="51">
        <v>198.2</v>
      </c>
      <c r="E8" s="51">
        <v>181</v>
      </c>
      <c r="F8" s="51">
        <v>190.9</v>
      </c>
      <c r="G8" s="45">
        <v>178.5</v>
      </c>
      <c r="H8" s="45">
        <v>183.5</v>
      </c>
      <c r="I8" s="51">
        <v>191.4</v>
      </c>
      <c r="J8" s="51">
        <v>189.8</v>
      </c>
      <c r="K8" s="51">
        <v>192.6</v>
      </c>
      <c r="L8" s="51">
        <v>183.2</v>
      </c>
      <c r="M8" s="51">
        <v>213.1</v>
      </c>
    </row>
    <row r="9" spans="1:32" s="14" customFormat="1" ht="12.75" x14ac:dyDescent="0.2">
      <c r="A9" s="34">
        <v>2026</v>
      </c>
      <c r="B9" s="60">
        <v>1017.25</v>
      </c>
      <c r="C9" s="54">
        <v>878.44</v>
      </c>
      <c r="D9" s="41">
        <v>953.93</v>
      </c>
      <c r="E9" s="41">
        <v>983.5</v>
      </c>
      <c r="F9" s="41">
        <v>942.2</v>
      </c>
      <c r="G9" s="55">
        <v>926.7</v>
      </c>
      <c r="H9" s="55">
        <v>967.5</v>
      </c>
      <c r="I9" s="41">
        <v>931.8</v>
      </c>
      <c r="J9" s="54">
        <v>923.13</v>
      </c>
      <c r="K9" s="41"/>
      <c r="L9" s="41"/>
      <c r="M9" s="41"/>
    </row>
    <row r="10" spans="1:32" s="14" customFormat="1" ht="36.75" customHeight="1" x14ac:dyDescent="0.2">
      <c r="A10" s="70" t="s">
        <v>47</v>
      </c>
      <c r="B10" s="70"/>
      <c r="C10" s="70"/>
      <c r="D10" s="70"/>
      <c r="E10" s="70"/>
      <c r="F10" s="70"/>
      <c r="G10" s="70"/>
      <c r="H10" s="70"/>
      <c r="I10" s="70"/>
      <c r="J10" s="70"/>
      <c r="K10" s="70"/>
      <c r="L10" s="70"/>
      <c r="M10" s="70"/>
    </row>
    <row r="11" spans="1:32" x14ac:dyDescent="0.2">
      <c r="A11" s="70" t="s">
        <v>64</v>
      </c>
      <c r="B11" s="70"/>
      <c r="C11" s="70"/>
      <c r="D11" s="70"/>
      <c r="E11" s="70"/>
      <c r="F11" s="70"/>
      <c r="G11" s="70"/>
      <c r="H11" s="70"/>
      <c r="I11" s="70"/>
      <c r="J11" s="70"/>
      <c r="K11" s="70"/>
      <c r="L11" s="70"/>
      <c r="M11" s="70"/>
    </row>
  </sheetData>
  <mergeCells count="2">
    <mergeCell ref="A10:M10"/>
    <mergeCell ref="A11:M1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zoomScale="85" zoomScaleNormal="85" workbookViewId="0">
      <selection activeCell="B5" sqref="B5:M9"/>
    </sheetView>
  </sheetViews>
  <sheetFormatPr defaultRowHeight="11.25" x14ac:dyDescent="0.2"/>
  <cols>
    <col min="1" max="1" width="10.5703125" style="1" bestFit="1" customWidth="1"/>
    <col min="2" max="13" width="10.7109375" style="1" customWidth="1"/>
    <col min="14" max="16" width="7.28515625" style="1" customWidth="1"/>
    <col min="17" max="36" width="5.140625" style="1" bestFit="1" customWidth="1"/>
    <col min="37" max="42" width="9.140625" style="1"/>
    <col min="43" max="43" width="8.85546875" style="1" customWidth="1"/>
    <col min="44" max="16384" width="9.140625" style="1"/>
  </cols>
  <sheetData>
    <row r="2" spans="1:13" ht="15.75" x14ac:dyDescent="0.25">
      <c r="A2" s="7">
        <f>Metadata!B2</f>
        <v>181103</v>
      </c>
      <c r="B2" s="7" t="str">
        <f>Metadata!B3</f>
        <v>Transported (transported) cargo, luggage, cargo luggage</v>
      </c>
    </row>
    <row r="3" spans="1:13" ht="15.75" x14ac:dyDescent="0.25">
      <c r="A3" s="7"/>
      <c r="B3" s="7"/>
    </row>
    <row r="4" spans="1:13" s="2" customFormat="1" ht="12.75" x14ac:dyDescent="0.2">
      <c r="A4" s="24"/>
      <c r="B4" s="25" t="s">
        <v>49</v>
      </c>
      <c r="C4" s="6" t="s">
        <v>50</v>
      </c>
      <c r="D4" s="6" t="s">
        <v>51</v>
      </c>
      <c r="E4" s="6" t="s">
        <v>52</v>
      </c>
      <c r="F4" s="6" t="s">
        <v>53</v>
      </c>
      <c r="G4" s="6" t="s">
        <v>54</v>
      </c>
      <c r="H4" s="6" t="s">
        <v>55</v>
      </c>
      <c r="I4" s="6" t="s">
        <v>56</v>
      </c>
      <c r="J4" s="6" t="s">
        <v>57</v>
      </c>
      <c r="K4" s="6" t="s">
        <v>58</v>
      </c>
      <c r="L4" s="6" t="s">
        <v>59</v>
      </c>
      <c r="M4" s="26" t="s">
        <v>60</v>
      </c>
    </row>
    <row r="5" spans="1:13" s="14" customFormat="1" ht="12.75" x14ac:dyDescent="0.2">
      <c r="A5" s="27">
        <v>2022</v>
      </c>
      <c r="B5" s="62" t="s">
        <v>2</v>
      </c>
      <c r="C5" s="62" t="s">
        <v>2</v>
      </c>
      <c r="D5" s="62" t="s">
        <v>2</v>
      </c>
      <c r="E5" s="62" t="s">
        <v>2</v>
      </c>
      <c r="F5" s="62" t="s">
        <v>2</v>
      </c>
      <c r="G5" s="62" t="s">
        <v>2</v>
      </c>
      <c r="H5" s="62" t="s">
        <v>2</v>
      </c>
      <c r="I5" s="62" t="s">
        <v>2</v>
      </c>
      <c r="J5" s="62" t="s">
        <v>2</v>
      </c>
      <c r="K5" s="62" t="s">
        <v>2</v>
      </c>
      <c r="L5" s="62" t="s">
        <v>2</v>
      </c>
      <c r="M5" s="62" t="s">
        <v>2</v>
      </c>
    </row>
    <row r="6" spans="1:13" s="14" customFormat="1" ht="12.75" x14ac:dyDescent="0.2">
      <c r="A6" s="27">
        <v>2023</v>
      </c>
      <c r="B6" s="63" t="s">
        <v>2</v>
      </c>
      <c r="C6" s="62" t="s">
        <v>2</v>
      </c>
      <c r="D6" s="62" t="s">
        <v>2</v>
      </c>
      <c r="E6" s="62" t="s">
        <v>2</v>
      </c>
      <c r="F6" s="62" t="s">
        <v>2</v>
      </c>
      <c r="G6" s="62" t="s">
        <v>2</v>
      </c>
      <c r="H6" s="62" t="s">
        <v>2</v>
      </c>
      <c r="I6" s="62" t="s">
        <v>2</v>
      </c>
      <c r="J6" s="62" t="s">
        <v>2</v>
      </c>
      <c r="K6" s="62" t="s">
        <v>2</v>
      </c>
      <c r="L6" s="62" t="s">
        <v>2</v>
      </c>
      <c r="M6" s="62" t="s">
        <v>2</v>
      </c>
    </row>
    <row r="7" spans="1:13" s="14" customFormat="1" ht="12.75" x14ac:dyDescent="0.2">
      <c r="A7" s="27">
        <v>2024</v>
      </c>
      <c r="B7" s="63" t="s">
        <v>2</v>
      </c>
      <c r="C7" s="62" t="s">
        <v>2</v>
      </c>
      <c r="D7" s="62" t="s">
        <v>2</v>
      </c>
      <c r="E7" s="62" t="s">
        <v>2</v>
      </c>
      <c r="F7" s="62" t="s">
        <v>2</v>
      </c>
      <c r="G7" s="62" t="s">
        <v>2</v>
      </c>
      <c r="H7" s="62" t="s">
        <v>2</v>
      </c>
      <c r="I7" s="62" t="s">
        <v>2</v>
      </c>
      <c r="J7" s="62" t="s">
        <v>2</v>
      </c>
      <c r="K7" s="62" t="s">
        <v>2</v>
      </c>
      <c r="L7" s="62" t="s">
        <v>2</v>
      </c>
      <c r="M7" s="62" t="s">
        <v>2</v>
      </c>
    </row>
    <row r="8" spans="1:13" s="14" customFormat="1" ht="12.75" x14ac:dyDescent="0.2">
      <c r="A8" s="43">
        <v>2025</v>
      </c>
      <c r="B8" s="63" t="s">
        <v>2</v>
      </c>
      <c r="C8" s="63" t="s">
        <v>2</v>
      </c>
      <c r="D8" s="62" t="s">
        <v>2</v>
      </c>
      <c r="E8" s="62" t="s">
        <v>2</v>
      </c>
      <c r="F8" s="62" t="s">
        <v>2</v>
      </c>
      <c r="G8" s="62" t="s">
        <v>2</v>
      </c>
      <c r="H8" s="62" t="s">
        <v>2</v>
      </c>
      <c r="I8" s="62" t="s">
        <v>2</v>
      </c>
      <c r="J8" s="62" t="s">
        <v>2</v>
      </c>
      <c r="K8" s="62" t="s">
        <v>2</v>
      </c>
      <c r="L8" s="62" t="s">
        <v>2</v>
      </c>
      <c r="M8" s="62" t="s">
        <v>2</v>
      </c>
    </row>
    <row r="9" spans="1:13" s="14" customFormat="1" ht="12.75" x14ac:dyDescent="0.2">
      <c r="A9" s="34">
        <v>2026</v>
      </c>
      <c r="B9" s="64">
        <v>0</v>
      </c>
      <c r="C9" s="64">
        <v>0</v>
      </c>
      <c r="D9" s="64">
        <v>0</v>
      </c>
      <c r="E9" s="64">
        <v>0</v>
      </c>
      <c r="F9" s="64">
        <v>0</v>
      </c>
      <c r="G9" s="64">
        <v>0</v>
      </c>
      <c r="H9" s="64">
        <v>0</v>
      </c>
      <c r="I9" s="64">
        <v>0</v>
      </c>
      <c r="J9" s="64">
        <v>0</v>
      </c>
      <c r="K9" s="64"/>
      <c r="L9" s="64"/>
      <c r="M9" s="64"/>
    </row>
    <row r="10" spans="1:13" s="14"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1"/>
  <sheetViews>
    <sheetView zoomScale="85" zoomScaleNormal="85" workbookViewId="0">
      <selection activeCell="M34" sqref="M34"/>
    </sheetView>
  </sheetViews>
  <sheetFormatPr defaultRowHeight="11.25" x14ac:dyDescent="0.2"/>
  <cols>
    <col min="1" max="1" width="10.5703125" style="1" bestFit="1" customWidth="1"/>
    <col min="2" max="13" width="10.28515625" style="1" customWidth="1"/>
    <col min="14" max="14" width="5.7109375" style="1" customWidth="1"/>
    <col min="15" max="18" width="5.5703125" style="1" bestFit="1" customWidth="1"/>
    <col min="19" max="21" width="7" style="1" bestFit="1" customWidth="1"/>
    <col min="22" max="22" width="5.5703125" style="1" bestFit="1" customWidth="1"/>
    <col min="23" max="29" width="7" style="1" bestFit="1" customWidth="1"/>
    <col min="30" max="30" width="8" style="1" bestFit="1" customWidth="1"/>
    <col min="31" max="36" width="7" style="1" bestFit="1" customWidth="1"/>
    <col min="37" max="42" width="9.140625" style="1"/>
    <col min="43" max="43" width="8.85546875" style="1" customWidth="1"/>
    <col min="44" max="16384" width="9.140625" style="1"/>
  </cols>
  <sheetData>
    <row r="2" spans="1:13" ht="15.75" x14ac:dyDescent="0.25">
      <c r="A2" s="7">
        <f>Metadata!B2</f>
        <v>181103</v>
      </c>
      <c r="B2" s="7" t="str">
        <f>Metadata!B3</f>
        <v>Transported (transported) cargo, luggage, cargo luggage</v>
      </c>
    </row>
    <row r="3" spans="1:13" ht="15.75" x14ac:dyDescent="0.25">
      <c r="A3" s="7"/>
      <c r="B3" s="7"/>
    </row>
    <row r="4" spans="1:13" s="2" customFormat="1" ht="12.75" x14ac:dyDescent="0.2">
      <c r="A4" s="24"/>
      <c r="B4" s="25" t="s">
        <v>49</v>
      </c>
      <c r="C4" s="6" t="s">
        <v>50</v>
      </c>
      <c r="D4" s="6" t="s">
        <v>51</v>
      </c>
      <c r="E4" s="6" t="s">
        <v>52</v>
      </c>
      <c r="F4" s="6" t="s">
        <v>53</v>
      </c>
      <c r="G4" s="6" t="s">
        <v>54</v>
      </c>
      <c r="H4" s="6" t="s">
        <v>55</v>
      </c>
      <c r="I4" s="6" t="s">
        <v>56</v>
      </c>
      <c r="J4" s="6" t="s">
        <v>57</v>
      </c>
      <c r="K4" s="6" t="s">
        <v>58</v>
      </c>
      <c r="L4" s="6" t="s">
        <v>59</v>
      </c>
      <c r="M4" s="26" t="s">
        <v>60</v>
      </c>
    </row>
    <row r="5" spans="1:13" s="14" customFormat="1" ht="12.75" x14ac:dyDescent="0.2">
      <c r="A5" s="27">
        <v>2022</v>
      </c>
      <c r="B5" s="62" t="s">
        <v>2</v>
      </c>
      <c r="C5" s="62" t="s">
        <v>2</v>
      </c>
      <c r="D5" s="62" t="s">
        <v>2</v>
      </c>
      <c r="E5" s="62" t="s">
        <v>2</v>
      </c>
      <c r="F5" s="62" t="s">
        <v>2</v>
      </c>
      <c r="G5" s="65">
        <v>1.5</v>
      </c>
      <c r="H5" s="65">
        <v>1.4</v>
      </c>
      <c r="I5" s="65">
        <v>4</v>
      </c>
      <c r="J5" s="65">
        <v>2</v>
      </c>
      <c r="K5" s="62" t="s">
        <v>6</v>
      </c>
      <c r="L5" s="62" t="s">
        <v>2</v>
      </c>
      <c r="M5" s="62" t="s">
        <v>2</v>
      </c>
    </row>
    <row r="6" spans="1:13" s="14" customFormat="1" ht="12.75" x14ac:dyDescent="0.2">
      <c r="A6" s="27">
        <v>2023</v>
      </c>
      <c r="B6" s="62" t="s">
        <v>2</v>
      </c>
      <c r="C6" s="62" t="s">
        <v>2</v>
      </c>
      <c r="D6" s="62" t="s">
        <v>2</v>
      </c>
      <c r="E6" s="62" t="s">
        <v>2</v>
      </c>
      <c r="F6" s="62" t="s">
        <v>2</v>
      </c>
      <c r="G6" s="65">
        <v>5.8</v>
      </c>
      <c r="H6" s="65">
        <v>1.9</v>
      </c>
      <c r="I6" s="65">
        <v>2.7</v>
      </c>
      <c r="J6" s="65">
        <v>1.1000000000000001</v>
      </c>
      <c r="K6" s="62">
        <v>5</v>
      </c>
      <c r="L6" s="62" t="s">
        <v>2</v>
      </c>
      <c r="M6" s="62" t="s">
        <v>2</v>
      </c>
    </row>
    <row r="7" spans="1:13" s="14" customFormat="1" ht="12.75" x14ac:dyDescent="0.2">
      <c r="A7" s="43">
        <v>2024</v>
      </c>
      <c r="B7" s="63" t="s">
        <v>2</v>
      </c>
      <c r="C7" s="62" t="s">
        <v>2</v>
      </c>
      <c r="D7" s="62" t="s">
        <v>2</v>
      </c>
      <c r="E7" s="62" t="s">
        <v>2</v>
      </c>
      <c r="F7" s="62">
        <v>4.0999999999999996</v>
      </c>
      <c r="G7" s="62">
        <v>6.9</v>
      </c>
      <c r="H7" s="65">
        <v>2.2000000000000002</v>
      </c>
      <c r="I7" s="65">
        <v>15.37</v>
      </c>
      <c r="J7" s="65">
        <v>9.8000000000000007</v>
      </c>
      <c r="K7" s="62">
        <v>6</v>
      </c>
      <c r="L7" s="62" t="s">
        <v>2</v>
      </c>
      <c r="M7" s="62" t="s">
        <v>2</v>
      </c>
    </row>
    <row r="8" spans="1:13" s="14" customFormat="1" ht="12.75" x14ac:dyDescent="0.2">
      <c r="A8" s="43">
        <v>2025</v>
      </c>
      <c r="B8" s="63" t="s">
        <v>2</v>
      </c>
      <c r="C8" s="62" t="s">
        <v>2</v>
      </c>
      <c r="D8" s="62" t="s">
        <v>2</v>
      </c>
      <c r="E8" s="62" t="s">
        <v>2</v>
      </c>
      <c r="F8" s="62" t="s">
        <v>2</v>
      </c>
      <c r="G8" s="62" t="s">
        <v>7</v>
      </c>
      <c r="H8" s="62" t="s">
        <v>7</v>
      </c>
      <c r="I8" s="62" t="s">
        <v>6</v>
      </c>
      <c r="J8" s="62" t="s">
        <v>6</v>
      </c>
      <c r="K8" s="62" t="s">
        <v>7</v>
      </c>
      <c r="L8" s="62" t="s">
        <v>7</v>
      </c>
      <c r="M8" s="62" t="s">
        <v>2</v>
      </c>
    </row>
    <row r="9" spans="1:13" s="14" customFormat="1" ht="12.75" x14ac:dyDescent="0.2">
      <c r="A9" s="34">
        <v>2026</v>
      </c>
      <c r="B9" s="64" t="s">
        <v>2</v>
      </c>
      <c r="C9" s="64" t="s">
        <v>2</v>
      </c>
      <c r="D9" s="64" t="s">
        <v>2</v>
      </c>
      <c r="E9" s="64" t="s">
        <v>2</v>
      </c>
      <c r="F9" s="64">
        <v>0.1</v>
      </c>
      <c r="G9" s="64">
        <v>0.1</v>
      </c>
      <c r="H9" s="64">
        <v>0.1</v>
      </c>
      <c r="I9" s="64">
        <v>0.02</v>
      </c>
      <c r="J9" s="72">
        <v>0.02</v>
      </c>
      <c r="K9" s="64"/>
      <c r="L9" s="64"/>
      <c r="M9" s="64"/>
    </row>
    <row r="10" spans="1:13" s="14" customFormat="1" x14ac:dyDescent="0.2"/>
    <row r="11" spans="1:13" s="14"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Metadat</vt:lpstr>
      <vt:lpstr>Conventional designations</vt:lpstr>
      <vt:lpstr>For all types of transport</vt:lpstr>
      <vt:lpstr>Railway</vt:lpstr>
      <vt:lpstr>Аutomot</vt:lpstr>
      <vt:lpstr>Pipeline</vt:lpstr>
      <vt:lpstr>Air</vt:lpstr>
      <vt:lpstr>Inland waterway</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2026-10-15T07:16:09Z</dcterms:modified>
</cp:coreProperties>
</file>