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120" yWindow="-120" windowWidth="29040" windowHeight="15720" tabRatio="680"/>
  </bookViews>
  <sheets>
    <sheet name=" Cover" sheetId="30" r:id="rId1"/>
    <sheet name=" Metadata" sheetId="31" r:id="rId2"/>
    <sheet name=" Content" sheetId="32" r:id="rId3"/>
    <sheet name="1" sheetId="8" r:id="rId4"/>
    <sheet name="2" sheetId="23" r:id="rId5"/>
    <sheet name="3" sheetId="26" r:id="rId6"/>
  </sheets>
  <definedNames>
    <definedName name="_xlnm._FilterDatabase" localSheetId="3" hidden="1">'1'!#REF!</definedName>
    <definedName name="_xlnm._FilterDatabase" localSheetId="4" hidden="1">'2'!$A$7:$I$33</definedName>
    <definedName name="_xlnm._FilterDatabase" localSheetId="5" hidden="1">'3'!$A$7:$M$119</definedName>
    <definedName name="_xlnm.Print_Area" localSheetId="3">'1'!$A$1:$J$17</definedName>
  </definedNames>
  <calcPr calcId="12451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103" i="26"/>
  <c r="J103"/>
  <c r="K102"/>
  <c r="J102"/>
  <c r="K101"/>
  <c r="J101"/>
  <c r="K100"/>
  <c r="J100"/>
  <c r="K99"/>
  <c r="J99"/>
  <c r="K98"/>
  <c r="J98"/>
  <c r="K97"/>
  <c r="J97"/>
  <c r="K96"/>
  <c r="J96"/>
  <c r="K95"/>
  <c r="J95"/>
  <c r="K94"/>
  <c r="J94"/>
  <c r="K93"/>
  <c r="J93"/>
  <c r="K92"/>
  <c r="J92"/>
  <c r="K90"/>
  <c r="J90"/>
  <c r="K89"/>
  <c r="J89"/>
  <c r="K88"/>
  <c r="J88"/>
  <c r="K87"/>
  <c r="J87"/>
  <c r="K86"/>
  <c r="J86"/>
  <c r="K85"/>
  <c r="J85"/>
  <c r="K84"/>
  <c r="J84"/>
  <c r="K83"/>
  <c r="J83"/>
  <c r="K82"/>
  <c r="J82"/>
  <c r="K81"/>
  <c r="J81"/>
  <c r="K80"/>
  <c r="J80"/>
  <c r="K79"/>
  <c r="J79"/>
  <c r="K77"/>
  <c r="J77"/>
  <c r="K76"/>
  <c r="J76"/>
  <c r="K75"/>
  <c r="J75"/>
  <c r="K74"/>
  <c r="J74"/>
  <c r="K72"/>
  <c r="J72"/>
  <c r="K71"/>
  <c r="J71"/>
  <c r="K70"/>
  <c r="J70"/>
  <c r="K69"/>
  <c r="J69"/>
  <c r="K67"/>
  <c r="J67"/>
  <c r="K66"/>
  <c r="J66"/>
  <c r="K65"/>
  <c r="J65"/>
  <c r="K64"/>
  <c r="J64"/>
  <c r="K63"/>
  <c r="J63"/>
  <c r="K62"/>
  <c r="J62"/>
  <c r="K61"/>
  <c r="J61"/>
  <c r="K59"/>
  <c r="J59"/>
  <c r="K58"/>
  <c r="J58"/>
  <c r="K57"/>
  <c r="J57"/>
  <c r="K56"/>
  <c r="J56"/>
  <c r="K55"/>
  <c r="J55"/>
  <c r="K54"/>
  <c r="J54"/>
  <c r="K53"/>
  <c r="J53"/>
  <c r="K52"/>
  <c r="J52"/>
  <c r="K51"/>
  <c r="J51"/>
  <c r="K50"/>
  <c r="J50"/>
  <c r="K49"/>
  <c r="J49"/>
  <c r="K48"/>
  <c r="J48"/>
  <c r="K47"/>
  <c r="J47"/>
  <c r="K46"/>
  <c r="J46"/>
  <c r="K45"/>
  <c r="J45"/>
  <c r="K44"/>
  <c r="J44"/>
  <c r="K43"/>
  <c r="J43"/>
  <c r="K42"/>
  <c r="J42"/>
  <c r="K39"/>
  <c r="J39"/>
  <c r="K38"/>
  <c r="J38"/>
  <c r="K37"/>
  <c r="J37"/>
  <c r="K36"/>
  <c r="J36"/>
  <c r="K35"/>
  <c r="J35"/>
  <c r="K34"/>
  <c r="J34"/>
  <c r="K33"/>
  <c r="J33"/>
  <c r="K32"/>
  <c r="J32"/>
  <c r="K31"/>
  <c r="J31"/>
  <c r="K30"/>
  <c r="J30"/>
  <c r="K28"/>
  <c r="J28"/>
  <c r="K27"/>
  <c r="J27"/>
  <c r="K26"/>
  <c r="J26"/>
  <c r="K25"/>
  <c r="J25"/>
  <c r="K24"/>
  <c r="J24"/>
  <c r="K23"/>
  <c r="J23"/>
  <c r="K22"/>
  <c r="J22"/>
  <c r="K21"/>
  <c r="J21"/>
  <c r="K19"/>
  <c r="J19"/>
  <c r="K18"/>
  <c r="J18"/>
  <c r="K17"/>
  <c r="J17"/>
  <c r="K16"/>
  <c r="J16"/>
  <c r="K15"/>
  <c r="J15"/>
  <c r="K14"/>
  <c r="J14"/>
  <c r="K13"/>
  <c r="J13"/>
  <c r="K12"/>
  <c r="J12"/>
  <c r="K11"/>
  <c r="J11"/>
  <c r="K10"/>
  <c r="J10"/>
  <c r="K8"/>
  <c r="J8"/>
  <c r="K7"/>
  <c r="J7"/>
  <c r="K90" i="23"/>
  <c r="J90"/>
  <c r="K89"/>
  <c r="J89"/>
  <c r="K88"/>
  <c r="J88"/>
  <c r="K87"/>
  <c r="J87"/>
  <c r="K86"/>
  <c r="J86"/>
  <c r="K85"/>
  <c r="J85"/>
  <c r="K84"/>
  <c r="J84"/>
  <c r="K83"/>
  <c r="J83"/>
  <c r="K82"/>
  <c r="J82"/>
  <c r="K81"/>
  <c r="J81"/>
  <c r="K80"/>
  <c r="J80"/>
  <c r="K79"/>
  <c r="J79"/>
  <c r="K77"/>
  <c r="J77"/>
  <c r="K76"/>
  <c r="J76"/>
  <c r="K75"/>
  <c r="J75"/>
  <c r="K73"/>
  <c r="J73"/>
  <c r="K72"/>
  <c r="J72"/>
  <c r="K71"/>
  <c r="J71"/>
  <c r="K70"/>
  <c r="J70"/>
  <c r="K69"/>
  <c r="J69"/>
  <c r="K68"/>
  <c r="J68"/>
  <c r="K67"/>
  <c r="J67"/>
  <c r="K65"/>
  <c r="J65"/>
  <c r="K64"/>
  <c r="J64"/>
  <c r="K63"/>
  <c r="J63"/>
  <c r="K62"/>
  <c r="J62"/>
  <c r="K61"/>
  <c r="J61"/>
  <c r="K60"/>
  <c r="J60"/>
  <c r="K59"/>
  <c r="J59"/>
  <c r="K58"/>
  <c r="J58"/>
  <c r="K57"/>
  <c r="J57"/>
  <c r="K56"/>
  <c r="J56"/>
  <c r="K55"/>
  <c r="J55"/>
  <c r="K54"/>
  <c r="J54"/>
  <c r="K53"/>
  <c r="J53"/>
  <c r="K52"/>
  <c r="J52"/>
  <c r="K51"/>
  <c r="J51"/>
  <c r="K50"/>
  <c r="J50"/>
  <c r="K49"/>
  <c r="J49"/>
  <c r="K48"/>
  <c r="J48"/>
  <c r="K47"/>
  <c r="J47"/>
  <c r="K46"/>
  <c r="J46"/>
  <c r="K45"/>
  <c r="J45"/>
  <c r="K44"/>
  <c r="J44"/>
  <c r="K43"/>
  <c r="J43"/>
  <c r="K42"/>
  <c r="J42"/>
  <c r="K41"/>
  <c r="J41"/>
  <c r="K40"/>
  <c r="J40"/>
  <c r="K39"/>
  <c r="J39"/>
  <c r="K38"/>
  <c r="J38"/>
  <c r="K37"/>
  <c r="J37"/>
  <c r="K36"/>
  <c r="J36"/>
  <c r="K34"/>
  <c r="J34"/>
  <c r="K33"/>
  <c r="J33"/>
  <c r="K32"/>
  <c r="J32"/>
  <c r="K31"/>
  <c r="J31"/>
  <c r="K30"/>
  <c r="J30"/>
  <c r="K29"/>
  <c r="J29"/>
  <c r="K28"/>
  <c r="J28"/>
  <c r="K27"/>
  <c r="J27"/>
  <c r="K26"/>
  <c r="J26"/>
  <c r="K25"/>
  <c r="J25"/>
  <c r="K23"/>
  <c r="J23"/>
  <c r="K21"/>
  <c r="J21"/>
  <c r="K20"/>
  <c r="J20"/>
  <c r="K19"/>
  <c r="J19"/>
  <c r="K18"/>
  <c r="J18"/>
  <c r="K17"/>
  <c r="J17"/>
  <c r="K16"/>
  <c r="J16"/>
  <c r="K15"/>
  <c r="J15"/>
  <c r="K14"/>
  <c r="J14"/>
  <c r="K13"/>
  <c r="J13"/>
  <c r="K12"/>
  <c r="J12"/>
  <c r="K11"/>
  <c r="J11"/>
  <c r="K10"/>
  <c r="J10"/>
  <c r="K9"/>
  <c r="J9"/>
  <c r="K8"/>
  <c r="J8"/>
  <c r="K7"/>
  <c r="J7"/>
  <c r="I11" i="8"/>
  <c r="F11"/>
  <c r="C11"/>
  <c r="I10"/>
  <c r="F10"/>
  <c r="C10"/>
  <c r="I9"/>
  <c r="F9"/>
  <c r="C9"/>
  <c r="I8"/>
  <c r="F8"/>
  <c r="C8"/>
</calcChain>
</file>

<file path=xl/sharedStrings.xml><?xml version="1.0" encoding="utf-8"?>
<sst xmlns="http://schemas.openxmlformats.org/spreadsheetml/2006/main" count="384" uniqueCount="141">
  <si>
    <t>Trade turnover</t>
  </si>
  <si>
    <t>Export</t>
  </si>
  <si>
    <t>Import</t>
  </si>
  <si>
    <t>Total</t>
  </si>
  <si>
    <t xml:space="preserve"> Total</t>
  </si>
  <si>
    <t>Name of the EAEU country</t>
  </si>
  <si>
    <t>including:</t>
  </si>
  <si>
    <t>Belarus</t>
  </si>
  <si>
    <t>Kyrgyzstan</t>
  </si>
  <si>
    <t>Russia</t>
  </si>
  <si>
    <t xml:space="preserve">   * Preliminary data.</t>
  </si>
  <si>
    <t>Content</t>
  </si>
  <si>
    <t xml:space="preserve">CNFEA EAEU code </t>
  </si>
  <si>
    <t>Name of goods, main countries - destination</t>
  </si>
  <si>
    <t>Unit</t>
  </si>
  <si>
    <t>quantity</t>
  </si>
  <si>
    <t>thousand US dollars</t>
  </si>
  <si>
    <t>in count</t>
  </si>
  <si>
    <t xml:space="preserve">   *Preliminary data.</t>
  </si>
  <si>
    <t>Armenia</t>
  </si>
  <si>
    <t>0106</t>
  </si>
  <si>
    <t>0601</t>
  </si>
  <si>
    <t>2201</t>
  </si>
  <si>
    <t>2203</t>
  </si>
  <si>
    <t xml:space="preserve"> </t>
  </si>
  <si>
    <t>2208</t>
  </si>
  <si>
    <t>2809</t>
  </si>
  <si>
    <t>2847</t>
  </si>
  <si>
    <t>live animals, other</t>
  </si>
  <si>
    <t>Waters, including natural or artificial mineral, carbonated, without added sugar or other sweetening or flavoring substances; ice and snow</t>
  </si>
  <si>
    <t>Liter (cubic dm.)</t>
  </si>
  <si>
    <t>A kilogram of phosphorus pentoxide</t>
  </si>
  <si>
    <t>Malt beer</t>
  </si>
  <si>
    <t>Non-denatured ethyl alcohol with an alcohol concentration of less than 80 vol.%; alcoholic tinctures, liqueurs and other alcoholic beverages</t>
  </si>
  <si>
    <t>Phosphorus pentoxide; phosphoric acid; polyphosphoric acids of definite or indefinite chemical composition</t>
  </si>
  <si>
    <t>Hydrogen peroxide, cured or not cured by urea</t>
  </si>
  <si>
    <t>Bulbs, tubers, tuberous roots, corms, rhizomes, including branched, in a state of vegetative rest, vegetation, or flowering; chicory plants and roots, other than the roots of heading 1212</t>
  </si>
  <si>
    <t>Liter of pure alcohol</t>
  </si>
  <si>
    <t>1. Main indicators of mutual trade among the EAEU countries in the city of Almaty</t>
  </si>
  <si>
    <t>1.</t>
  </si>
  <si>
    <t>2.</t>
  </si>
  <si>
    <t>3.</t>
  </si>
  <si>
    <t>3. Import of certain goods by EAEU countries in Almaty</t>
  </si>
  <si>
    <t>2. Export of certain goods by EAEU countries in Almaty</t>
  </si>
  <si>
    <t>Main indicators of mutual trade among the EAEU countries in the city of Almaty</t>
  </si>
  <si>
    <t xml:space="preserve">Export of certain goods by EAEU countries </t>
  </si>
  <si>
    <t>Import of certain goods by EAEU countries</t>
  </si>
  <si>
    <t>Liter jf pure alcohol</t>
  </si>
  <si>
    <t xml:space="preserve">             </t>
  </si>
  <si>
    <t xml:space="preserve">  in percent to the corresponding period of the previous year</t>
  </si>
  <si>
    <t xml:space="preserve"> in percent to the corresponding period of the previous year</t>
  </si>
  <si>
    <t>share of the country in the total volume of trade,  in percent</t>
  </si>
  <si>
    <t>share of the country in total imports,  in percent</t>
  </si>
  <si>
    <t>share of the country in total exports,  in percent</t>
  </si>
  <si>
    <t>0201-0208</t>
  </si>
  <si>
    <t>Meat and offal fresh, frozen and chilled</t>
  </si>
  <si>
    <t>Tonne</t>
  </si>
  <si>
    <t>0303-0308</t>
  </si>
  <si>
    <t>Frozen fish, fish fillets and other fish meat (including minced), fresh, chilled or frozen; crustaceans, mollusks</t>
  </si>
  <si>
    <t>0401-0406</t>
  </si>
  <si>
    <t>Milk, cream, cheese</t>
  </si>
  <si>
    <t>1001</t>
  </si>
  <si>
    <t>1005</t>
  </si>
  <si>
    <t>1006</t>
  </si>
  <si>
    <t>1101</t>
  </si>
  <si>
    <t>Wheat and meslin (wheat-rye mixture)</t>
  </si>
  <si>
    <t>Maize (corn)</t>
  </si>
  <si>
    <t>Rice</t>
  </si>
  <si>
    <t>Wheat or meslin flour</t>
  </si>
  <si>
    <t>2523</t>
  </si>
  <si>
    <t>Cement</t>
  </si>
  <si>
    <t>2710</t>
  </si>
  <si>
    <t>Petroleum oils and oils obtained from bituminous minerals (other than crude); preparations not elsewhere specified or included, containing by weight 70% or more of petroleum oils or of oils obtained from bituminous minerals</t>
  </si>
  <si>
    <t>3304</t>
  </si>
  <si>
    <t>Cosmetic or make-up preparations and skin care products (other than medicaments)</t>
  </si>
  <si>
    <t>3402</t>
  </si>
  <si>
    <t>Washing preparations</t>
  </si>
  <si>
    <t>6109</t>
  </si>
  <si>
    <t>T-shirts, singlets and other vests, knitted or crocheted</t>
  </si>
  <si>
    <t>Piece</t>
  </si>
  <si>
    <t>6403</t>
  </si>
  <si>
    <t>Pair</t>
  </si>
  <si>
    <t>Footwear with outer soles of rubber, plastics, leather or composition leather and uppers of leather</t>
  </si>
  <si>
    <t>7308</t>
  </si>
  <si>
    <t>Metal structures</t>
  </si>
  <si>
    <t>8471</t>
  </si>
  <si>
    <t>Automatic data processing machines and units thereof; magnetic or optical readers; machines for transcribing data onto data media in coded form and machines for processing such data</t>
  </si>
  <si>
    <t>Animal or vegetable fats and oils and their cleavage products, prepared edible fats, animal or vegetable waxes</t>
  </si>
  <si>
    <t>Heading 15</t>
  </si>
  <si>
    <t>Heading 17</t>
  </si>
  <si>
    <t>Sugar and sugar confectionery</t>
  </si>
  <si>
    <t>Heading 19</t>
  </si>
  <si>
    <t>Prepared products from cereal grains, flour, starch or milk, flour confectionery</t>
  </si>
  <si>
    <t>Heading 39</t>
  </si>
  <si>
    <t>Plastics and products from them</t>
  </si>
  <si>
    <t>8 series. Statistics of mutual trade</t>
  </si>
  <si>
    <t>On mutual trade of the city of Almaty in goods with the member states of the Eurasian Economic Union</t>
  </si>
  <si>
    <t>Code of the Statistical Indicator</t>
  </si>
  <si>
    <t>Classifier of Statistical Indicators</t>
  </si>
  <si>
    <t>Unit of Measurement</t>
  </si>
  <si>
    <t>Interstate Classifier of Units of Measurement</t>
  </si>
  <si>
    <t>Methodology for Calculation</t>
  </si>
  <si>
    <t>Methodological Explanations</t>
  </si>
  <si>
    <t>https://stat.gov.kz/ru/methodology/29/</t>
  </si>
  <si>
    <t>Source of the Indicator</t>
  </si>
  <si>
    <t>Classifications</t>
  </si>
  <si>
    <t>https://stat.gov.kz/ru/classifiers/statistical/20/</t>
  </si>
  <si>
    <r>
      <t>Notes</t>
    </r>
    <r>
      <rPr>
        <sz val="10"/>
        <color indexed="8"/>
        <rFont val="Roboto"/>
        <charset val="204"/>
      </rPr>
      <t xml:space="preserve"> </t>
    </r>
  </si>
  <si>
    <t>Related Publications</t>
  </si>
  <si>
    <t>Conventional designs</t>
  </si>
  <si>
    <t>"-" - no case
"0.0" - insignificant value
"X" - data is confidential
"..." - no data available
In some cases, minor discrepancies between the total and the sum of the terms are explained by the rounding of the data.</t>
  </si>
  <si>
    <t>Responsible Structural Division</t>
  </si>
  <si>
    <t>Responsible Executor</t>
  </si>
  <si>
    <t>Telephone Number</t>
  </si>
  <si>
    <t>E-mail</t>
  </si>
  <si>
    <t>Address</t>
  </si>
  <si>
    <t xml:space="preserve">Unified contact center </t>
  </si>
  <si>
    <t>Data Utilization</t>
  </si>
  <si>
    <t>https://stat.gov.kz/ru/description/</t>
  </si>
  <si>
    <t>+7 727 3752209</t>
  </si>
  <si>
    <t>Division of trade statistics</t>
  </si>
  <si>
    <t>Metadata</t>
  </si>
  <si>
    <t>312101, 312103, 312104</t>
  </si>
  <si>
    <t xml:space="preserve">https://stat.gov.kz/ru/classifiers/statistical/23/ </t>
  </si>
  <si>
    <t>thousand US dollars, tons, дополнительные единицы измерения</t>
  </si>
  <si>
    <t>Methodology for maintaining statistics of mutual trade in goods of the member states of the Eurasian Economic Union Approved By the decision of the Board of the Eurasian Economic Commission dated December 25, 2018 210</t>
  </si>
  <si>
    <t>https://stat.gov.kz/api/iblock/element/346672/file/ru/</t>
  </si>
  <si>
    <t>© Bureau of National Statistics of the Agency for Strategic Planning and Reforms of the Republic of Kazakhstan</t>
  </si>
  <si>
    <t>The main sources of information are the data from statistical reporting under Form 1-TS “Report on Mutual Trade in Goods with the Member States of the Eurasian Economic Union” with the EAEU countries.</t>
  </si>
  <si>
    <t>050008, Almaty city, Abay avenue, 125</t>
  </si>
  <si>
    <t>Kozhakov T.A</t>
  </si>
  <si>
    <t>ta.kozhakov@aspire.gov.kz</t>
  </si>
  <si>
    <t>Date of publication: 15.10.2026</t>
  </si>
  <si>
    <t>Date of next publication: 16.11.2026</t>
  </si>
  <si>
    <t>January-August 2026</t>
  </si>
  <si>
    <t>January-August 2026*</t>
  </si>
  <si>
    <t>January-August</t>
  </si>
  <si>
    <t>including-August</t>
  </si>
  <si>
    <t xml:space="preserve">January-August 2026 to  January-August 2025, in percent </t>
  </si>
  <si>
    <t>dated October 15, 2026</t>
  </si>
  <si>
    <t>№12-14/513-ВН</t>
  </si>
</sst>
</file>

<file path=xl/styles.xml><?xml version="1.0" encoding="utf-8"?>
<styleSheet xmlns="http://schemas.openxmlformats.org/spreadsheetml/2006/main">
  <numFmts count="3">
    <numFmt numFmtId="164" formatCode="_-* #,##0.00\ _₽_-;\-* #,##0.00\ _₽_-;_-* &quot;-&quot;??\ _₽_-;_-@_-"/>
    <numFmt numFmtId="165" formatCode="#,##0.0"/>
    <numFmt numFmtId="166" formatCode="_-* #,##0.0\ _₽_-;\-* #,##0.0\ _₽_-;_-* &quot;-&quot;??\ _₽_-;_-@_-"/>
  </numFmts>
  <fonts count="58">
    <font>
      <sz val="11"/>
      <color theme="1"/>
      <name val="Calibri"/>
      <family val="2"/>
      <charset val="204"/>
      <scheme val="minor"/>
    </font>
    <font>
      <sz val="11"/>
      <color indexed="8"/>
      <name val="Calibri"/>
      <family val="2"/>
      <charset val="204"/>
    </font>
    <font>
      <sz val="10"/>
      <name val="Arial Cyr"/>
      <charset val="204"/>
    </font>
    <font>
      <sz val="8"/>
      <name val="Calibri"/>
      <family val="2"/>
      <charset val="204"/>
    </font>
    <font>
      <sz val="10"/>
      <name val="Calibri"/>
      <family val="2"/>
      <charset val="204"/>
    </font>
    <font>
      <i/>
      <sz val="8"/>
      <name val="Calibri"/>
      <family val="2"/>
      <charset val="204"/>
    </font>
    <font>
      <sz val="10"/>
      <name val="MS Sans Serif"/>
      <family val="2"/>
      <charset val="204"/>
    </font>
    <font>
      <sz val="8"/>
      <color indexed="8"/>
      <name val="Calibri"/>
      <family val="2"/>
      <charset val="204"/>
    </font>
    <font>
      <b/>
      <sz val="14"/>
      <name val="Calibri"/>
      <family val="2"/>
      <charset val="204"/>
    </font>
    <font>
      <i/>
      <sz val="9"/>
      <name val="Calibri"/>
      <family val="2"/>
      <charset val="204"/>
    </font>
    <font>
      <b/>
      <sz val="10"/>
      <color indexed="8"/>
      <name val="Calibri"/>
      <family val="2"/>
      <charset val="204"/>
    </font>
    <font>
      <sz val="11"/>
      <color indexed="8"/>
      <name val="Calibri"/>
      <family val="2"/>
    </font>
    <font>
      <b/>
      <sz val="14"/>
      <name val="Calibri"/>
      <family val="2"/>
    </font>
    <font>
      <sz val="8"/>
      <name val="Calibri"/>
      <family val="2"/>
      <charset val="204"/>
    </font>
    <font>
      <sz val="10"/>
      <name val="Calibri"/>
      <family val="2"/>
      <charset val="204"/>
    </font>
    <font>
      <sz val="8"/>
      <color indexed="8"/>
      <name val="Calibri"/>
      <family val="2"/>
      <charset val="204"/>
    </font>
    <font>
      <sz val="14"/>
      <color indexed="8"/>
      <name val="Calibri"/>
      <family val="2"/>
      <charset val="204"/>
    </font>
    <font>
      <b/>
      <sz val="10"/>
      <name val="Calibri"/>
      <family val="2"/>
      <charset val="204"/>
    </font>
    <font>
      <sz val="20"/>
      <color indexed="8"/>
      <name val="Calibri"/>
      <family val="2"/>
      <charset val="204"/>
    </font>
    <font>
      <sz val="9"/>
      <color indexed="8"/>
      <name val="Calibri"/>
      <family val="2"/>
      <charset val="204"/>
    </font>
    <font>
      <i/>
      <sz val="9"/>
      <name val="Calibri"/>
      <family val="2"/>
      <charset val="204"/>
    </font>
    <font>
      <sz val="14"/>
      <name val="Roboto"/>
      <charset val="204"/>
    </font>
    <font>
      <b/>
      <sz val="20"/>
      <name val="Roboto"/>
      <charset val="204"/>
    </font>
    <font>
      <sz val="10"/>
      <color indexed="8"/>
      <name val="Roboto"/>
      <charset val="204"/>
    </font>
    <font>
      <sz val="10"/>
      <name val="Roboto"/>
      <charset val="204"/>
    </font>
    <font>
      <sz val="8"/>
      <name val="Roboto"/>
      <charset val="204"/>
    </font>
    <font>
      <b/>
      <sz val="8"/>
      <name val="Roboto"/>
      <charset val="204"/>
    </font>
    <font>
      <i/>
      <sz val="8"/>
      <name val="Roboto"/>
      <charset val="204"/>
    </font>
    <font>
      <b/>
      <sz val="8"/>
      <color indexed="8"/>
      <name val="Roboto"/>
      <charset val="204"/>
    </font>
    <font>
      <sz val="8"/>
      <color indexed="8"/>
      <name val="Roboto"/>
      <charset val="204"/>
    </font>
    <font>
      <b/>
      <sz val="14"/>
      <name val="Roboto"/>
      <charset val="204"/>
    </font>
    <font>
      <sz val="11"/>
      <color indexed="8"/>
      <name val="Roboto"/>
      <charset val="204"/>
    </font>
    <font>
      <sz val="14"/>
      <color indexed="8"/>
      <name val="Roboto"/>
      <charset val="204"/>
    </font>
    <font>
      <sz val="12"/>
      <name val="Calibri"/>
      <family val="2"/>
      <charset val="204"/>
    </font>
    <font>
      <b/>
      <sz val="12"/>
      <color indexed="12"/>
      <name val="Roboto"/>
      <charset val="204"/>
    </font>
    <font>
      <sz val="11"/>
      <color indexed="9"/>
      <name val="Calibri"/>
      <family val="2"/>
      <charset val="204"/>
    </font>
    <font>
      <b/>
      <sz val="10"/>
      <color indexed="8"/>
      <name val="Arial"/>
      <family val="2"/>
    </font>
    <font>
      <b/>
      <sz val="10"/>
      <color indexed="39"/>
      <name val="Arial"/>
      <family val="2"/>
    </font>
    <font>
      <sz val="10"/>
      <color indexed="8"/>
      <name val="Arial"/>
      <family val="2"/>
    </font>
    <font>
      <b/>
      <sz val="12"/>
      <color indexed="8"/>
      <name val="Arial"/>
      <family val="2"/>
      <charset val="204"/>
    </font>
    <font>
      <sz val="10"/>
      <color indexed="8"/>
      <name val="Arial"/>
      <family val="2"/>
      <charset val="204"/>
    </font>
    <font>
      <sz val="10"/>
      <name val="Arial"/>
      <family val="2"/>
      <charset val="204"/>
    </font>
    <font>
      <sz val="10"/>
      <color indexed="39"/>
      <name val="Arial"/>
      <family val="2"/>
    </font>
    <font>
      <sz val="19"/>
      <color indexed="48"/>
      <name val="Arial"/>
      <family val="2"/>
      <charset val="204"/>
    </font>
    <font>
      <sz val="10"/>
      <color indexed="10"/>
      <name val="Arial"/>
      <family val="2"/>
    </font>
    <font>
      <b/>
      <sz val="20"/>
      <name val="Calibri"/>
      <family val="2"/>
      <charset val="204"/>
    </font>
    <font>
      <u/>
      <sz val="10"/>
      <color indexed="12"/>
      <name val="Roboto"/>
      <charset val="204"/>
    </font>
    <font>
      <b/>
      <sz val="12"/>
      <name val="Roboto"/>
      <charset val="204"/>
    </font>
    <font>
      <b/>
      <sz val="10"/>
      <color indexed="8"/>
      <name val="Roboto"/>
      <charset val="204"/>
    </font>
    <font>
      <b/>
      <sz val="10"/>
      <name val="Roboto"/>
      <charset val="204"/>
    </font>
    <font>
      <u/>
      <sz val="8.8000000000000007"/>
      <color theme="10"/>
      <name val="Calibri"/>
      <family val="2"/>
      <charset val="204"/>
    </font>
    <font>
      <b/>
      <sz val="10"/>
      <color rgb="FFFF0000"/>
      <name val="Roboto"/>
      <charset val="204"/>
    </font>
    <font>
      <sz val="10"/>
      <color theme="1"/>
      <name val="Arial Cyr"/>
      <charset val="204"/>
    </font>
    <font>
      <b/>
      <sz val="10"/>
      <color theme="1"/>
      <name val="Roboto"/>
      <charset val="204"/>
    </font>
    <font>
      <sz val="10"/>
      <color theme="1"/>
      <name val="Roboto"/>
      <charset val="204"/>
    </font>
    <font>
      <u/>
      <sz val="10"/>
      <color indexed="12"/>
      <name val="Arial Cyr"/>
      <charset val="204"/>
    </font>
    <font>
      <u/>
      <sz val="10"/>
      <color theme="10"/>
      <name val="Roboto"/>
      <charset val="204"/>
    </font>
    <font>
      <sz val="11"/>
      <color theme="1"/>
      <name val="Calibri"/>
      <family val="2"/>
      <charset val="204"/>
      <scheme val="minor"/>
    </font>
  </fonts>
  <fills count="32">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43"/>
      </patternFill>
    </fill>
    <fill>
      <patternFill patternType="solid">
        <fgColor indexed="43"/>
        <bgColor indexed="64"/>
      </patternFill>
    </fill>
    <fill>
      <patternFill patternType="solid">
        <fgColor indexed="40"/>
        <bgColor indexed="64"/>
      </patternFill>
    </fill>
    <fill>
      <patternFill patternType="solid">
        <fgColor indexed="10"/>
      </patternFill>
    </fill>
    <fill>
      <patternFill patternType="solid">
        <fgColor indexed="53"/>
      </patternFill>
    </fill>
    <fill>
      <patternFill patternType="solid">
        <fgColor indexed="57"/>
      </patternFill>
    </fill>
    <fill>
      <patternFill patternType="solid">
        <fgColor indexed="50"/>
      </patternFill>
    </fill>
    <fill>
      <patternFill patternType="lightUp">
        <fgColor indexed="48"/>
        <bgColor indexed="41"/>
      </patternFill>
    </fill>
    <fill>
      <patternFill patternType="solid">
        <fgColor indexed="41"/>
      </patternFill>
    </fill>
    <fill>
      <patternFill patternType="solid">
        <fgColor indexed="54"/>
        <bgColor indexed="64"/>
      </patternFill>
    </fill>
    <fill>
      <patternFill patternType="solid">
        <fgColor indexed="40"/>
      </patternFill>
    </fill>
    <fill>
      <patternFill patternType="solid">
        <fgColor indexed="44"/>
        <bgColor indexed="64"/>
      </patternFill>
    </fill>
    <fill>
      <patternFill patternType="solid">
        <fgColor indexed="41"/>
        <bgColor indexed="64"/>
      </patternFill>
    </fill>
    <fill>
      <patternFill patternType="solid">
        <fgColor indexed="26"/>
        <bgColor indexed="64"/>
      </patternFill>
    </fill>
    <fill>
      <patternFill patternType="solid">
        <fgColor indexed="15"/>
      </patternFill>
    </fill>
    <fill>
      <patternFill patternType="solid">
        <fgColor indexed="9"/>
        <bgColor indexed="64"/>
      </patternFill>
    </fill>
  </fills>
  <borders count="13">
    <border>
      <left/>
      <right/>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s>
  <cellStyleXfs count="65">
    <xf numFmtId="0" fontId="0"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35" fillId="12" borderId="0" applyNumberFormat="0" applyBorder="0" applyAlignment="0" applyProtection="0"/>
    <xf numFmtId="0" fontId="35" fillId="9" borderId="0" applyNumberFormat="0" applyBorder="0" applyAlignment="0" applyProtection="0"/>
    <xf numFmtId="0" fontId="35" fillId="10" borderId="0" applyNumberFormat="0" applyBorder="0" applyAlignment="0" applyProtection="0"/>
    <xf numFmtId="0" fontId="35" fillId="13"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4" fontId="36" fillId="16" borderId="1" applyNumberFormat="0" applyProtection="0">
      <alignment vertical="center"/>
    </xf>
    <xf numFmtId="4" fontId="37" fillId="17" borderId="1" applyNumberFormat="0" applyProtection="0">
      <alignment vertical="center"/>
    </xf>
    <xf numFmtId="4" fontId="36" fillId="17" borderId="1" applyNumberFormat="0" applyProtection="0">
      <alignment horizontal="left" vertical="center" indent="1"/>
    </xf>
    <xf numFmtId="0" fontId="36" fillId="17" borderId="1" applyNumberFormat="0" applyProtection="0">
      <alignment horizontal="left" vertical="top" indent="1"/>
    </xf>
    <xf numFmtId="4" fontId="36" fillId="18" borderId="0" applyNumberFormat="0" applyProtection="0">
      <alignment horizontal="left" vertical="center" indent="1"/>
    </xf>
    <xf numFmtId="4" fontId="38" fillId="3" borderId="1" applyNumberFormat="0" applyProtection="0">
      <alignment horizontal="right" vertical="center"/>
    </xf>
    <xf numFmtId="4" fontId="38" fillId="9" borderId="1" applyNumberFormat="0" applyProtection="0">
      <alignment horizontal="right" vertical="center"/>
    </xf>
    <xf numFmtId="4" fontId="38" fillId="19" borderId="1" applyNumberFormat="0" applyProtection="0">
      <alignment horizontal="right" vertical="center"/>
    </xf>
    <xf numFmtId="4" fontId="38" fillId="11" borderId="1" applyNumberFormat="0" applyProtection="0">
      <alignment horizontal="right" vertical="center"/>
    </xf>
    <xf numFmtId="4" fontId="38" fillId="15" borderId="1" applyNumberFormat="0" applyProtection="0">
      <alignment horizontal="right" vertical="center"/>
    </xf>
    <xf numFmtId="4" fontId="38" fillId="20" borderId="1" applyNumberFormat="0" applyProtection="0">
      <alignment horizontal="right" vertical="center"/>
    </xf>
    <xf numFmtId="4" fontId="38" fillId="21" borderId="1" applyNumberFormat="0" applyProtection="0">
      <alignment horizontal="right" vertical="center"/>
    </xf>
    <xf numFmtId="4" fontId="38" fillId="22" borderId="1" applyNumberFormat="0" applyProtection="0">
      <alignment horizontal="right" vertical="center"/>
    </xf>
    <xf numFmtId="4" fontId="38" fillId="10" borderId="1" applyNumberFormat="0" applyProtection="0">
      <alignment horizontal="right" vertical="center"/>
    </xf>
    <xf numFmtId="4" fontId="36" fillId="23" borderId="2" applyNumberFormat="0" applyProtection="0">
      <alignment horizontal="left" vertical="center" indent="1"/>
    </xf>
    <xf numFmtId="4" fontId="38" fillId="24" borderId="0" applyNumberFormat="0" applyProtection="0">
      <alignment horizontal="left" vertical="center" indent="1"/>
    </xf>
    <xf numFmtId="4" fontId="39" fillId="25" borderId="0" applyNumberFormat="0" applyProtection="0">
      <alignment horizontal="left" vertical="center" indent="1"/>
    </xf>
    <xf numFmtId="4" fontId="38" fillId="26" borderId="1" applyNumberFormat="0" applyProtection="0">
      <alignment horizontal="right" vertical="center"/>
    </xf>
    <xf numFmtId="4" fontId="40" fillId="24" borderId="0" applyNumberFormat="0" applyProtection="0">
      <alignment horizontal="left" vertical="center" indent="1"/>
    </xf>
    <xf numFmtId="4" fontId="40" fillId="18" borderId="0" applyNumberFormat="0" applyProtection="0">
      <alignment horizontal="left" vertical="center" indent="1"/>
    </xf>
    <xf numFmtId="0" fontId="41" fillId="25" borderId="1" applyNumberFormat="0" applyProtection="0">
      <alignment horizontal="left" vertical="center" indent="1"/>
    </xf>
    <xf numFmtId="0" fontId="41" fillId="25" borderId="1" applyNumberFormat="0" applyProtection="0">
      <alignment horizontal="left" vertical="top" indent="1"/>
    </xf>
    <xf numFmtId="0" fontId="41" fillId="18" borderId="1" applyNumberFormat="0" applyProtection="0">
      <alignment horizontal="left" vertical="center" indent="1"/>
    </xf>
    <xf numFmtId="0" fontId="41" fillId="18" borderId="1" applyNumberFormat="0" applyProtection="0">
      <alignment horizontal="left" vertical="top" indent="1"/>
    </xf>
    <xf numFmtId="0" fontId="41" fillId="27" borderId="1" applyNumberFormat="0" applyProtection="0">
      <alignment horizontal="left" vertical="center" indent="1"/>
    </xf>
    <xf numFmtId="0" fontId="41" fillId="27" borderId="1" applyNumberFormat="0" applyProtection="0">
      <alignment horizontal="left" vertical="top" indent="1"/>
    </xf>
    <xf numFmtId="0" fontId="41" fillId="28" borderId="1" applyNumberFormat="0" applyProtection="0">
      <alignment horizontal="left" vertical="center" indent="1"/>
    </xf>
    <xf numFmtId="0" fontId="41" fillId="28" borderId="1" applyNumberFormat="0" applyProtection="0">
      <alignment horizontal="left" vertical="top" indent="1"/>
    </xf>
    <xf numFmtId="4" fontId="38" fillId="29" borderId="1" applyNumberFormat="0" applyProtection="0">
      <alignment vertical="center"/>
    </xf>
    <xf numFmtId="4" fontId="42" fillId="29" borderId="1" applyNumberFormat="0" applyProtection="0">
      <alignment vertical="center"/>
    </xf>
    <xf numFmtId="4" fontId="38" fillId="29" borderId="1" applyNumberFormat="0" applyProtection="0">
      <alignment horizontal="left" vertical="center" indent="1"/>
    </xf>
    <xf numFmtId="0" fontId="38" fillId="29" borderId="1" applyNumberFormat="0" applyProtection="0">
      <alignment horizontal="left" vertical="top" indent="1"/>
    </xf>
    <xf numFmtId="4" fontId="38" fillId="24" borderId="1" applyNumberFormat="0" applyProtection="0">
      <alignment horizontal="right" vertical="center"/>
    </xf>
    <xf numFmtId="4" fontId="42" fillId="24" borderId="1" applyNumberFormat="0" applyProtection="0">
      <alignment horizontal="right" vertical="center"/>
    </xf>
    <xf numFmtId="4" fontId="38" fillId="26" borderId="1" applyNumberFormat="0" applyProtection="0">
      <alignment horizontal="left" vertical="center" indent="1"/>
    </xf>
    <xf numFmtId="0" fontId="38" fillId="18" borderId="1" applyNumberFormat="0" applyProtection="0">
      <alignment horizontal="left" vertical="top" indent="1"/>
    </xf>
    <xf numFmtId="4" fontId="43" fillId="30" borderId="0" applyNumberFormat="0" applyProtection="0">
      <alignment horizontal="left" vertical="center" indent="1"/>
    </xf>
    <xf numFmtId="4" fontId="44" fillId="24" borderId="1" applyNumberFormat="0" applyProtection="0">
      <alignment horizontal="right" vertical="center"/>
    </xf>
    <xf numFmtId="0" fontId="50" fillId="0" borderId="0" applyNumberFormat="0" applyFill="0" applyBorder="0" applyAlignment="0" applyProtection="0">
      <alignment vertical="top"/>
      <protection locked="0"/>
    </xf>
    <xf numFmtId="0" fontId="2" fillId="0" borderId="0"/>
    <xf numFmtId="0" fontId="6" fillId="0" borderId="0"/>
    <xf numFmtId="0" fontId="11" fillId="0" borderId="0"/>
    <xf numFmtId="0" fontId="2" fillId="0" borderId="0"/>
    <xf numFmtId="0" fontId="2" fillId="0" borderId="0"/>
    <xf numFmtId="0" fontId="55" fillId="0" borderId="0" applyNumberFormat="0" applyFill="0" applyBorder="0" applyProtection="0"/>
    <xf numFmtId="164" fontId="57" fillId="0" borderId="0" applyFont="0" applyFill="0" applyBorder="0" applyAlignment="0" applyProtection="0"/>
  </cellStyleXfs>
  <cellXfs count="149">
    <xf numFmtId="0" fontId="0" fillId="0" borderId="0" xfId="0"/>
    <xf numFmtId="0" fontId="13" fillId="0" borderId="0" xfId="58" applyFont="1" applyFill="1"/>
    <xf numFmtId="0" fontId="3" fillId="0" borderId="0" xfId="58" applyFont="1" applyAlignment="1">
      <alignment vertical="top" wrapText="1"/>
    </xf>
    <xf numFmtId="0" fontId="14" fillId="0" borderId="0" xfId="58" applyFont="1"/>
    <xf numFmtId="0" fontId="2" fillId="0" borderId="0" xfId="58"/>
    <xf numFmtId="0" fontId="4" fillId="0" borderId="0" xfId="58" applyFont="1"/>
    <xf numFmtId="0" fontId="13" fillId="0" borderId="0" xfId="58" applyFont="1" applyFill="1" applyBorder="1"/>
    <xf numFmtId="0" fontId="3" fillId="0" borderId="0" xfId="58" applyFont="1" applyFill="1" applyAlignment="1">
      <alignment wrapText="1"/>
    </xf>
    <xf numFmtId="0" fontId="4" fillId="0" borderId="0" xfId="58" applyFont="1" applyFill="1" applyAlignment="1">
      <alignment wrapText="1"/>
    </xf>
    <xf numFmtId="0" fontId="15" fillId="0" borderId="0" xfId="0" applyFont="1"/>
    <xf numFmtId="0" fontId="3" fillId="0" borderId="0" xfId="58" applyFont="1" applyFill="1" applyAlignment="1">
      <alignment horizontal="center" vertical="top" wrapText="1"/>
    </xf>
    <xf numFmtId="0" fontId="3" fillId="0" borderId="0" xfId="58" applyFont="1" applyFill="1" applyAlignment="1">
      <alignment vertical="top" wrapText="1"/>
    </xf>
    <xf numFmtId="0" fontId="15" fillId="0" borderId="0" xfId="0" applyFont="1" applyAlignment="1">
      <alignment horizontal="center" vertical="top"/>
    </xf>
    <xf numFmtId="0" fontId="15" fillId="0" borderId="0" xfId="0" applyFont="1" applyAlignment="1">
      <alignment vertical="top"/>
    </xf>
    <xf numFmtId="49" fontId="7" fillId="0" borderId="0" xfId="0" applyNumberFormat="1" applyFont="1" applyAlignment="1">
      <alignment horizontal="left" vertical="center" wrapText="1"/>
    </xf>
    <xf numFmtId="0" fontId="13" fillId="0" borderId="0" xfId="58" applyFont="1"/>
    <xf numFmtId="0" fontId="16" fillId="0" borderId="0" xfId="0" applyFont="1"/>
    <xf numFmtId="0" fontId="9" fillId="0" borderId="0" xfId="58" applyFont="1" applyAlignment="1">
      <alignment horizontal="left"/>
    </xf>
    <xf numFmtId="0" fontId="5" fillId="0" borderId="0" xfId="58" applyFont="1"/>
    <xf numFmtId="0" fontId="14" fillId="0" borderId="0" xfId="58" applyFont="1" applyAlignment="1">
      <alignment horizontal="center" vertical="center"/>
    </xf>
    <xf numFmtId="0" fontId="14" fillId="0" borderId="0" xfId="58" applyFont="1" applyAlignment="1">
      <alignment horizontal="center"/>
    </xf>
    <xf numFmtId="0" fontId="10" fillId="0" borderId="3" xfId="58" applyFont="1" applyFill="1" applyBorder="1" applyAlignment="1">
      <alignment horizontal="center" wrapText="1"/>
    </xf>
    <xf numFmtId="0" fontId="3" fillId="0" borderId="0" xfId="58" applyFont="1" applyFill="1" applyBorder="1" applyAlignment="1">
      <alignment wrapText="1"/>
    </xf>
    <xf numFmtId="0" fontId="10" fillId="0" borderId="0" xfId="58" applyFont="1" applyFill="1" applyBorder="1" applyAlignment="1">
      <alignment horizontal="center" wrapText="1"/>
    </xf>
    <xf numFmtId="0" fontId="4" fillId="0" borderId="0" xfId="58" applyFont="1" applyFill="1" applyBorder="1" applyAlignment="1">
      <alignment wrapText="1"/>
    </xf>
    <xf numFmtId="0" fontId="18" fillId="0" borderId="0" xfId="0" applyFont="1"/>
    <xf numFmtId="0" fontId="12" fillId="0" borderId="0" xfId="58" applyFont="1" applyBorder="1" applyAlignment="1">
      <alignment vertical="top" wrapText="1"/>
    </xf>
    <xf numFmtId="0" fontId="20" fillId="0" borderId="0" xfId="58" applyFont="1"/>
    <xf numFmtId="0" fontId="15" fillId="0" borderId="0" xfId="0" applyFont="1" applyBorder="1"/>
    <xf numFmtId="0" fontId="19" fillId="0" borderId="0" xfId="0" applyFont="1"/>
    <xf numFmtId="0" fontId="17" fillId="0" borderId="0" xfId="58" applyFont="1" applyFill="1" applyBorder="1" applyAlignment="1">
      <alignment horizontal="center" wrapText="1"/>
    </xf>
    <xf numFmtId="0" fontId="21" fillId="0" borderId="0" xfId="58" applyNumberFormat="1" applyFont="1" applyFill="1" applyBorder="1" applyAlignment="1" applyProtection="1"/>
    <xf numFmtId="0" fontId="23" fillId="0" borderId="0" xfId="0" applyFont="1" applyAlignment="1">
      <alignment horizontal="left"/>
    </xf>
    <xf numFmtId="49" fontId="25" fillId="0" borderId="3" xfId="58" applyNumberFormat="1" applyFont="1" applyFill="1" applyBorder="1" applyAlignment="1">
      <alignment vertical="center" wrapText="1"/>
    </xf>
    <xf numFmtId="49" fontId="25" fillId="0" borderId="0" xfId="58" applyNumberFormat="1" applyFont="1" applyFill="1" applyBorder="1" applyAlignment="1">
      <alignment vertical="center" wrapText="1"/>
    </xf>
    <xf numFmtId="49" fontId="25" fillId="0" borderId="0" xfId="58" applyNumberFormat="1" applyFont="1" applyFill="1" applyAlignment="1">
      <alignment horizontal="center" vertical="center" wrapText="1"/>
    </xf>
    <xf numFmtId="0" fontId="25" fillId="0" borderId="0" xfId="58" applyFont="1" applyFill="1"/>
    <xf numFmtId="49" fontId="25" fillId="0" borderId="4" xfId="58" applyNumberFormat="1" applyFont="1" applyFill="1" applyBorder="1" applyAlignment="1">
      <alignment horizontal="center" vertical="center" wrapText="1"/>
    </xf>
    <xf numFmtId="49" fontId="25" fillId="0" borderId="5" xfId="58" applyNumberFormat="1" applyFont="1" applyFill="1" applyBorder="1" applyAlignment="1">
      <alignment horizontal="center" vertical="center" wrapText="1"/>
    </xf>
    <xf numFmtId="49" fontId="25" fillId="0" borderId="6" xfId="0" applyNumberFormat="1" applyFont="1" applyBorder="1" applyAlignment="1">
      <alignment horizontal="left" vertical="center" wrapText="1"/>
    </xf>
    <xf numFmtId="49" fontId="25" fillId="0" borderId="0" xfId="0" applyNumberFormat="1" applyFont="1" applyBorder="1" applyAlignment="1">
      <alignment horizontal="left" vertical="center" wrapText="1"/>
    </xf>
    <xf numFmtId="49" fontId="25" fillId="0" borderId="3" xfId="0" applyNumberFormat="1" applyFont="1" applyBorder="1" applyAlignment="1">
      <alignment horizontal="left" vertical="center" wrapText="1"/>
    </xf>
    <xf numFmtId="0" fontId="27" fillId="0" borderId="0" xfId="58" applyFont="1" applyBorder="1" applyAlignment="1">
      <alignment horizontal="left" wrapText="1"/>
    </xf>
    <xf numFmtId="165" fontId="25" fillId="0" borderId="0" xfId="0" applyNumberFormat="1" applyFont="1" applyFill="1" applyBorder="1" applyAlignment="1">
      <alignment horizontal="right" vertical="center" wrapText="1"/>
    </xf>
    <xf numFmtId="0" fontId="25" fillId="0" borderId="5" xfId="58" applyFont="1" applyFill="1" applyBorder="1" applyAlignment="1">
      <alignment horizontal="center" vertical="center" wrapText="1"/>
    </xf>
    <xf numFmtId="49" fontId="25" fillId="0" borderId="0" xfId="0" applyNumberFormat="1" applyFont="1" applyFill="1" applyBorder="1" applyAlignment="1">
      <alignment horizontal="left" wrapText="1"/>
    </xf>
    <xf numFmtId="49" fontId="29" fillId="0" borderId="0" xfId="0" applyNumberFormat="1" applyFont="1" applyBorder="1" applyAlignment="1">
      <alignment horizontal="left" wrapText="1"/>
    </xf>
    <xf numFmtId="49" fontId="25" fillId="0" borderId="0" xfId="0" applyNumberFormat="1" applyFont="1" applyFill="1" applyBorder="1" applyAlignment="1">
      <alignment horizontal="left" vertical="center" wrapText="1"/>
    </xf>
    <xf numFmtId="0" fontId="25" fillId="0" borderId="0" xfId="0" applyFont="1" applyFill="1" applyBorder="1" applyAlignment="1">
      <alignment horizontal="left" wrapText="1"/>
    </xf>
    <xf numFmtId="49" fontId="25" fillId="0" borderId="3" xfId="0" applyNumberFormat="1" applyFont="1" applyFill="1" applyBorder="1" applyAlignment="1">
      <alignment horizontal="left" vertical="center" wrapText="1"/>
    </xf>
    <xf numFmtId="49" fontId="29" fillId="0" borderId="3" xfId="0" applyNumberFormat="1" applyFont="1" applyBorder="1" applyAlignment="1">
      <alignment horizontal="left" wrapText="1"/>
    </xf>
    <xf numFmtId="49" fontId="25" fillId="0" borderId="3" xfId="0" applyNumberFormat="1" applyFont="1" applyFill="1" applyBorder="1" applyAlignment="1">
      <alignment horizontal="left" wrapText="1"/>
    </xf>
    <xf numFmtId="0" fontId="25" fillId="0" borderId="7" xfId="58" applyFont="1" applyFill="1" applyBorder="1" applyAlignment="1">
      <alignment horizontal="center" vertical="center" wrapText="1"/>
    </xf>
    <xf numFmtId="0" fontId="25" fillId="0" borderId="8" xfId="58" applyFont="1" applyFill="1" applyBorder="1" applyAlignment="1">
      <alignment horizontal="center" vertical="center" wrapText="1"/>
    </xf>
    <xf numFmtId="49" fontId="29" fillId="0" borderId="0" xfId="0" applyNumberFormat="1" applyFont="1" applyFill="1" applyBorder="1" applyAlignment="1">
      <alignment horizontal="left" vertical="center" wrapText="1"/>
    </xf>
    <xf numFmtId="49" fontId="25" fillId="0" borderId="0" xfId="0" applyNumberFormat="1" applyFont="1" applyFill="1" applyBorder="1" applyAlignment="1">
      <alignment horizontal="center" vertical="center" wrapText="1"/>
    </xf>
    <xf numFmtId="0" fontId="28" fillId="0" borderId="3" xfId="58" applyFont="1" applyFill="1" applyBorder="1" applyAlignment="1">
      <alignment horizontal="center"/>
    </xf>
    <xf numFmtId="0" fontId="26" fillId="0" borderId="3" xfId="58" applyFont="1" applyFill="1" applyBorder="1" applyAlignment="1">
      <alignment horizontal="center"/>
    </xf>
    <xf numFmtId="0" fontId="33" fillId="0" borderId="0" xfId="58" applyFont="1" applyAlignment="1">
      <alignment horizontal="center" vertical="center"/>
    </xf>
    <xf numFmtId="0" fontId="33" fillId="0" borderId="0" xfId="58" applyFont="1"/>
    <xf numFmtId="49" fontId="29" fillId="0" borderId="0" xfId="0" applyNumberFormat="1" applyFont="1" applyBorder="1" applyAlignment="1">
      <alignment horizontal="left" vertical="center" wrapText="1"/>
    </xf>
    <xf numFmtId="0" fontId="25" fillId="0" borderId="4" xfId="58" applyFont="1" applyFill="1" applyBorder="1" applyAlignment="1">
      <alignment horizontal="center" vertical="center" wrapText="1"/>
    </xf>
    <xf numFmtId="0" fontId="25" fillId="0" borderId="9" xfId="58" applyFont="1" applyFill="1" applyBorder="1" applyAlignment="1">
      <alignment horizontal="center" vertical="center" wrapText="1"/>
    </xf>
    <xf numFmtId="0" fontId="0" fillId="0" borderId="0" xfId="0" applyAlignment="1"/>
    <xf numFmtId="0" fontId="45" fillId="0" borderId="0" xfId="58" applyFont="1" applyAlignment="1">
      <alignment vertical="top" wrapText="1"/>
    </xf>
    <xf numFmtId="0" fontId="23" fillId="0" borderId="0" xfId="0" applyFont="1" applyAlignment="1"/>
    <xf numFmtId="0" fontId="30" fillId="0" borderId="0" xfId="58" applyFont="1" applyBorder="1" applyAlignment="1">
      <alignment vertical="top" wrapText="1"/>
    </xf>
    <xf numFmtId="0" fontId="8" fillId="0" borderId="0" xfId="58" applyFont="1" applyAlignment="1">
      <alignment vertical="center" wrapText="1"/>
    </xf>
    <xf numFmtId="0" fontId="32" fillId="0" borderId="0" xfId="0" applyFont="1"/>
    <xf numFmtId="0" fontId="46" fillId="0" borderId="0" xfId="57" applyFont="1" applyFill="1" applyAlignment="1" applyProtection="1"/>
    <xf numFmtId="0" fontId="23" fillId="0" borderId="0" xfId="0" applyFont="1" applyFill="1" applyAlignment="1">
      <alignment horizontal="center"/>
    </xf>
    <xf numFmtId="0" fontId="27" fillId="0" borderId="0" xfId="58" applyFont="1" applyFill="1" applyBorder="1" applyAlignment="1">
      <alignment horizontal="left" wrapText="1"/>
    </xf>
    <xf numFmtId="0" fontId="3" fillId="0" borderId="0" xfId="0" applyFont="1" applyFill="1"/>
    <xf numFmtId="49" fontId="3" fillId="0" borderId="0" xfId="0" applyNumberFormat="1" applyFont="1" applyFill="1" applyAlignment="1">
      <alignment horizontal="left" vertical="center" wrapText="1"/>
    </xf>
    <xf numFmtId="165" fontId="3" fillId="0" borderId="0" xfId="0" applyNumberFormat="1" applyFont="1" applyFill="1" applyAlignment="1">
      <alignment vertical="center" wrapText="1"/>
    </xf>
    <xf numFmtId="0" fontId="3" fillId="0" borderId="0" xfId="0" applyFont="1" applyFill="1" applyAlignment="1">
      <alignment horizontal="center" vertical="top"/>
    </xf>
    <xf numFmtId="0" fontId="25" fillId="0" borderId="0" xfId="58" applyFont="1" applyFill="1" applyBorder="1" applyAlignment="1">
      <alignment vertical="center"/>
    </xf>
    <xf numFmtId="0" fontId="25" fillId="0" borderId="0" xfId="0" applyFont="1" applyFill="1" applyBorder="1" applyAlignment="1">
      <alignment vertical="center" wrapText="1"/>
    </xf>
    <xf numFmtId="49" fontId="25" fillId="0" borderId="0" xfId="0" applyNumberFormat="1" applyFont="1" applyFill="1" applyBorder="1" applyAlignment="1">
      <alignment vertical="center" wrapText="1"/>
    </xf>
    <xf numFmtId="0" fontId="7" fillId="0" borderId="0" xfId="0" applyFont="1" applyAlignment="1">
      <alignment horizontal="center" vertical="top"/>
    </xf>
    <xf numFmtId="0" fontId="26" fillId="0" borderId="0" xfId="58" applyFont="1" applyFill="1" applyBorder="1" applyAlignment="1">
      <alignment horizontal="center"/>
    </xf>
    <xf numFmtId="0" fontId="48" fillId="0" borderId="0" xfId="58" applyFont="1" applyFill="1" applyBorder="1" applyAlignment="1">
      <alignment wrapText="1"/>
    </xf>
    <xf numFmtId="2" fontId="47" fillId="0" borderId="0" xfId="58" applyNumberFormat="1" applyFont="1" applyFill="1" applyAlignment="1">
      <alignment vertical="center" wrapText="1"/>
    </xf>
    <xf numFmtId="49" fontId="29" fillId="0" borderId="0" xfId="0" applyNumberFormat="1" applyFont="1" applyAlignment="1">
      <alignment horizontal="left" vertical="center" wrapText="1"/>
    </xf>
    <xf numFmtId="49" fontId="29" fillId="0" borderId="0" xfId="0" applyNumberFormat="1" applyFont="1" applyFill="1" applyAlignment="1">
      <alignment horizontal="left" vertical="center" wrapText="1"/>
    </xf>
    <xf numFmtId="49" fontId="25" fillId="0" borderId="0" xfId="0" applyNumberFormat="1" applyFont="1" applyAlignment="1">
      <alignment horizontal="left" vertical="center" wrapText="1"/>
    </xf>
    <xf numFmtId="49" fontId="26" fillId="0" borderId="0" xfId="0" applyNumberFormat="1" applyFont="1" applyAlignment="1">
      <alignment horizontal="left" vertical="center" wrapText="1"/>
    </xf>
    <xf numFmtId="0" fontId="27" fillId="0" borderId="0" xfId="58" applyFont="1" applyBorder="1" applyAlignment="1">
      <alignment horizontal="left"/>
    </xf>
    <xf numFmtId="165" fontId="25" fillId="0" borderId="3" xfId="0" applyNumberFormat="1" applyFont="1" applyFill="1" applyBorder="1" applyAlignment="1">
      <alignment horizontal="right" vertical="center" wrapText="1"/>
    </xf>
    <xf numFmtId="165" fontId="25" fillId="0" borderId="6" xfId="0" applyNumberFormat="1" applyFont="1" applyFill="1" applyBorder="1" applyAlignment="1">
      <alignment horizontal="right" vertical="center" wrapText="1"/>
    </xf>
    <xf numFmtId="165" fontId="25" fillId="0" borderId="0" xfId="0" applyNumberFormat="1" applyFont="1" applyFill="1" applyAlignment="1">
      <alignment horizontal="right" vertical="center" wrapText="1"/>
    </xf>
    <xf numFmtId="0" fontId="3" fillId="0" borderId="0" xfId="58" applyFont="1" applyFill="1"/>
    <xf numFmtId="165" fontId="25" fillId="0" borderId="0" xfId="0" applyNumberFormat="1" applyFont="1" applyAlignment="1">
      <alignment horizontal="right" vertical="center" wrapText="1"/>
    </xf>
    <xf numFmtId="165" fontId="25" fillId="0" borderId="3" xfId="0" applyNumberFormat="1" applyFont="1" applyBorder="1" applyAlignment="1">
      <alignment horizontal="right" vertical="center" wrapText="1"/>
    </xf>
    <xf numFmtId="0" fontId="51" fillId="0" borderId="0" xfId="61" applyFont="1" applyAlignment="1">
      <alignment horizontal="center" vertical="top"/>
    </xf>
    <xf numFmtId="0" fontId="51" fillId="0" borderId="0" xfId="61" applyFont="1" applyAlignment="1">
      <alignment horizontal="center" vertical="top" wrapText="1"/>
    </xf>
    <xf numFmtId="0" fontId="52" fillId="0" borderId="5" xfId="0" applyFont="1" applyBorder="1"/>
    <xf numFmtId="0" fontId="53" fillId="0" borderId="5" xfId="62" applyFont="1" applyBorder="1"/>
    <xf numFmtId="0" fontId="54" fillId="0" borderId="5" xfId="61" applyFont="1" applyBorder="1" applyAlignment="1">
      <alignment horizontal="left" vertical="top" wrapText="1"/>
    </xf>
    <xf numFmtId="0" fontId="52" fillId="0" borderId="0" xfId="0" applyFont="1"/>
    <xf numFmtId="0" fontId="53" fillId="0" borderId="5" xfId="62" applyFont="1" applyBorder="1" applyAlignment="1">
      <alignment wrapText="1"/>
    </xf>
    <xf numFmtId="0" fontId="0" fillId="0" borderId="5" xfId="0" applyBorder="1"/>
    <xf numFmtId="0" fontId="49" fillId="0" borderId="5" xfId="62" applyFont="1" applyBorder="1"/>
    <xf numFmtId="0" fontId="24" fillId="0" borderId="5" xfId="0" applyFont="1" applyBorder="1" applyAlignment="1">
      <alignment wrapText="1"/>
    </xf>
    <xf numFmtId="0" fontId="25" fillId="0" borderId="0" xfId="0" applyFont="1" applyFill="1" applyAlignment="1"/>
    <xf numFmtId="0" fontId="24" fillId="0" borderId="0" xfId="0" applyFont="1" applyFill="1" applyBorder="1" applyAlignment="1"/>
    <xf numFmtId="0" fontId="24" fillId="0" borderId="0" xfId="0" applyFont="1" applyFill="1" applyAlignment="1"/>
    <xf numFmtId="0" fontId="25" fillId="0" borderId="0" xfId="0" applyFont="1" applyFill="1"/>
    <xf numFmtId="0" fontId="25" fillId="0" borderId="0" xfId="0" applyFont="1"/>
    <xf numFmtId="49" fontId="25" fillId="0" borderId="0" xfId="0" applyNumberFormat="1" applyFont="1" applyAlignment="1">
      <alignment horizontal="left" wrapText="1" indent="1"/>
    </xf>
    <xf numFmtId="0" fontId="24" fillId="0" borderId="0" xfId="0" applyFont="1"/>
    <xf numFmtId="0" fontId="24" fillId="0" borderId="0" xfId="0" applyFont="1" applyBorder="1"/>
    <xf numFmtId="0" fontId="27" fillId="0" borderId="0" xfId="0" applyFont="1" applyAlignment="1">
      <alignment vertical="center"/>
    </xf>
    <xf numFmtId="49" fontId="25" fillId="0" borderId="0" xfId="0" applyNumberFormat="1" applyFont="1" applyAlignment="1">
      <alignment horizontal="left" indent="4"/>
    </xf>
    <xf numFmtId="0" fontId="27" fillId="0" borderId="0" xfId="58" applyFont="1" applyFill="1" applyAlignment="1">
      <alignment vertical="center"/>
    </xf>
    <xf numFmtId="0" fontId="48" fillId="0" borderId="0" xfId="58" applyFont="1" applyAlignment="1">
      <alignment horizontal="center"/>
    </xf>
    <xf numFmtId="0" fontId="56" fillId="0" borderId="5" xfId="57" applyFont="1" applyFill="1" applyBorder="1" applyAlignment="1" applyProtection="1"/>
    <xf numFmtId="166" fontId="3" fillId="0" borderId="0" xfId="64" applyNumberFormat="1" applyFont="1" applyFill="1" applyAlignment="1">
      <alignment wrapText="1"/>
    </xf>
    <xf numFmtId="0" fontId="7" fillId="0" borderId="0" xfId="0" applyFont="1" applyFill="1"/>
    <xf numFmtId="0" fontId="30" fillId="0" borderId="0" xfId="58" applyFont="1" applyBorder="1" applyAlignment="1">
      <alignment horizontal="left" vertical="top" wrapText="1"/>
    </xf>
    <xf numFmtId="0" fontId="22" fillId="31" borderId="0" xfId="58" applyNumberFormat="1" applyFont="1" applyFill="1" applyBorder="1" applyAlignment="1" applyProtection="1">
      <alignment horizontal="left" vertical="top" wrapText="1"/>
    </xf>
    <xf numFmtId="0" fontId="21" fillId="0" borderId="0" xfId="58" applyNumberFormat="1" applyFont="1" applyFill="1" applyBorder="1" applyAlignment="1" applyProtection="1">
      <alignment horizontal="right" vertical="top" wrapText="1"/>
    </xf>
    <xf numFmtId="0" fontId="31" fillId="0" borderId="0" xfId="0" applyFont="1" applyAlignment="1">
      <alignment horizontal="right" vertical="top" wrapText="1"/>
    </xf>
    <xf numFmtId="0" fontId="30" fillId="0" borderId="0" xfId="58" applyNumberFormat="1" applyFont="1" applyFill="1" applyBorder="1" applyAlignment="1" applyProtection="1">
      <alignment horizontal="left" vertical="top" wrapText="1"/>
    </xf>
    <xf numFmtId="0" fontId="49" fillId="0" borderId="0" xfId="0" applyFont="1" applyFill="1" applyAlignment="1">
      <alignment horizontal="left" vertical="top" wrapText="1"/>
    </xf>
    <xf numFmtId="0" fontId="34" fillId="0" borderId="0" xfId="57" applyFont="1" applyFill="1" applyAlignment="1" applyProtection="1"/>
    <xf numFmtId="0" fontId="49" fillId="0" borderId="0" xfId="0" applyFont="1" applyAlignment="1">
      <alignment horizontal="left" wrapText="1"/>
    </xf>
    <xf numFmtId="0" fontId="24" fillId="0" borderId="0" xfId="0" applyFont="1" applyAlignment="1">
      <alignment wrapText="1"/>
    </xf>
    <xf numFmtId="0" fontId="27" fillId="0" borderId="0" xfId="58" applyFont="1" applyBorder="1" applyAlignment="1">
      <alignment horizontal="left" wrapText="1"/>
    </xf>
    <xf numFmtId="2" fontId="49" fillId="0" borderId="0" xfId="58" applyNumberFormat="1" applyFont="1" applyAlignment="1">
      <alignment horizontal="center" vertical="center" wrapText="1"/>
    </xf>
    <xf numFmtId="2" fontId="49" fillId="0" borderId="0" xfId="58" applyNumberFormat="1" applyFont="1" applyFill="1" applyBorder="1" applyAlignment="1">
      <alignment horizontal="center" vertical="center" wrapText="1"/>
    </xf>
    <xf numFmtId="49" fontId="25" fillId="0" borderId="3" xfId="58" applyNumberFormat="1" applyFont="1" applyFill="1" applyBorder="1" applyAlignment="1">
      <alignment horizontal="right" vertical="center" wrapText="1"/>
    </xf>
    <xf numFmtId="49" fontId="25" fillId="0" borderId="10" xfId="58" applyNumberFormat="1" applyFont="1" applyFill="1" applyBorder="1" applyAlignment="1">
      <alignment horizontal="center" vertical="center" wrapText="1"/>
    </xf>
    <xf numFmtId="49" fontId="25" fillId="0" borderId="4" xfId="58" applyNumberFormat="1" applyFont="1" applyFill="1" applyBorder="1" applyAlignment="1">
      <alignment horizontal="center" vertical="center" wrapText="1"/>
    </xf>
    <xf numFmtId="49" fontId="25" fillId="0" borderId="11" xfId="58" applyNumberFormat="1" applyFont="1" applyFill="1" applyBorder="1" applyAlignment="1">
      <alignment horizontal="center" vertical="center" wrapText="1"/>
    </xf>
    <xf numFmtId="49" fontId="25" fillId="0" borderId="5" xfId="58" applyNumberFormat="1" applyFont="1" applyFill="1" applyBorder="1" applyAlignment="1">
      <alignment horizontal="center" vertical="center" wrapText="1"/>
    </xf>
    <xf numFmtId="0" fontId="25" fillId="0" borderId="5" xfId="58" applyFont="1" applyFill="1" applyBorder="1" applyAlignment="1">
      <alignment horizontal="center" vertical="center" wrapText="1"/>
    </xf>
    <xf numFmtId="2" fontId="49" fillId="0" borderId="0" xfId="58" applyNumberFormat="1" applyFont="1" applyFill="1" applyAlignment="1">
      <alignment horizontal="center" vertical="center" wrapText="1"/>
    </xf>
    <xf numFmtId="0" fontId="25" fillId="0" borderId="10" xfId="58" applyFont="1" applyFill="1" applyBorder="1" applyAlignment="1">
      <alignment horizontal="center" vertical="center" wrapText="1"/>
    </xf>
    <xf numFmtId="0" fontId="25" fillId="0" borderId="5" xfId="58" applyFont="1" applyFill="1" applyBorder="1" applyAlignment="1">
      <alignment horizontal="center" vertical="center"/>
    </xf>
    <xf numFmtId="0" fontId="25" fillId="0" borderId="12" xfId="58" applyFont="1" applyFill="1" applyBorder="1" applyAlignment="1">
      <alignment horizontal="center" vertical="center" wrapText="1"/>
    </xf>
    <xf numFmtId="0" fontId="25" fillId="0" borderId="6" xfId="58" applyFont="1" applyFill="1" applyBorder="1" applyAlignment="1">
      <alignment horizontal="center" vertical="center" wrapText="1"/>
    </xf>
    <xf numFmtId="0" fontId="0" fillId="0" borderId="8" xfId="0" applyBorder="1" applyAlignment="1">
      <alignment horizontal="center" vertical="center" wrapText="1"/>
    </xf>
    <xf numFmtId="0" fontId="0" fillId="0" borderId="3" xfId="0" applyBorder="1" applyAlignment="1">
      <alignment horizontal="center" vertical="center" wrapText="1"/>
    </xf>
    <xf numFmtId="0" fontId="48" fillId="0" borderId="0" xfId="58" applyFont="1" applyFill="1" applyBorder="1" applyAlignment="1">
      <alignment horizontal="center" wrapText="1"/>
    </xf>
    <xf numFmtId="0" fontId="25" fillId="0" borderId="4" xfId="58" applyFont="1" applyFill="1" applyBorder="1" applyAlignment="1">
      <alignment horizontal="center" vertical="center" wrapText="1"/>
    </xf>
    <xf numFmtId="0" fontId="25" fillId="0" borderId="11" xfId="58" applyFont="1" applyFill="1" applyBorder="1" applyAlignment="1">
      <alignment horizontal="center" vertical="center" wrapText="1"/>
    </xf>
    <xf numFmtId="0" fontId="25" fillId="0" borderId="8" xfId="58" applyFont="1" applyFill="1" applyBorder="1" applyAlignment="1">
      <alignment horizontal="center" vertical="center" wrapText="1"/>
    </xf>
    <xf numFmtId="0" fontId="25" fillId="0" borderId="3" xfId="58" applyFont="1" applyFill="1" applyBorder="1" applyAlignment="1">
      <alignment horizontal="center" vertical="center" wrapText="1"/>
    </xf>
  </cellXfs>
  <cellStyles count="65">
    <cellStyle name="20% — акцент1" xfId="1"/>
    <cellStyle name="20% — акцент2" xfId="2"/>
    <cellStyle name="20% — акцент3" xfId="3"/>
    <cellStyle name="20% — акцент4" xfId="4"/>
    <cellStyle name="20% — акцент5" xfId="5"/>
    <cellStyle name="20% — акцент6" xfId="6"/>
    <cellStyle name="40% — акцент1" xfId="7"/>
    <cellStyle name="40% — акцент2" xfId="8"/>
    <cellStyle name="40% — акцент3" xfId="9"/>
    <cellStyle name="40% — акцент4" xfId="10"/>
    <cellStyle name="40% — акцент5" xfId="11"/>
    <cellStyle name="40% — акцент6" xfId="12"/>
    <cellStyle name="60% — акцент1" xfId="13"/>
    <cellStyle name="60% — акцент2" xfId="14"/>
    <cellStyle name="60% — акцент3" xfId="15"/>
    <cellStyle name="60% — акцент4" xfId="16"/>
    <cellStyle name="60% — акцент5" xfId="17"/>
    <cellStyle name="60% — акцент6" xfId="18"/>
    <cellStyle name="SAPBEXaggData" xfId="19"/>
    <cellStyle name="SAPBEXaggDataEmph" xfId="20"/>
    <cellStyle name="SAPBEXaggItem" xfId="21"/>
    <cellStyle name="SAPBEXaggItemX" xfId="22"/>
    <cellStyle name="SAPBEXchaText" xfId="23"/>
    <cellStyle name="SAPBEXexcBad7" xfId="24"/>
    <cellStyle name="SAPBEXexcBad8" xfId="25"/>
    <cellStyle name="SAPBEXexcBad9" xfId="26"/>
    <cellStyle name="SAPBEXexcCritical4" xfId="27"/>
    <cellStyle name="SAPBEXexcCritical5" xfId="28"/>
    <cellStyle name="SAPBEXexcCritical6" xfId="29"/>
    <cellStyle name="SAPBEXexcGood1" xfId="30"/>
    <cellStyle name="SAPBEXexcGood2" xfId="31"/>
    <cellStyle name="SAPBEXexcGood3" xfId="32"/>
    <cellStyle name="SAPBEXfilterDrill" xfId="33"/>
    <cellStyle name="SAPBEXfilterItem" xfId="34"/>
    <cellStyle name="SAPBEXfilterText" xfId="35"/>
    <cellStyle name="SAPBEXformats" xfId="36"/>
    <cellStyle name="SAPBEXheaderItem" xfId="37"/>
    <cellStyle name="SAPBEXheaderText" xfId="38"/>
    <cellStyle name="SAPBEXHLevel0" xfId="39"/>
    <cellStyle name="SAPBEXHLevel0X" xfId="40"/>
    <cellStyle name="SAPBEXHLevel1" xfId="41"/>
    <cellStyle name="SAPBEXHLevel1X" xfId="42"/>
    <cellStyle name="SAPBEXHLevel2" xfId="43"/>
    <cellStyle name="SAPBEXHLevel2X" xfId="44"/>
    <cellStyle name="SAPBEXHLevel3" xfId="45"/>
    <cellStyle name="SAPBEXHLevel3X" xfId="46"/>
    <cellStyle name="SAPBEXresData" xfId="47"/>
    <cellStyle name="SAPBEXresDataEmph" xfId="48"/>
    <cellStyle name="SAPBEXresItem" xfId="49"/>
    <cellStyle name="SAPBEXresItemX" xfId="50"/>
    <cellStyle name="SAPBEXstdData" xfId="51"/>
    <cellStyle name="SAPBEXstdDataEmph" xfId="52"/>
    <cellStyle name="SAPBEXstdItem" xfId="53"/>
    <cellStyle name="SAPBEXstdItemX" xfId="54"/>
    <cellStyle name="SAPBEXtitle" xfId="55"/>
    <cellStyle name="SAPBEXundefined" xfId="56"/>
    <cellStyle name="Гиперссылка" xfId="57" builtinId="8"/>
    <cellStyle name="Гиперссылка 3" xfId="63"/>
    <cellStyle name="Обычный" xfId="0" builtinId="0"/>
    <cellStyle name="Обычный 2" xfId="58"/>
    <cellStyle name="Обычный 2 2" xfId="59"/>
    <cellStyle name="Обычный 2 2 2" xfId="62"/>
    <cellStyle name="Обычный 2 3" xfId="61"/>
    <cellStyle name="Обычный 4" xfId="60"/>
    <cellStyle name="Финансовый" xfId="64" builtinId="3"/>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3333"/>
      <rgbColor rgb="0099FF99"/>
      <rgbColor rgb="000000FF"/>
      <rgbColor rgb="00FFFF00"/>
      <rgbColor rgb="00FF00FF"/>
      <rgbColor rgb="00CDDEE9"/>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87C7C"/>
      <rgbColor rgb="000066CC"/>
      <rgbColor rgb="00CCCCFF"/>
      <rgbColor rgb="00000080"/>
      <rgbColor rgb="00FF00FF"/>
      <rgbColor rgb="00FFFF00"/>
      <rgbColor rgb="0000FFFF"/>
      <rgbColor rgb="00800080"/>
      <rgbColor rgb="00800000"/>
      <rgbColor rgb="00008080"/>
      <rgbColor rgb="000000FF"/>
      <rgbColor rgb="00D4E2EE"/>
      <rgbColor rgb="00EFF6FB"/>
      <rgbColor rgb="00CCFFCC"/>
      <rgbColor rgb="00F5FF7F"/>
      <rgbColor rgb="00DEEAF2"/>
      <rgbColor rgb="00FFBBBB"/>
      <rgbColor rgb="00CC99FF"/>
      <rgbColor rgb="00FFCC99"/>
      <rgbColor rgb="004D6776"/>
      <rgbColor rgb="0033CCCC"/>
      <rgbColor rgb="0060ED84"/>
      <rgbColor rgb="00FFCC33"/>
      <rgbColor rgb="00FFAB1D"/>
      <rgbColor rgb="00FF8800"/>
      <rgbColor rgb="00C4D9E9"/>
      <rgbColor rgb="00969696"/>
      <rgbColor rgb="00003366"/>
      <rgbColor rgb="005BCB77"/>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609599</xdr:colOff>
      <xdr:row>4</xdr:row>
      <xdr:rowOff>152399</xdr:rowOff>
    </xdr:to>
    <xdr:pic>
      <xdr:nvPicPr>
        <xdr:cNvPr id="1519" name="Рисунок 2">
          <a:extLst>
            <a:ext uri="{FF2B5EF4-FFF2-40B4-BE49-F238E27FC236}">
              <a16:creationId xmlns:a16="http://schemas.microsoft.com/office/drawing/2014/main" xmlns="" id="{00000000-0008-0000-0000-0000EF05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4276724" cy="1209674"/>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ru/classifiers/statistical/23/" TargetMode="External"/><Relationship Id="rId7" Type="http://schemas.openxmlformats.org/officeDocument/2006/relationships/printerSettings" Target="../printerSettings/printerSettings2.bin"/><Relationship Id="rId2" Type="http://schemas.openxmlformats.org/officeDocument/2006/relationships/hyperlink" Target="https://stat.gov.kz/region/almaty/spreadsheets/" TargetMode="External"/><Relationship Id="rId1" Type="http://schemas.openxmlformats.org/officeDocument/2006/relationships/hyperlink" Target="https://stat.gov.kz/ru/classifiers/statistical/20/" TargetMode="External"/><Relationship Id="rId6" Type="http://schemas.openxmlformats.org/officeDocument/2006/relationships/hyperlink" Target="mailto:ta.kozhakov@aspire.gov.kz" TargetMode="External"/><Relationship Id="rId5" Type="http://schemas.openxmlformats.org/officeDocument/2006/relationships/hyperlink" Target="https://stat.gov.kz/ru/description/" TargetMode="External"/><Relationship Id="rId4" Type="http://schemas.openxmlformats.org/officeDocument/2006/relationships/hyperlink" Target="https://stat.gov.kz/ru/methodology/29/"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dimension ref="A1:K24"/>
  <sheetViews>
    <sheetView tabSelected="1" zoomScaleNormal="90" workbookViewId="0">
      <selection activeCell="F17" sqref="F17"/>
    </sheetView>
  </sheetViews>
  <sheetFormatPr defaultRowHeight="15"/>
  <cols>
    <col min="1" max="1" width="9" customWidth="1"/>
    <col min="2" max="3" width="18.42578125" customWidth="1"/>
    <col min="5" max="5" width="9.28515625" customWidth="1"/>
    <col min="6" max="6" width="30.140625" customWidth="1"/>
    <col min="7" max="7" width="9.5703125" customWidth="1"/>
  </cols>
  <sheetData>
    <row r="1" spans="1:11" ht="20.25" customHeight="1">
      <c r="A1" s="2"/>
      <c r="B1" s="2"/>
      <c r="C1" s="2"/>
      <c r="D1" s="2"/>
      <c r="E1" s="2"/>
      <c r="F1" s="2"/>
    </row>
    <row r="2" spans="1:11" ht="18.75">
      <c r="A2" s="2"/>
      <c r="B2" s="2"/>
      <c r="C2" s="2"/>
      <c r="D2" s="2"/>
      <c r="E2" s="2"/>
      <c r="F2" s="2"/>
      <c r="G2" s="121"/>
      <c r="H2" s="121"/>
      <c r="I2" s="121"/>
      <c r="J2" s="121"/>
      <c r="K2" s="121"/>
    </row>
    <row r="3" spans="1:11" ht="20.25" customHeight="1">
      <c r="A3" s="2"/>
      <c r="B3" s="2"/>
      <c r="C3" s="2"/>
      <c r="D3" s="2"/>
      <c r="E3" s="2"/>
      <c r="F3" s="2"/>
      <c r="G3" s="121"/>
      <c r="H3" s="122"/>
      <c r="I3" s="122"/>
      <c r="J3" s="122"/>
      <c r="K3" s="122"/>
    </row>
    <row r="4" spans="1:11" ht="24" customHeight="1">
      <c r="A4" s="2"/>
      <c r="B4" s="2"/>
      <c r="C4" s="2"/>
      <c r="D4" s="2"/>
      <c r="E4" s="2"/>
      <c r="F4" s="2"/>
    </row>
    <row r="5" spans="1:11" ht="13.5" customHeight="1">
      <c r="A5" s="2"/>
      <c r="B5" s="2"/>
      <c r="C5" s="2"/>
      <c r="D5" s="2"/>
      <c r="E5" s="2"/>
      <c r="F5" s="2"/>
    </row>
    <row r="6" spans="1:11" ht="12.75" customHeight="1">
      <c r="A6" s="2"/>
      <c r="B6" s="2"/>
      <c r="C6" s="2"/>
      <c r="D6" s="2"/>
      <c r="E6" s="2"/>
      <c r="F6" s="2"/>
    </row>
    <row r="7" spans="1:11" ht="12.75" customHeight="1">
      <c r="A7" s="2"/>
      <c r="B7" s="2"/>
      <c r="C7" s="2"/>
      <c r="D7" s="2"/>
      <c r="E7" s="2"/>
      <c r="F7" s="2"/>
    </row>
    <row r="8" spans="1:11" ht="10.5" customHeight="1">
      <c r="A8" s="2"/>
      <c r="B8" s="2"/>
      <c r="C8" s="2"/>
      <c r="D8" s="2"/>
      <c r="E8" s="2"/>
      <c r="F8" s="2"/>
    </row>
    <row r="9" spans="1:11" ht="18.75">
      <c r="A9" s="123" t="s">
        <v>132</v>
      </c>
      <c r="B9" s="123"/>
      <c r="C9" s="123"/>
      <c r="D9" s="123"/>
      <c r="E9" s="123"/>
      <c r="F9" s="2"/>
    </row>
    <row r="10" spans="1:11" ht="18.75" customHeight="1">
      <c r="A10" s="123" t="s">
        <v>133</v>
      </c>
      <c r="B10" s="124"/>
      <c r="C10" s="124"/>
      <c r="D10" s="124"/>
      <c r="E10" s="124"/>
      <c r="F10" s="2"/>
    </row>
    <row r="11" spans="1:11" ht="11.25" customHeight="1">
      <c r="F11" s="2"/>
    </row>
    <row r="12" spans="1:11" ht="11.25" customHeight="1">
      <c r="F12" s="2"/>
    </row>
    <row r="13" spans="1:11" ht="11.25" customHeight="1">
      <c r="A13" s="2"/>
      <c r="B13" s="2"/>
      <c r="C13" s="2"/>
      <c r="D13" s="2"/>
      <c r="E13" s="2"/>
      <c r="F13" s="2"/>
    </row>
    <row r="14" spans="1:11" s="64" customFormat="1" ht="52.5" customHeight="1">
      <c r="A14" s="120" t="s">
        <v>96</v>
      </c>
      <c r="B14" s="120"/>
      <c r="C14" s="120"/>
      <c r="D14" s="120"/>
      <c r="E14" s="120"/>
      <c r="F14" s="120"/>
    </row>
    <row r="15" spans="1:11" ht="8.25" customHeight="1">
      <c r="A15" s="65"/>
      <c r="B15" s="63"/>
      <c r="C15" s="63"/>
      <c r="D15" s="63"/>
      <c r="E15" s="63"/>
      <c r="F15" s="63"/>
      <c r="G15" s="63"/>
    </row>
    <row r="17" spans="1:6" ht="18" customHeight="1">
      <c r="A17" s="31" t="s">
        <v>134</v>
      </c>
      <c r="B17" s="68"/>
      <c r="C17" s="25"/>
      <c r="D17" s="25"/>
      <c r="E17" s="25"/>
      <c r="F17" s="25"/>
    </row>
    <row r="18" spans="1:6" ht="15" customHeight="1">
      <c r="A18" s="31"/>
      <c r="B18" s="16"/>
      <c r="E18" s="25"/>
      <c r="F18" s="25"/>
    </row>
    <row r="19" spans="1:6" ht="12" customHeight="1">
      <c r="A19" s="31"/>
      <c r="B19" s="16"/>
    </row>
    <row r="20" spans="1:6" ht="13.5" customHeight="1">
      <c r="A20" s="31"/>
      <c r="B20" s="16"/>
    </row>
    <row r="21" spans="1:6" ht="18.75">
      <c r="A21" s="119" t="s">
        <v>95</v>
      </c>
      <c r="B21" s="119"/>
      <c r="C21" s="119"/>
      <c r="D21" s="119"/>
      <c r="E21" s="119"/>
    </row>
    <row r="23" spans="1:6" ht="25.15" customHeight="1">
      <c r="A23" s="66"/>
      <c r="B23" s="66"/>
      <c r="C23" s="66"/>
      <c r="D23" s="66"/>
      <c r="E23" s="66"/>
      <c r="F23" s="26"/>
    </row>
    <row r="24" spans="1:6" ht="37.5" customHeight="1">
      <c r="A24" s="67"/>
      <c r="B24" s="67"/>
      <c r="C24" s="67"/>
      <c r="D24" s="67"/>
      <c r="E24" s="67"/>
    </row>
  </sheetData>
  <mergeCells count="6">
    <mergeCell ref="A21:E21"/>
    <mergeCell ref="A14:F14"/>
    <mergeCell ref="G2:K2"/>
    <mergeCell ref="G3:K3"/>
    <mergeCell ref="A9:E9"/>
    <mergeCell ref="A10:E10"/>
  </mergeCells>
  <phoneticPr fontId="13" type="noConversion"/>
  <pageMargins left="0.78740157480314965" right="0.51181102362204722" top="0.59055118110236227" bottom="0.59055118110236227"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dimension ref="A1:I25"/>
  <sheetViews>
    <sheetView zoomScaleSheetLayoutView="100" workbookViewId="0">
      <selection activeCell="C20" sqref="C20"/>
    </sheetView>
  </sheetViews>
  <sheetFormatPr defaultRowHeight="12.75"/>
  <cols>
    <col min="1" max="1" width="6.7109375" style="5" customWidth="1"/>
    <col min="2" max="2" width="48.140625" style="4" customWidth="1"/>
    <col min="3" max="3" width="93.140625" style="4" customWidth="1"/>
    <col min="4" max="16384" width="9.140625" style="4"/>
  </cols>
  <sheetData>
    <row r="1" spans="1:3" customFormat="1" ht="15">
      <c r="B1" s="94"/>
      <c r="C1" s="95"/>
    </row>
    <row r="2" spans="1:3" s="99" customFormat="1">
      <c r="A2" s="96"/>
      <c r="B2" s="97" t="s">
        <v>97</v>
      </c>
      <c r="C2" s="98" t="s">
        <v>122</v>
      </c>
    </row>
    <row r="3" spans="1:3" s="99" customFormat="1">
      <c r="A3" s="96"/>
      <c r="B3" s="97" t="s">
        <v>98</v>
      </c>
      <c r="C3" s="116" t="s">
        <v>123</v>
      </c>
    </row>
    <row r="4" spans="1:3" s="99" customFormat="1">
      <c r="A4" s="96"/>
      <c r="B4" s="97" t="s">
        <v>99</v>
      </c>
      <c r="C4" s="98" t="s">
        <v>124</v>
      </c>
    </row>
    <row r="5" spans="1:3" s="99" customFormat="1">
      <c r="A5" s="96"/>
      <c r="B5" s="100" t="s">
        <v>100</v>
      </c>
      <c r="C5" s="116" t="s">
        <v>106</v>
      </c>
    </row>
    <row r="6" spans="1:3" s="99" customFormat="1" ht="38.25">
      <c r="A6" s="96"/>
      <c r="B6" s="97" t="s">
        <v>101</v>
      </c>
      <c r="C6" s="98" t="s">
        <v>125</v>
      </c>
    </row>
    <row r="7" spans="1:3" s="99" customFormat="1">
      <c r="A7" s="96"/>
      <c r="B7" s="97" t="s">
        <v>102</v>
      </c>
      <c r="C7" s="116" t="s">
        <v>103</v>
      </c>
    </row>
    <row r="8" spans="1:3" s="99" customFormat="1" ht="25.5">
      <c r="A8" s="96"/>
      <c r="B8" s="97" t="s">
        <v>104</v>
      </c>
      <c r="C8" s="98" t="s">
        <v>128</v>
      </c>
    </row>
    <row r="9" spans="1:3" s="99" customFormat="1">
      <c r="A9" s="96"/>
      <c r="B9" s="97" t="s">
        <v>105</v>
      </c>
      <c r="C9" s="116" t="s">
        <v>106</v>
      </c>
    </row>
    <row r="10" spans="1:3" s="99" customFormat="1">
      <c r="A10" s="96"/>
      <c r="B10" s="97" t="s">
        <v>107</v>
      </c>
      <c r="C10" s="98"/>
    </row>
    <row r="11" spans="1:3" s="99" customFormat="1">
      <c r="A11" s="96"/>
      <c r="B11" s="97" t="s">
        <v>108</v>
      </c>
      <c r="C11" s="116" t="s">
        <v>126</v>
      </c>
    </row>
    <row r="12" spans="1:3" s="99" customFormat="1" ht="76.5">
      <c r="A12" s="96"/>
      <c r="B12" s="97" t="s">
        <v>109</v>
      </c>
      <c r="C12" s="98" t="s">
        <v>110</v>
      </c>
    </row>
    <row r="13" spans="1:3" s="99" customFormat="1">
      <c r="A13" s="96"/>
      <c r="B13" s="97" t="s">
        <v>111</v>
      </c>
      <c r="C13" s="103" t="s">
        <v>120</v>
      </c>
    </row>
    <row r="14" spans="1:3" s="99" customFormat="1">
      <c r="A14" s="96"/>
      <c r="B14" s="97" t="s">
        <v>112</v>
      </c>
      <c r="C14" s="98" t="s">
        <v>130</v>
      </c>
    </row>
    <row r="15" spans="1:3" s="99" customFormat="1">
      <c r="A15" s="96"/>
      <c r="B15" s="97" t="s">
        <v>113</v>
      </c>
      <c r="C15" s="98" t="s">
        <v>119</v>
      </c>
    </row>
    <row r="16" spans="1:3" customFormat="1" ht="15">
      <c r="A16" s="101"/>
      <c r="B16" s="97" t="s">
        <v>114</v>
      </c>
      <c r="C16" s="116" t="s">
        <v>131</v>
      </c>
    </row>
    <row r="17" spans="1:9" customFormat="1" ht="15">
      <c r="A17" s="101"/>
      <c r="B17" s="97" t="s">
        <v>115</v>
      </c>
      <c r="C17" s="103" t="s">
        <v>129</v>
      </c>
    </row>
    <row r="18" spans="1:9" customFormat="1" ht="15">
      <c r="A18" s="101"/>
      <c r="B18" s="97" t="s">
        <v>116</v>
      </c>
      <c r="C18" s="98">
        <v>1446</v>
      </c>
    </row>
    <row r="19" spans="1:9" customFormat="1" ht="15">
      <c r="A19" s="101"/>
      <c r="B19" s="102" t="s">
        <v>117</v>
      </c>
      <c r="C19" s="116" t="s">
        <v>118</v>
      </c>
    </row>
    <row r="25" spans="1:9">
      <c r="E25" s="27"/>
      <c r="F25" s="17"/>
      <c r="G25" s="17"/>
      <c r="H25" s="18"/>
      <c r="I25" s="18"/>
    </row>
  </sheetData>
  <phoneticPr fontId="13" type="noConversion"/>
  <hyperlinks>
    <hyperlink ref="C9" r:id="rId1"/>
    <hyperlink ref="C11" r:id="rId2" display="https://stat.gov.kz/region/almaty/spreadsheets/"/>
    <hyperlink ref="C3" r:id="rId3"/>
    <hyperlink ref="C7" r:id="rId4"/>
    <hyperlink ref="C19" r:id="rId5"/>
    <hyperlink ref="C16" r:id="rId6"/>
  </hyperlinks>
  <pageMargins left="0.78740157480314965" right="0.51181102362204722" top="0.59055118110236227" bottom="0.59055118110236227" header="0" footer="0"/>
  <pageSetup paperSize="9" orientation="landscape" r:id="rId7"/>
</worksheet>
</file>

<file path=xl/worksheets/sheet3.xml><?xml version="1.0" encoding="utf-8"?>
<worksheet xmlns="http://schemas.openxmlformats.org/spreadsheetml/2006/main" xmlns:r="http://schemas.openxmlformats.org/officeDocument/2006/relationships">
  <dimension ref="A2:C8"/>
  <sheetViews>
    <sheetView workbookViewId="0">
      <selection activeCell="B16" sqref="B16"/>
    </sheetView>
  </sheetViews>
  <sheetFormatPr defaultColWidth="118.7109375" defaultRowHeight="12.75"/>
  <cols>
    <col min="1" max="1" width="6.28515625" style="19" customWidth="1"/>
    <col min="2" max="2" width="114.7109375" style="3" customWidth="1"/>
    <col min="3" max="3" width="9.140625" style="20" customWidth="1"/>
    <col min="4" max="254" width="9.140625" style="3" customWidth="1"/>
    <col min="255" max="255" width="7.42578125" style="3" customWidth="1"/>
    <col min="256" max="16384" width="118.7109375" style="3"/>
  </cols>
  <sheetData>
    <row r="2" spans="1:3">
      <c r="B2" s="115" t="s">
        <v>11</v>
      </c>
    </row>
    <row r="3" spans="1:3" ht="17.25" customHeight="1">
      <c r="A3" s="125" t="s">
        <v>48</v>
      </c>
      <c r="B3" s="125"/>
      <c r="C3" s="32"/>
    </row>
    <row r="4" spans="1:3" ht="15.75" customHeight="1">
      <c r="A4" s="126" t="s">
        <v>121</v>
      </c>
      <c r="B4" s="127"/>
      <c r="C4" s="32"/>
    </row>
    <row r="5" spans="1:3" ht="17.25" customHeight="1">
      <c r="A5" s="70" t="s">
        <v>39</v>
      </c>
      <c r="B5" s="69" t="s">
        <v>44</v>
      </c>
      <c r="C5" s="32"/>
    </row>
    <row r="6" spans="1:3" ht="17.25" customHeight="1">
      <c r="A6" s="70" t="s">
        <v>40</v>
      </c>
      <c r="B6" s="69" t="s">
        <v>45</v>
      </c>
      <c r="C6" s="32"/>
    </row>
    <row r="7" spans="1:3" ht="17.25" customHeight="1">
      <c r="A7" s="70" t="s">
        <v>41</v>
      </c>
      <c r="B7" s="69" t="s">
        <v>46</v>
      </c>
      <c r="C7" s="32"/>
    </row>
    <row r="8" spans="1:3" ht="15.75">
      <c r="A8" s="58"/>
      <c r="B8" s="59"/>
      <c r="C8" s="29" t="s">
        <v>24</v>
      </c>
    </row>
  </sheetData>
  <mergeCells count="2">
    <mergeCell ref="A3:B3"/>
    <mergeCell ref="A4:B4"/>
  </mergeCells>
  <phoneticPr fontId="13" type="noConversion"/>
  <hyperlinks>
    <hyperlink ref="A3:B3" location="'Methodologicol explantions'!A1" display="Methodological explanations  . . . . . . . . . . . . . . . . . . . . . . . . . . . . . . . . . . . . . . . . . . . . . . . . . . . . . . . . . . . . . . . . . . . . . . . . . . . . . . . . . . . . . . . . . . . . . . . . . . . . . . . . . . . . . . ."/>
    <hyperlink ref="B5" location="'1'!A1" display="Main indicators of mutual trade of the Kyzylorda region in the EAEU countries . . . . . . . . . . . . . . . . . . . . . . . . . . . . . . . . . . . . . . . . . . . . . . . . . . . . . . . . . . . . . . . . . . . . . . . . . . . . . . . . . . . . . . . . ."/>
    <hyperlink ref="B6" location="'2'!A1" display="Export of certain goods by EAEU countries . . . . . . . . . . . . . . . . . . . . . . . . . . . . . . . . . . . . . . . . . . . . . . . . . . . . . . . . . . . . . . . . . . . . . . . . . . . . . . . . . . . . . . . . . . . . . . . . . . . . . . . . . . ."/>
    <hyperlink ref="B7" location="'3'!A1" display="Import of certain goods by EAEU countries . . . . . . . . . . . . . . . . . . . . . . . . . . . . . . . . . . . . . . . . . . . . . . . . . . . . . . . . . . . . . . . . . . . . . . . . . . . . . . . . . . . . . . . . . . . . . . . . . . . . . . . . . . ."/>
  </hyperlinks>
  <pageMargins left="0.78740157480314965" right="0.51181102362204722" top="0.59055118110236227" bottom="0.59055118110236227" header="0.39370078740157483" footer="0.39370078740157483"/>
  <pageSetup paperSize="9" scale="99" orientation="landscape" r:id="rId1"/>
  <headerFooter>
    <oddFooter>&amp;R&amp;"-,полужирный"&amp;8 3</oddFooter>
  </headerFooter>
</worksheet>
</file>

<file path=xl/worksheets/sheet4.xml><?xml version="1.0" encoding="utf-8"?>
<worksheet xmlns="http://schemas.openxmlformats.org/spreadsheetml/2006/main" xmlns:r="http://schemas.openxmlformats.org/officeDocument/2006/relationships">
  <dimension ref="A1:M13"/>
  <sheetViews>
    <sheetView zoomScaleSheetLayoutView="118" workbookViewId="0">
      <selection activeCell="D19" sqref="D19"/>
    </sheetView>
  </sheetViews>
  <sheetFormatPr defaultRowHeight="11.25"/>
  <cols>
    <col min="1" max="1" width="17.7109375" style="1" customWidth="1"/>
    <col min="2" max="2" width="13.140625" style="1" customWidth="1"/>
    <col min="3" max="3" width="15.85546875" style="1" customWidth="1"/>
    <col min="4" max="4" width="15.7109375" style="1" customWidth="1"/>
    <col min="5" max="5" width="13.140625" style="1" customWidth="1"/>
    <col min="6" max="6" width="12.7109375" style="1" customWidth="1"/>
    <col min="7" max="7" width="16.7109375" style="1" customWidth="1"/>
    <col min="8" max="8" width="14.28515625" style="1" customWidth="1"/>
    <col min="9" max="9" width="13" style="1" customWidth="1"/>
    <col min="10" max="10" width="16.5703125" style="1" customWidth="1"/>
    <col min="11" max="16384" width="9.140625" style="1"/>
  </cols>
  <sheetData>
    <row r="1" spans="1:13" ht="13.9" customHeight="1">
      <c r="A1" s="129" t="s">
        <v>38</v>
      </c>
      <c r="B1" s="129"/>
      <c r="C1" s="129"/>
      <c r="D1" s="129"/>
      <c r="E1" s="129"/>
      <c r="F1" s="129"/>
      <c r="G1" s="129"/>
      <c r="H1" s="129"/>
      <c r="I1" s="129"/>
      <c r="J1" s="129"/>
      <c r="K1" s="6"/>
    </row>
    <row r="2" spans="1:13" ht="13.9" customHeight="1">
      <c r="A2" s="130" t="s">
        <v>135</v>
      </c>
      <c r="B2" s="130"/>
      <c r="C2" s="130"/>
      <c r="D2" s="130"/>
      <c r="E2" s="130"/>
      <c r="F2" s="130"/>
      <c r="G2" s="130"/>
      <c r="H2" s="130"/>
      <c r="I2" s="130"/>
      <c r="J2" s="130"/>
      <c r="K2" s="6"/>
    </row>
    <row r="3" spans="1:13">
      <c r="A3" s="33"/>
      <c r="B3" s="33"/>
      <c r="C3" s="33"/>
      <c r="D3" s="34"/>
      <c r="E3" s="35"/>
      <c r="F3" s="36"/>
      <c r="G3" s="33"/>
      <c r="H3" s="33"/>
      <c r="I3" s="131" t="s">
        <v>16</v>
      </c>
      <c r="J3" s="131"/>
      <c r="K3" s="6"/>
    </row>
    <row r="4" spans="1:13" ht="11.45" customHeight="1">
      <c r="A4" s="132" t="s">
        <v>5</v>
      </c>
      <c r="B4" s="133" t="s">
        <v>0</v>
      </c>
      <c r="C4" s="134"/>
      <c r="D4" s="132"/>
      <c r="E4" s="133" t="s">
        <v>1</v>
      </c>
      <c r="F4" s="134"/>
      <c r="G4" s="132"/>
      <c r="H4" s="135" t="s">
        <v>2</v>
      </c>
      <c r="I4" s="135"/>
      <c r="J4" s="133"/>
      <c r="K4" s="6"/>
    </row>
    <row r="5" spans="1:13" ht="46.5" customHeight="1">
      <c r="A5" s="132"/>
      <c r="B5" s="38" t="s">
        <v>3</v>
      </c>
      <c r="C5" s="38" t="s">
        <v>51</v>
      </c>
      <c r="D5" s="38" t="s">
        <v>49</v>
      </c>
      <c r="E5" s="38" t="s">
        <v>3</v>
      </c>
      <c r="F5" s="38" t="s">
        <v>53</v>
      </c>
      <c r="G5" s="38" t="s">
        <v>49</v>
      </c>
      <c r="H5" s="38" t="s">
        <v>4</v>
      </c>
      <c r="I5" s="38" t="s">
        <v>52</v>
      </c>
      <c r="J5" s="37" t="s">
        <v>50</v>
      </c>
      <c r="K5" s="6"/>
    </row>
    <row r="6" spans="1:13">
      <c r="A6" s="39" t="s">
        <v>3</v>
      </c>
      <c r="B6" s="89">
        <v>5515568.0780199999</v>
      </c>
      <c r="C6" s="89">
        <v>100</v>
      </c>
      <c r="D6" s="89">
        <v>100.6988635280707</v>
      </c>
      <c r="E6" s="89">
        <v>1556276.27985</v>
      </c>
      <c r="F6" s="89">
        <v>100</v>
      </c>
      <c r="G6" s="89">
        <v>96.757104960641001</v>
      </c>
      <c r="H6" s="89">
        <v>3959291.7981699998</v>
      </c>
      <c r="I6" s="89">
        <v>100</v>
      </c>
      <c r="J6" s="89">
        <v>102.33760939852201</v>
      </c>
      <c r="K6" s="6"/>
      <c r="L6" s="6"/>
    </row>
    <row r="7" spans="1:13">
      <c r="A7" s="40" t="s">
        <v>6</v>
      </c>
      <c r="B7" s="91"/>
      <c r="C7" s="91"/>
      <c r="D7" s="91"/>
      <c r="E7" s="91"/>
      <c r="F7" s="91"/>
      <c r="G7" s="91"/>
      <c r="H7" s="91"/>
      <c r="I7" s="91"/>
      <c r="J7" s="91"/>
      <c r="M7" s="6"/>
    </row>
    <row r="8" spans="1:13">
      <c r="A8" s="40" t="s">
        <v>19</v>
      </c>
      <c r="B8" s="90">
        <v>23158.384610000001</v>
      </c>
      <c r="C8" s="90">
        <f>B8/B6*100</f>
        <v>0.41987306261866481</v>
      </c>
      <c r="D8" s="90">
        <v>164.00863106759272</v>
      </c>
      <c r="E8" s="90">
        <v>17124.494040000001</v>
      </c>
      <c r="F8" s="90">
        <f>E8/E6*100</f>
        <v>1.100350513705094</v>
      </c>
      <c r="G8" s="90">
        <v>270.69712775949517</v>
      </c>
      <c r="H8" s="90">
        <v>6033.8905699999996</v>
      </c>
      <c r="I8" s="90">
        <f>H8/H6*100</f>
        <v>0.15239822871324835</v>
      </c>
      <c r="J8" s="90">
        <v>77.41561793833894</v>
      </c>
    </row>
    <row r="9" spans="1:13">
      <c r="A9" s="40" t="s">
        <v>7</v>
      </c>
      <c r="B9" s="90">
        <v>373906.35742000001</v>
      </c>
      <c r="C9" s="90">
        <f>B9/B6*100</f>
        <v>6.7791087360529216</v>
      </c>
      <c r="D9" s="90">
        <v>141.26947968496637</v>
      </c>
      <c r="E9" s="90">
        <v>97346.202600000004</v>
      </c>
      <c r="F9" s="90">
        <f>E9/E6*100</f>
        <v>6.2550720498922336</v>
      </c>
      <c r="G9" s="90">
        <v>148.32092045229612</v>
      </c>
      <c r="H9" s="90">
        <v>276560.15482</v>
      </c>
      <c r="I9" s="90">
        <f>H9/H6*100</f>
        <v>6.9850914991369706</v>
      </c>
      <c r="J9" s="90">
        <v>138.94435755194442</v>
      </c>
    </row>
    <row r="10" spans="1:13">
      <c r="A10" s="40" t="s">
        <v>8</v>
      </c>
      <c r="B10" s="43">
        <v>590348.62415000005</v>
      </c>
      <c r="C10" s="43">
        <f>B10/B6*100</f>
        <v>10.703314976794298</v>
      </c>
      <c r="D10" s="43">
        <v>124.83865449172737</v>
      </c>
      <c r="E10" s="43">
        <v>419385.31764999998</v>
      </c>
      <c r="F10" s="43">
        <f>E10/E6*100</f>
        <v>26.947999084739759</v>
      </c>
      <c r="G10" s="43">
        <v>110.20000026462063</v>
      </c>
      <c r="H10" s="43">
        <v>170963.30650000001</v>
      </c>
      <c r="I10" s="43">
        <f>H10/H6*100</f>
        <v>4.3180274456916745</v>
      </c>
      <c r="J10" s="43">
        <v>185.18184674350957</v>
      </c>
    </row>
    <row r="11" spans="1:13">
      <c r="A11" s="41" t="s">
        <v>9</v>
      </c>
      <c r="B11" s="88">
        <v>4528154.71184</v>
      </c>
      <c r="C11" s="88">
        <f>B11/B6*100</f>
        <v>82.097703224534129</v>
      </c>
      <c r="D11" s="88">
        <v>95.821716734344093</v>
      </c>
      <c r="E11" s="88">
        <v>1022420.26556</v>
      </c>
      <c r="F11" s="88">
        <f>E11/E6*100</f>
        <v>65.696578351662907</v>
      </c>
      <c r="G11" s="88">
        <v>88.451506102386787</v>
      </c>
      <c r="H11" s="88">
        <v>3505734.4462799998</v>
      </c>
      <c r="I11" s="88">
        <f>H11/H6*100</f>
        <v>88.544482826458108</v>
      </c>
      <c r="J11" s="88">
        <v>98.208281430595221</v>
      </c>
    </row>
    <row r="12" spans="1:13" ht="10.15" customHeight="1">
      <c r="A12" s="128" t="s">
        <v>10</v>
      </c>
      <c r="B12" s="128"/>
      <c r="C12" s="128"/>
      <c r="D12" s="128"/>
      <c r="E12" s="128"/>
      <c r="F12" s="128"/>
      <c r="G12" s="128"/>
      <c r="H12" s="128"/>
      <c r="I12" s="128"/>
      <c r="J12" s="128"/>
    </row>
    <row r="13" spans="1:13" s="15" customFormat="1"/>
  </sheetData>
  <mergeCells count="8">
    <mergeCell ref="A12:J12"/>
    <mergeCell ref="A1:J1"/>
    <mergeCell ref="A2:J2"/>
    <mergeCell ref="I3:J3"/>
    <mergeCell ref="A4:A5"/>
    <mergeCell ref="B4:D4"/>
    <mergeCell ref="E4:G4"/>
    <mergeCell ref="H4:J4"/>
  </mergeCells>
  <phoneticPr fontId="13" type="noConversion"/>
  <pageMargins left="0.78740157480314965" right="0.39370078740157483" top="0.39370078740157483" bottom="0.39370078740157483" header="0.19685039370078741" footer="0.19685039370078741"/>
  <pageSetup paperSize="9" scale="90" firstPageNumber="5" orientation="landscape" useFirstPageNumber="1" r:id="rId1"/>
  <headerFooter alignWithMargins="0">
    <oddFooter>&amp;R&amp;"-,полужирный"&amp;8&amp;P</oddFooter>
  </headerFooter>
</worksheet>
</file>

<file path=xl/worksheets/sheet5.xml><?xml version="1.0" encoding="utf-8"?>
<worksheet xmlns="http://schemas.openxmlformats.org/spreadsheetml/2006/main" xmlns:r="http://schemas.openxmlformats.org/officeDocument/2006/relationships">
  <dimension ref="A1:M94"/>
  <sheetViews>
    <sheetView zoomScaleSheetLayoutView="100" workbookViewId="0">
      <selection activeCell="L6" sqref="L6"/>
    </sheetView>
  </sheetViews>
  <sheetFormatPr defaultRowHeight="11.25"/>
  <cols>
    <col min="1" max="1" width="10.140625" style="10" customWidth="1"/>
    <col min="2" max="2" width="38" style="11" customWidth="1"/>
    <col min="3" max="3" width="9" style="10" customWidth="1"/>
    <col min="4" max="11" width="11.5703125" style="7" customWidth="1"/>
    <col min="12" max="12" width="11.5703125" style="22" customWidth="1"/>
    <col min="13" max="13" width="11.5703125" style="7" customWidth="1"/>
    <col min="14" max="16384" width="9.140625" style="7"/>
  </cols>
  <sheetData>
    <row r="1" spans="1:13" s="8" customFormat="1" ht="21" customHeight="1">
      <c r="A1" s="137" t="s">
        <v>43</v>
      </c>
      <c r="B1" s="137"/>
      <c r="C1" s="137"/>
      <c r="D1" s="137"/>
      <c r="E1" s="137"/>
      <c r="F1" s="137"/>
      <c r="G1" s="137"/>
      <c r="H1" s="137"/>
      <c r="I1" s="137"/>
      <c r="J1" s="137"/>
      <c r="K1" s="137"/>
      <c r="L1" s="82"/>
      <c r="M1" s="82"/>
    </row>
    <row r="2" spans="1:13" s="8" customFormat="1" ht="13.9" customHeight="1">
      <c r="A2" s="144" t="s">
        <v>135</v>
      </c>
      <c r="B2" s="144"/>
      <c r="C2" s="144"/>
      <c r="D2" s="144"/>
      <c r="E2" s="144"/>
      <c r="F2" s="144"/>
      <c r="G2" s="144"/>
      <c r="H2" s="144"/>
      <c r="I2" s="144"/>
      <c r="J2" s="144"/>
      <c r="K2" s="144"/>
      <c r="L2" s="81"/>
      <c r="M2" s="81"/>
    </row>
    <row r="3" spans="1:13" s="8" customFormat="1" ht="12.75">
      <c r="A3" s="21"/>
      <c r="B3" s="21"/>
      <c r="C3" s="23"/>
      <c r="D3" s="30"/>
      <c r="E3" s="30"/>
      <c r="F3" s="30"/>
      <c r="G3" s="30"/>
      <c r="H3" s="30"/>
      <c r="I3" s="30"/>
      <c r="J3" s="30"/>
      <c r="K3" s="30"/>
      <c r="L3" s="24"/>
    </row>
    <row r="4" spans="1:13" ht="18" customHeight="1">
      <c r="A4" s="138" t="s">
        <v>12</v>
      </c>
      <c r="B4" s="136" t="s">
        <v>13</v>
      </c>
      <c r="C4" s="136" t="s">
        <v>14</v>
      </c>
      <c r="D4" s="145">
        <v>2026</v>
      </c>
      <c r="E4" s="146"/>
      <c r="F4" s="146"/>
      <c r="G4" s="138"/>
      <c r="H4" s="136">
        <v>2025</v>
      </c>
      <c r="I4" s="139"/>
      <c r="J4" s="140" t="s">
        <v>138</v>
      </c>
      <c r="K4" s="141"/>
      <c r="L4" s="7"/>
    </row>
    <row r="5" spans="1:13" ht="13.15" customHeight="1">
      <c r="A5" s="138"/>
      <c r="B5" s="136"/>
      <c r="C5" s="136"/>
      <c r="D5" s="136" t="s">
        <v>136</v>
      </c>
      <c r="E5" s="136"/>
      <c r="F5" s="136" t="s">
        <v>137</v>
      </c>
      <c r="G5" s="136"/>
      <c r="H5" s="136" t="s">
        <v>136</v>
      </c>
      <c r="I5" s="136"/>
      <c r="J5" s="142"/>
      <c r="K5" s="143"/>
      <c r="L5" s="7"/>
    </row>
    <row r="6" spans="1:13" ht="30.6" customHeight="1">
      <c r="A6" s="138"/>
      <c r="B6" s="136"/>
      <c r="C6" s="136"/>
      <c r="D6" s="44" t="s">
        <v>15</v>
      </c>
      <c r="E6" s="61" t="s">
        <v>16</v>
      </c>
      <c r="F6" s="44" t="s">
        <v>15</v>
      </c>
      <c r="G6" s="61" t="s">
        <v>16</v>
      </c>
      <c r="H6" s="44" t="s">
        <v>15</v>
      </c>
      <c r="I6" s="44" t="s">
        <v>16</v>
      </c>
      <c r="J6" s="62" t="s">
        <v>17</v>
      </c>
      <c r="K6" s="53" t="s">
        <v>16</v>
      </c>
      <c r="L6" s="7"/>
    </row>
    <row r="7" spans="1:13" ht="22.5" customHeight="1">
      <c r="A7" s="47" t="s">
        <v>20</v>
      </c>
      <c r="B7" s="48" t="s">
        <v>28</v>
      </c>
      <c r="C7" s="60" t="s">
        <v>79</v>
      </c>
      <c r="D7" s="90">
        <v>28765</v>
      </c>
      <c r="E7" s="90">
        <v>331.53971000000001</v>
      </c>
      <c r="F7" s="90">
        <v>1985</v>
      </c>
      <c r="G7" s="90">
        <v>36.871650000000002</v>
      </c>
      <c r="H7" s="90">
        <v>29885</v>
      </c>
      <c r="I7" s="90">
        <v>892.37418000000002</v>
      </c>
      <c r="J7" s="90">
        <f>D7/H7%</f>
        <v>96.252300485193231</v>
      </c>
      <c r="K7" s="90">
        <f>E7/I7%</f>
        <v>37.152544014664343</v>
      </c>
      <c r="L7" s="7"/>
    </row>
    <row r="8" spans="1:13" ht="12.75" customHeight="1">
      <c r="A8" s="47"/>
      <c r="B8" s="46" t="s">
        <v>9</v>
      </c>
      <c r="C8" s="47"/>
      <c r="D8" s="90">
        <v>28765</v>
      </c>
      <c r="E8" s="90">
        <v>331.53971000000001</v>
      </c>
      <c r="F8" s="90">
        <v>1985</v>
      </c>
      <c r="G8" s="90">
        <v>36.871650000000002</v>
      </c>
      <c r="H8" s="90">
        <v>29885</v>
      </c>
      <c r="I8" s="90">
        <v>892.37418000000002</v>
      </c>
      <c r="J8" s="90">
        <f t="shared" ref="J8:K71" si="0">D8/H8%</f>
        <v>96.252300485193231</v>
      </c>
      <c r="K8" s="90">
        <f t="shared" si="0"/>
        <v>37.152544014664343</v>
      </c>
      <c r="L8" s="7"/>
    </row>
    <row r="9" spans="1:13" ht="21" customHeight="1">
      <c r="A9" s="83" t="s">
        <v>59</v>
      </c>
      <c r="B9" s="47" t="s">
        <v>60</v>
      </c>
      <c r="C9" s="60" t="s">
        <v>56</v>
      </c>
      <c r="D9" s="90">
        <v>356.22524000000004</v>
      </c>
      <c r="E9" s="90">
        <v>1739.8794799999998</v>
      </c>
      <c r="F9" s="90">
        <v>20.70815</v>
      </c>
      <c r="G9" s="90">
        <v>89.180149999999998</v>
      </c>
      <c r="H9" s="90">
        <v>1685.15119</v>
      </c>
      <c r="I9" s="90">
        <v>7095.9140099999995</v>
      </c>
      <c r="J9" s="90">
        <f t="shared" si="0"/>
        <v>21.139067053087384</v>
      </c>
      <c r="K9" s="90">
        <f t="shared" si="0"/>
        <v>24.519455528182196</v>
      </c>
      <c r="L9" s="7"/>
    </row>
    <row r="10" spans="1:13" ht="12.75" customHeight="1">
      <c r="A10" s="47"/>
      <c r="B10" s="46" t="s">
        <v>8</v>
      </c>
      <c r="C10" s="47"/>
      <c r="D10" s="90">
        <v>146.22524000000001</v>
      </c>
      <c r="E10" s="90">
        <v>542.94124999999997</v>
      </c>
      <c r="F10" s="90">
        <v>20.70815</v>
      </c>
      <c r="G10" s="90">
        <v>89.180149999999998</v>
      </c>
      <c r="H10" s="90">
        <v>277.46128999999996</v>
      </c>
      <c r="I10" s="90">
        <v>901.85003000000006</v>
      </c>
      <c r="J10" s="90">
        <f t="shared" si="0"/>
        <v>52.701131750666924</v>
      </c>
      <c r="K10" s="90">
        <f t="shared" si="0"/>
        <v>60.203052829082893</v>
      </c>
      <c r="L10" s="7"/>
    </row>
    <row r="11" spans="1:13" ht="12.75" customHeight="1">
      <c r="A11" s="47"/>
      <c r="B11" s="46" t="s">
        <v>9</v>
      </c>
      <c r="C11" s="47"/>
      <c r="D11" s="90">
        <v>210</v>
      </c>
      <c r="E11" s="90">
        <v>1196.93823</v>
      </c>
      <c r="F11" s="90"/>
      <c r="G11" s="90"/>
      <c r="H11" s="90">
        <v>1407.6899000000001</v>
      </c>
      <c r="I11" s="90">
        <v>6194.0639800000008</v>
      </c>
      <c r="J11" s="90">
        <f t="shared" si="0"/>
        <v>14.918058302471303</v>
      </c>
      <c r="K11" s="90">
        <f t="shared" si="0"/>
        <v>19.323956514895407</v>
      </c>
      <c r="L11" s="7"/>
    </row>
    <row r="12" spans="1:13" ht="47.25" customHeight="1">
      <c r="A12" s="47" t="s">
        <v>21</v>
      </c>
      <c r="B12" s="47" t="s">
        <v>36</v>
      </c>
      <c r="C12" s="60" t="s">
        <v>79</v>
      </c>
      <c r="D12" s="90">
        <v>58578</v>
      </c>
      <c r="E12" s="90">
        <v>269.89794000000001</v>
      </c>
      <c r="F12" s="90">
        <v>4919</v>
      </c>
      <c r="G12" s="90">
        <v>21.33558</v>
      </c>
      <c r="H12" s="90">
        <v>228085</v>
      </c>
      <c r="I12" s="90">
        <v>317.69776000000002</v>
      </c>
      <c r="J12" s="90">
        <f t="shared" si="0"/>
        <v>25.682530635508694</v>
      </c>
      <c r="K12" s="90">
        <f t="shared" si="0"/>
        <v>84.954310033536274</v>
      </c>
      <c r="L12" s="7"/>
    </row>
    <row r="13" spans="1:13" ht="12.75" customHeight="1">
      <c r="A13" s="47"/>
      <c r="B13" s="46" t="s">
        <v>9</v>
      </c>
      <c r="C13" s="47"/>
      <c r="D13" s="90">
        <v>58578</v>
      </c>
      <c r="E13" s="90">
        <v>269.89794000000001</v>
      </c>
      <c r="F13" s="90">
        <v>4919</v>
      </c>
      <c r="G13" s="90">
        <v>21.33558</v>
      </c>
      <c r="H13" s="90">
        <v>228085</v>
      </c>
      <c r="I13" s="90">
        <v>317.69776000000002</v>
      </c>
      <c r="J13" s="90">
        <f t="shared" si="0"/>
        <v>25.682530635508694</v>
      </c>
      <c r="K13" s="90">
        <f t="shared" si="0"/>
        <v>84.954310033536274</v>
      </c>
      <c r="L13" s="7"/>
    </row>
    <row r="14" spans="1:13" ht="21" customHeight="1">
      <c r="A14" s="83" t="s">
        <v>62</v>
      </c>
      <c r="B14" s="83" t="s">
        <v>66</v>
      </c>
      <c r="C14" s="60" t="s">
        <v>56</v>
      </c>
      <c r="D14" s="90">
        <v>720.04200000000003</v>
      </c>
      <c r="E14" s="90">
        <v>776.33636999999999</v>
      </c>
      <c r="F14" s="90">
        <v>147.41999999999999</v>
      </c>
      <c r="G14" s="90">
        <v>149.16549000000001</v>
      </c>
      <c r="H14" s="90">
        <v>551.17600000000004</v>
      </c>
      <c r="I14" s="90">
        <v>623.98874999999998</v>
      </c>
      <c r="J14" s="90">
        <f t="shared" si="0"/>
        <v>130.63740075765273</v>
      </c>
      <c r="K14" s="90">
        <f t="shared" si="0"/>
        <v>124.41512286880172</v>
      </c>
      <c r="L14" s="7"/>
    </row>
    <row r="15" spans="1:13" ht="21" customHeight="1">
      <c r="A15" s="83"/>
      <c r="B15" s="46" t="s">
        <v>7</v>
      </c>
      <c r="C15" s="60"/>
      <c r="D15" s="90">
        <v>40.823999999999998</v>
      </c>
      <c r="E15" s="90">
        <v>31.38401</v>
      </c>
      <c r="F15" s="7">
        <v>20.411999999999999</v>
      </c>
      <c r="G15" s="90">
        <v>15.880890000000001</v>
      </c>
      <c r="H15" s="90">
        <v>40.823999999999998</v>
      </c>
      <c r="I15" s="90">
        <v>37.158999999999999</v>
      </c>
      <c r="J15" s="90">
        <f t="shared" si="0"/>
        <v>100</v>
      </c>
      <c r="K15" s="90">
        <f t="shared" si="0"/>
        <v>84.458704486127189</v>
      </c>
      <c r="L15" s="7"/>
    </row>
    <row r="16" spans="1:13" ht="12.75" customHeight="1">
      <c r="A16" s="47"/>
      <c r="B16" s="46" t="s">
        <v>8</v>
      </c>
      <c r="C16" s="47"/>
      <c r="D16" s="90">
        <v>83.341999999999999</v>
      </c>
      <c r="E16" s="90">
        <v>126.19432</v>
      </c>
      <c r="F16" s="90">
        <v>4.5359999999999996</v>
      </c>
      <c r="G16" s="90">
        <v>5.2265600000000001</v>
      </c>
      <c r="H16" s="90">
        <v>36.287999999999997</v>
      </c>
      <c r="I16" s="90">
        <v>39.823999999999998</v>
      </c>
      <c r="J16" s="90">
        <f t="shared" si="0"/>
        <v>229.66820987654322</v>
      </c>
      <c r="K16" s="90">
        <f t="shared" si="0"/>
        <v>316.88007231820012</v>
      </c>
      <c r="L16" s="7"/>
    </row>
    <row r="17" spans="1:12" ht="12.75" customHeight="1">
      <c r="A17" s="47"/>
      <c r="B17" s="46" t="s">
        <v>9</v>
      </c>
      <c r="C17" s="47"/>
      <c r="D17" s="90">
        <v>595.87599999999998</v>
      </c>
      <c r="E17" s="90">
        <v>618.75804000000005</v>
      </c>
      <c r="F17" s="90">
        <v>122.47199999999999</v>
      </c>
      <c r="G17" s="90">
        <v>128.05804000000001</v>
      </c>
      <c r="H17" s="90">
        <v>474.06400000000002</v>
      </c>
      <c r="I17" s="90">
        <v>547.00575000000003</v>
      </c>
      <c r="J17" s="90">
        <f t="shared" si="0"/>
        <v>125.69526477437645</v>
      </c>
      <c r="K17" s="90">
        <f t="shared" si="0"/>
        <v>113.11728258798011</v>
      </c>
      <c r="L17" s="7"/>
    </row>
    <row r="18" spans="1:12" ht="15.75" customHeight="1">
      <c r="A18" s="83" t="s">
        <v>63</v>
      </c>
      <c r="B18" s="47" t="s">
        <v>67</v>
      </c>
      <c r="C18" s="60" t="s">
        <v>56</v>
      </c>
      <c r="D18" s="90">
        <v>765.80600000000004</v>
      </c>
      <c r="E18" s="90">
        <v>615.50402999999994</v>
      </c>
      <c r="F18" s="90">
        <v>133.15299999999999</v>
      </c>
      <c r="G18" s="90">
        <v>104.03321</v>
      </c>
      <c r="H18" s="90">
        <v>429.3981</v>
      </c>
      <c r="I18" s="90">
        <v>361.98212000000001</v>
      </c>
      <c r="J18" s="90">
        <f t="shared" si="0"/>
        <v>178.34405881162496</v>
      </c>
      <c r="K18" s="90">
        <f t="shared" si="0"/>
        <v>170.03713608837916</v>
      </c>
      <c r="L18" s="7"/>
    </row>
    <row r="19" spans="1:12" ht="12.75" customHeight="1">
      <c r="A19" s="47"/>
      <c r="B19" s="46" t="s">
        <v>8</v>
      </c>
      <c r="C19" s="47"/>
      <c r="D19" s="90">
        <v>349.173</v>
      </c>
      <c r="E19" s="90">
        <v>307.29507000000001</v>
      </c>
      <c r="F19" s="90">
        <v>38.950000000000003</v>
      </c>
      <c r="G19" s="90">
        <v>33.443210000000001</v>
      </c>
      <c r="H19" s="90">
        <v>145.84989999999999</v>
      </c>
      <c r="I19" s="90">
        <v>140.80928</v>
      </c>
      <c r="J19" s="90">
        <f t="shared" si="0"/>
        <v>239.40571779617264</v>
      </c>
      <c r="K19" s="90">
        <f t="shared" si="0"/>
        <v>218.23495582109362</v>
      </c>
      <c r="L19" s="7"/>
    </row>
    <row r="20" spans="1:12" ht="12.75" customHeight="1">
      <c r="A20" s="47"/>
      <c r="B20" s="46" t="s">
        <v>9</v>
      </c>
      <c r="C20" s="47"/>
      <c r="D20" s="90">
        <v>416.63299999999998</v>
      </c>
      <c r="E20" s="90">
        <v>308.20895999999999</v>
      </c>
      <c r="F20" s="90">
        <v>94.203000000000003</v>
      </c>
      <c r="G20" s="90">
        <v>70.59</v>
      </c>
      <c r="H20" s="90">
        <v>283.54820000000001</v>
      </c>
      <c r="I20" s="90">
        <v>221.17284000000001</v>
      </c>
      <c r="J20" s="90">
        <f t="shared" si="0"/>
        <v>146.93551219863147</v>
      </c>
      <c r="K20" s="90">
        <f t="shared" si="0"/>
        <v>139.35208319430177</v>
      </c>
      <c r="L20" s="7"/>
    </row>
    <row r="21" spans="1:12" ht="21" customHeight="1">
      <c r="A21" s="83" t="s">
        <v>64</v>
      </c>
      <c r="B21" s="83" t="s">
        <v>68</v>
      </c>
      <c r="C21" s="60" t="s">
        <v>56</v>
      </c>
      <c r="D21" s="90">
        <v>1541.56</v>
      </c>
      <c r="E21" s="90">
        <v>316.46969999999999</v>
      </c>
      <c r="F21" s="90">
        <v>1030</v>
      </c>
      <c r="G21" s="90">
        <v>121.89708</v>
      </c>
      <c r="H21" s="90">
        <v>641.19200000000001</v>
      </c>
      <c r="I21" s="90">
        <v>261.92083000000002</v>
      </c>
      <c r="J21" s="90">
        <f t="shared" si="0"/>
        <v>240.42096595091641</v>
      </c>
      <c r="K21" s="90">
        <f t="shared" si="0"/>
        <v>120.82647264060668</v>
      </c>
      <c r="L21" s="7"/>
    </row>
    <row r="22" spans="1:12" ht="21" customHeight="1">
      <c r="A22" s="83"/>
      <c r="B22" s="46" t="s">
        <v>7</v>
      </c>
      <c r="C22" s="60"/>
      <c r="D22" s="90">
        <v>162</v>
      </c>
      <c r="E22" s="90">
        <v>71.184200000000004</v>
      </c>
      <c r="F22" s="90">
        <v>20</v>
      </c>
      <c r="G22" s="90">
        <v>7.35433</v>
      </c>
      <c r="J22" s="90"/>
      <c r="K22" s="90"/>
      <c r="L22" s="7"/>
    </row>
    <row r="23" spans="1:12" ht="21" customHeight="1">
      <c r="A23" s="83"/>
      <c r="B23" s="46" t="s">
        <v>8</v>
      </c>
      <c r="C23" s="60"/>
      <c r="D23" s="90">
        <v>1319.56</v>
      </c>
      <c r="E23" s="90">
        <v>221.80396999999999</v>
      </c>
      <c r="F23" s="90">
        <v>990</v>
      </c>
      <c r="G23" s="90">
        <v>107.26316</v>
      </c>
      <c r="H23" s="90">
        <v>641.19200000000001</v>
      </c>
      <c r="I23" s="90">
        <v>261.92083000000002</v>
      </c>
      <c r="J23" s="90">
        <f t="shared" si="0"/>
        <v>205.79795131567454</v>
      </c>
      <c r="K23" s="90">
        <f t="shared" si="0"/>
        <v>84.683593130030914</v>
      </c>
      <c r="L23" s="7"/>
    </row>
    <row r="24" spans="1:12" ht="21" customHeight="1">
      <c r="A24" s="83"/>
      <c r="B24" s="46" t="s">
        <v>9</v>
      </c>
      <c r="C24" s="60"/>
      <c r="D24" s="90">
        <v>60</v>
      </c>
      <c r="E24" s="90">
        <v>23.481529999999999</v>
      </c>
      <c r="F24" s="117">
        <v>20</v>
      </c>
      <c r="G24" s="117">
        <v>7.2795899999999998</v>
      </c>
      <c r="H24" s="90"/>
      <c r="I24" s="90"/>
      <c r="J24" s="90"/>
      <c r="K24" s="90"/>
      <c r="L24" s="7"/>
    </row>
    <row r="25" spans="1:12" ht="37.5" customHeight="1">
      <c r="A25" s="47" t="s">
        <v>22</v>
      </c>
      <c r="B25" s="47" t="s">
        <v>29</v>
      </c>
      <c r="C25" s="47" t="s">
        <v>30</v>
      </c>
      <c r="D25" s="90">
        <v>8154233.7999999998</v>
      </c>
      <c r="E25" s="90">
        <v>1314.31043</v>
      </c>
      <c r="F25" s="90">
        <v>1474314.8</v>
      </c>
      <c r="G25" s="90">
        <v>251.16157000000001</v>
      </c>
      <c r="H25" s="90">
        <v>8732774</v>
      </c>
      <c r="I25" s="90">
        <v>1725.7403300000001</v>
      </c>
      <c r="J25" s="90">
        <f t="shared" si="0"/>
        <v>93.375069594151867</v>
      </c>
      <c r="K25" s="90">
        <f t="shared" si="0"/>
        <v>76.159223212915236</v>
      </c>
      <c r="L25" s="7"/>
    </row>
    <row r="26" spans="1:12" ht="12.75" customHeight="1">
      <c r="A26" s="47"/>
      <c r="B26" s="46" t="s">
        <v>8</v>
      </c>
      <c r="C26" s="47"/>
      <c r="D26" s="90">
        <v>8102673.7999999998</v>
      </c>
      <c r="E26" s="90">
        <v>1306.17136</v>
      </c>
      <c r="F26" s="90">
        <v>1471978.8</v>
      </c>
      <c r="G26" s="90">
        <v>250.71520000000001</v>
      </c>
      <c r="H26" s="90">
        <v>8687515.4000000004</v>
      </c>
      <c r="I26" s="90">
        <v>1715.1367600000001</v>
      </c>
      <c r="J26" s="90">
        <f t="shared" si="0"/>
        <v>93.268022293232406</v>
      </c>
      <c r="K26" s="90">
        <f t="shared" si="0"/>
        <v>76.15552243192549</v>
      </c>
      <c r="L26" s="7"/>
    </row>
    <row r="27" spans="1:12" ht="12.75" customHeight="1">
      <c r="A27" s="47"/>
      <c r="B27" s="46" t="s">
        <v>9</v>
      </c>
      <c r="C27" s="47"/>
      <c r="D27" s="90">
        <v>51560</v>
      </c>
      <c r="E27" s="90">
        <v>8.1390700000000002</v>
      </c>
      <c r="F27" s="90">
        <v>2336</v>
      </c>
      <c r="G27" s="90">
        <v>0.44636999999999999</v>
      </c>
      <c r="H27" s="90">
        <v>45258.6</v>
      </c>
      <c r="I27" s="90">
        <v>10.603569999999999</v>
      </c>
      <c r="J27" s="90">
        <f t="shared" si="0"/>
        <v>113.9230996981789</v>
      </c>
      <c r="K27" s="90">
        <f t="shared" si="0"/>
        <v>76.757827788188322</v>
      </c>
      <c r="L27" s="7"/>
    </row>
    <row r="28" spans="1:12" ht="29.25" customHeight="1">
      <c r="A28" s="47" t="s">
        <v>23</v>
      </c>
      <c r="B28" s="47" t="s">
        <v>32</v>
      </c>
      <c r="C28" s="47" t="s">
        <v>30</v>
      </c>
      <c r="D28" s="90">
        <v>4555028.2</v>
      </c>
      <c r="E28" s="90">
        <v>4165.34818</v>
      </c>
      <c r="F28" s="90">
        <v>689841.6</v>
      </c>
      <c r="G28" s="90">
        <v>716.67012</v>
      </c>
      <c r="H28" s="90">
        <v>4975085.5999999996</v>
      </c>
      <c r="I28" s="90">
        <v>4260.14437</v>
      </c>
      <c r="J28" s="90">
        <f t="shared" si="0"/>
        <v>91.556780450169541</v>
      </c>
      <c r="K28" s="90">
        <f t="shared" si="0"/>
        <v>97.774812734808805</v>
      </c>
      <c r="L28" s="7"/>
    </row>
    <row r="29" spans="1:12" ht="12.75" customHeight="1">
      <c r="A29" s="47"/>
      <c r="B29" s="46" t="s">
        <v>7</v>
      </c>
      <c r="C29" s="47"/>
      <c r="D29" s="90">
        <v>175855.7</v>
      </c>
      <c r="E29" s="90">
        <v>130.59165999999999</v>
      </c>
      <c r="F29" s="90">
        <v>39357.4</v>
      </c>
      <c r="G29" s="90">
        <v>31.006239999999998</v>
      </c>
      <c r="H29" s="90">
        <v>1138545.6000000001</v>
      </c>
      <c r="I29" s="90">
        <v>867.30692999999997</v>
      </c>
      <c r="J29" s="90">
        <f t="shared" si="0"/>
        <v>15.445643986503484</v>
      </c>
      <c r="K29" s="90">
        <f t="shared" si="0"/>
        <v>15.057144764195531</v>
      </c>
      <c r="L29" s="7"/>
    </row>
    <row r="30" spans="1:12" ht="12.75" customHeight="1">
      <c r="A30" s="47"/>
      <c r="B30" s="46" t="s">
        <v>8</v>
      </c>
      <c r="C30" s="47"/>
      <c r="D30" s="90">
        <v>4364312.5</v>
      </c>
      <c r="E30" s="90">
        <v>3977.8175200000001</v>
      </c>
      <c r="F30" s="90">
        <v>650484.19999999995</v>
      </c>
      <c r="G30" s="90">
        <v>685.66387999999995</v>
      </c>
      <c r="H30" s="90">
        <v>3790116</v>
      </c>
      <c r="I30" s="90">
        <v>3247.1834399999998</v>
      </c>
      <c r="J30" s="90">
        <f t="shared" si="0"/>
        <v>115.14983974105277</v>
      </c>
      <c r="K30" s="90">
        <f t="shared" si="0"/>
        <v>122.50054835214361</v>
      </c>
      <c r="L30" s="7"/>
    </row>
    <row r="31" spans="1:12" ht="12.75" customHeight="1">
      <c r="A31" s="47"/>
      <c r="B31" s="46" t="s">
        <v>9</v>
      </c>
      <c r="C31" s="47"/>
      <c r="D31" s="90">
        <v>14860</v>
      </c>
      <c r="E31" s="90">
        <v>56.939</v>
      </c>
      <c r="F31" s="90"/>
      <c r="G31" s="90"/>
      <c r="H31" s="90">
        <v>46424</v>
      </c>
      <c r="I31" s="90">
        <v>145.654</v>
      </c>
      <c r="J31" s="90">
        <f t="shared" si="0"/>
        <v>32.009305531621571</v>
      </c>
      <c r="K31" s="90">
        <f t="shared" si="0"/>
        <v>39.091957653068235</v>
      </c>
      <c r="L31" s="7"/>
    </row>
    <row r="32" spans="1:12" ht="33.75">
      <c r="A32" s="47" t="s">
        <v>25</v>
      </c>
      <c r="B32" s="47" t="s">
        <v>33</v>
      </c>
      <c r="C32" s="47" t="s">
        <v>37</v>
      </c>
      <c r="D32" s="90">
        <v>7913.9</v>
      </c>
      <c r="E32" s="90">
        <v>88.093999999999994</v>
      </c>
      <c r="F32" s="90"/>
      <c r="G32" s="90"/>
      <c r="H32" s="90">
        <v>6348.7</v>
      </c>
      <c r="I32" s="90">
        <v>134.45457999999999</v>
      </c>
      <c r="J32" s="90">
        <f t="shared" si="0"/>
        <v>124.65386614582513</v>
      </c>
      <c r="K32" s="90">
        <f t="shared" si="0"/>
        <v>65.519523395930435</v>
      </c>
      <c r="L32" s="7"/>
    </row>
    <row r="33" spans="1:12" ht="12.75" customHeight="1">
      <c r="A33" s="47"/>
      <c r="B33" s="46" t="s">
        <v>9</v>
      </c>
      <c r="C33" s="47"/>
      <c r="D33" s="90">
        <v>7913.9</v>
      </c>
      <c r="E33" s="90">
        <v>88.093999999999994</v>
      </c>
      <c r="F33" s="90"/>
      <c r="G33" s="90"/>
      <c r="H33" s="90">
        <v>6348.7</v>
      </c>
      <c r="I33" s="90">
        <v>134.45457999999999</v>
      </c>
      <c r="J33" s="90">
        <f t="shared" si="0"/>
        <v>124.65386614582513</v>
      </c>
      <c r="K33" s="90">
        <f t="shared" si="0"/>
        <v>65.519523395930435</v>
      </c>
      <c r="L33" s="7"/>
    </row>
    <row r="34" spans="1:12" ht="56.25">
      <c r="A34" s="83" t="s">
        <v>71</v>
      </c>
      <c r="B34" s="83" t="s">
        <v>72</v>
      </c>
      <c r="C34" s="60" t="s">
        <v>56</v>
      </c>
      <c r="D34" s="90">
        <v>160582.45121</v>
      </c>
      <c r="E34" s="90">
        <v>63953.523200000003</v>
      </c>
      <c r="F34" s="90">
        <v>29810.923220000001</v>
      </c>
      <c r="G34" s="90">
        <v>12926.008750000001</v>
      </c>
      <c r="H34" s="90">
        <v>187549.38793</v>
      </c>
      <c r="I34" s="90">
        <v>81069.21067</v>
      </c>
      <c r="J34" s="90">
        <f t="shared" si="0"/>
        <v>85.621421099990471</v>
      </c>
      <c r="K34" s="90">
        <f t="shared" si="0"/>
        <v>78.887561222631064</v>
      </c>
      <c r="L34" s="7"/>
    </row>
    <row r="35" spans="1:12">
      <c r="A35" s="83"/>
      <c r="B35" s="46" t="s">
        <v>19</v>
      </c>
      <c r="C35" s="60"/>
      <c r="D35" s="90">
        <v>36.177160000000001</v>
      </c>
      <c r="E35" s="90">
        <v>34.368299999999998</v>
      </c>
      <c r="F35" s="90"/>
      <c r="G35" s="90"/>
      <c r="J35" s="90"/>
      <c r="K35" s="90"/>
      <c r="L35" s="7"/>
    </row>
    <row r="36" spans="1:12" ht="12.75" customHeight="1">
      <c r="A36" s="47"/>
      <c r="B36" s="46" t="s">
        <v>7</v>
      </c>
      <c r="C36" s="47"/>
      <c r="D36" s="90">
        <v>52.47186</v>
      </c>
      <c r="E36" s="90">
        <v>248.09376</v>
      </c>
      <c r="H36" s="90">
        <v>15.11192</v>
      </c>
      <c r="I36" s="90">
        <v>176.35409000000001</v>
      </c>
      <c r="J36" s="90">
        <f t="shared" si="0"/>
        <v>347.2216634286047</v>
      </c>
      <c r="K36" s="90">
        <f t="shared" si="0"/>
        <v>140.67933440046667</v>
      </c>
      <c r="L36" s="7"/>
    </row>
    <row r="37" spans="1:12" ht="12.75" customHeight="1">
      <c r="A37" s="47"/>
      <c r="B37" s="46" t="s">
        <v>8</v>
      </c>
      <c r="C37" s="47"/>
      <c r="D37" s="90">
        <v>155635.90568</v>
      </c>
      <c r="E37" s="90">
        <v>55108.433929999999</v>
      </c>
      <c r="F37" s="90">
        <v>29260.141070000001</v>
      </c>
      <c r="G37" s="90">
        <v>11811.35866</v>
      </c>
      <c r="H37" s="90">
        <v>173090.78961000001</v>
      </c>
      <c r="I37" s="90">
        <v>65812.938810000007</v>
      </c>
      <c r="J37" s="90">
        <f t="shared" si="0"/>
        <v>89.915763877830514</v>
      </c>
      <c r="K37" s="90">
        <f t="shared" si="0"/>
        <v>83.734953834984353</v>
      </c>
      <c r="L37" s="7"/>
    </row>
    <row r="38" spans="1:12" ht="12.75" customHeight="1">
      <c r="A38" s="47"/>
      <c r="B38" s="46" t="s">
        <v>9</v>
      </c>
      <c r="C38" s="47"/>
      <c r="D38" s="90">
        <v>4857.8965099999996</v>
      </c>
      <c r="E38" s="90">
        <v>8562.6272100000006</v>
      </c>
      <c r="F38" s="90">
        <v>550.78215</v>
      </c>
      <c r="G38" s="90">
        <v>1114.6500900000001</v>
      </c>
      <c r="H38" s="90">
        <v>14443.4864</v>
      </c>
      <c r="I38" s="90">
        <v>15079.91777</v>
      </c>
      <c r="J38" s="90">
        <f t="shared" si="0"/>
        <v>33.633822025130989</v>
      </c>
      <c r="K38" s="90">
        <f t="shared" si="0"/>
        <v>56.781657172126614</v>
      </c>
      <c r="L38" s="7"/>
    </row>
    <row r="39" spans="1:12" ht="46.5" customHeight="1">
      <c r="A39" s="47" t="s">
        <v>26</v>
      </c>
      <c r="B39" s="47" t="s">
        <v>34</v>
      </c>
      <c r="C39" s="47" t="s">
        <v>31</v>
      </c>
      <c r="D39" s="90">
        <v>2258685</v>
      </c>
      <c r="E39" s="90">
        <v>4308.8202000000001</v>
      </c>
      <c r="F39" s="90">
        <v>1022154</v>
      </c>
      <c r="G39" s="90">
        <v>1934.5251000000001</v>
      </c>
      <c r="H39" s="90">
        <v>1200856.8</v>
      </c>
      <c r="I39" s="90">
        <v>2303.9895499999998</v>
      </c>
      <c r="J39" s="90">
        <f t="shared" si="0"/>
        <v>188.08945412975135</v>
      </c>
      <c r="K39" s="90">
        <f t="shared" si="0"/>
        <v>187.01561385120002</v>
      </c>
      <c r="L39" s="7"/>
    </row>
    <row r="40" spans="1:12" ht="12.75" customHeight="1">
      <c r="A40" s="47"/>
      <c r="B40" s="46" t="s">
        <v>7</v>
      </c>
      <c r="C40" s="47"/>
      <c r="D40" s="90">
        <v>40000</v>
      </c>
      <c r="E40" s="90">
        <v>75.8</v>
      </c>
      <c r="F40" s="90">
        <v>26000</v>
      </c>
      <c r="G40" s="90">
        <v>48.3</v>
      </c>
      <c r="H40" s="90">
        <v>95000</v>
      </c>
      <c r="I40" s="90">
        <v>187.41</v>
      </c>
      <c r="J40" s="90">
        <f t="shared" si="0"/>
        <v>42.10526315789474</v>
      </c>
      <c r="K40" s="90">
        <f t="shared" si="0"/>
        <v>40.446080785443684</v>
      </c>
      <c r="L40" s="7"/>
    </row>
    <row r="41" spans="1:12" ht="12.75" customHeight="1">
      <c r="A41" s="47"/>
      <c r="B41" s="46" t="s">
        <v>8</v>
      </c>
      <c r="C41" s="47"/>
      <c r="D41" s="90">
        <v>13595</v>
      </c>
      <c r="E41" s="90">
        <v>42.592269999999999</v>
      </c>
      <c r="F41" s="90">
        <v>8154</v>
      </c>
      <c r="G41" s="90">
        <v>21.25</v>
      </c>
      <c r="H41" s="90">
        <v>3856.8</v>
      </c>
      <c r="I41" s="90">
        <v>12.541550000000001</v>
      </c>
      <c r="J41" s="90">
        <f t="shared" si="0"/>
        <v>352.49429578925532</v>
      </c>
      <c r="K41" s="90">
        <f t="shared" si="0"/>
        <v>339.60929869115057</v>
      </c>
      <c r="L41" s="7"/>
    </row>
    <row r="42" spans="1:12" ht="12.75" customHeight="1">
      <c r="A42" s="47"/>
      <c r="B42" s="46" t="s">
        <v>9</v>
      </c>
      <c r="C42" s="47"/>
      <c r="D42" s="90">
        <v>2205090</v>
      </c>
      <c r="E42" s="90">
        <v>4190.4279299999998</v>
      </c>
      <c r="F42" s="90">
        <v>988000</v>
      </c>
      <c r="G42" s="90">
        <v>1864.9751000000001</v>
      </c>
      <c r="H42" s="90">
        <v>1102000</v>
      </c>
      <c r="I42" s="90">
        <v>2104.038</v>
      </c>
      <c r="J42" s="90">
        <f t="shared" si="0"/>
        <v>200.09891107078039</v>
      </c>
      <c r="K42" s="90">
        <f t="shared" si="0"/>
        <v>199.16122855195582</v>
      </c>
      <c r="L42" s="7"/>
    </row>
    <row r="43" spans="1:12" ht="52.5" customHeight="1">
      <c r="A43" s="47" t="s">
        <v>27</v>
      </c>
      <c r="B43" s="47" t="s">
        <v>35</v>
      </c>
      <c r="C43" s="47" t="s">
        <v>31</v>
      </c>
      <c r="D43" s="90">
        <v>49107.6</v>
      </c>
      <c r="E43" s="90">
        <v>340.03242</v>
      </c>
      <c r="F43" s="90"/>
      <c r="G43" s="90"/>
      <c r="H43" s="90">
        <v>14502.6</v>
      </c>
      <c r="I43" s="90">
        <v>68.042490000000001</v>
      </c>
      <c r="J43" s="90">
        <f t="shared" si="0"/>
        <v>338.61238674444581</v>
      </c>
      <c r="K43" s="90">
        <f t="shared" si="0"/>
        <v>499.73541532651143</v>
      </c>
      <c r="L43" s="7"/>
    </row>
    <row r="44" spans="1:12" ht="12.75" customHeight="1">
      <c r="A44" s="47"/>
      <c r="B44" s="46" t="s">
        <v>8</v>
      </c>
      <c r="C44" s="47"/>
      <c r="D44" s="90">
        <v>6707.6</v>
      </c>
      <c r="E44" s="90">
        <v>6.1616</v>
      </c>
      <c r="F44" s="90"/>
      <c r="G44" s="90"/>
      <c r="H44" s="90">
        <v>102.6</v>
      </c>
      <c r="I44" s="90">
        <v>3.4054899999999999</v>
      </c>
      <c r="J44" s="90">
        <f t="shared" si="0"/>
        <v>6537.6218323586745</v>
      </c>
      <c r="K44" s="90">
        <f t="shared" si="0"/>
        <v>180.93137845067818</v>
      </c>
      <c r="L44" s="7"/>
    </row>
    <row r="45" spans="1:12" ht="12.75" customHeight="1">
      <c r="A45" s="47"/>
      <c r="B45" s="46" t="s">
        <v>9</v>
      </c>
      <c r="C45" s="47"/>
      <c r="D45" s="90">
        <v>42400</v>
      </c>
      <c r="E45" s="90">
        <v>333.87081999999998</v>
      </c>
      <c r="F45" s="90"/>
      <c r="G45" s="90"/>
      <c r="H45" s="90">
        <v>14400</v>
      </c>
      <c r="I45" s="90">
        <v>64.637</v>
      </c>
      <c r="J45" s="90">
        <f t="shared" si="0"/>
        <v>294.44444444444446</v>
      </c>
      <c r="K45" s="90">
        <f t="shared" si="0"/>
        <v>516.53204820768292</v>
      </c>
      <c r="L45" s="7"/>
    </row>
    <row r="46" spans="1:12" ht="33" customHeight="1">
      <c r="A46" s="47" t="s">
        <v>73</v>
      </c>
      <c r="B46" s="47" t="s">
        <v>74</v>
      </c>
      <c r="C46" s="60" t="s">
        <v>56</v>
      </c>
      <c r="D46" s="90">
        <v>782.13495</v>
      </c>
      <c r="E46" s="90">
        <v>64326.968860000001</v>
      </c>
      <c r="F46" s="90">
        <v>45.329590000000003</v>
      </c>
      <c r="G46" s="90">
        <v>3081.5363499999999</v>
      </c>
      <c r="H46" s="90">
        <v>942.69786999999997</v>
      </c>
      <c r="I46" s="90">
        <v>37028.408000000003</v>
      </c>
      <c r="J46" s="90">
        <f t="shared" si="0"/>
        <v>82.967722203509382</v>
      </c>
      <c r="K46" s="90">
        <f t="shared" si="0"/>
        <v>173.72329066915324</v>
      </c>
      <c r="L46" s="7"/>
    </row>
    <row r="47" spans="1:12" ht="12.75" customHeight="1">
      <c r="A47" s="47"/>
      <c r="B47" s="46" t="s">
        <v>19</v>
      </c>
      <c r="C47" s="47"/>
      <c r="D47" s="90">
        <v>34.8187</v>
      </c>
      <c r="E47" s="90">
        <v>6287.0884999999998</v>
      </c>
      <c r="F47" s="90">
        <v>2.2655599999999998</v>
      </c>
      <c r="G47" s="90">
        <v>157.38574</v>
      </c>
      <c r="H47" s="90">
        <v>33.78689</v>
      </c>
      <c r="I47" s="90">
        <v>757.61533999999995</v>
      </c>
      <c r="J47" s="90">
        <f t="shared" si="0"/>
        <v>103.05387681435019</v>
      </c>
      <c r="K47" s="90">
        <f t="shared" si="0"/>
        <v>829.85232321193507</v>
      </c>
      <c r="L47" s="7"/>
    </row>
    <row r="48" spans="1:12" ht="12.75" customHeight="1">
      <c r="A48" s="47"/>
      <c r="B48" s="46" t="s">
        <v>7</v>
      </c>
      <c r="C48" s="47"/>
      <c r="D48" s="90">
        <v>142.74374</v>
      </c>
      <c r="E48" s="90">
        <v>5653.7000500000004</v>
      </c>
      <c r="F48" s="90">
        <v>15.5604</v>
      </c>
      <c r="G48" s="90">
        <v>606.61167</v>
      </c>
      <c r="H48" s="90">
        <v>130.38976</v>
      </c>
      <c r="I48" s="90">
        <v>2891.0251600000001</v>
      </c>
      <c r="J48" s="90">
        <f t="shared" si="0"/>
        <v>109.47465506493762</v>
      </c>
      <c r="K48" s="90">
        <f t="shared" si="0"/>
        <v>195.56038903514767</v>
      </c>
      <c r="L48" s="7"/>
    </row>
    <row r="49" spans="1:12" ht="12.75" customHeight="1">
      <c r="A49" s="47"/>
      <c r="B49" s="46" t="s">
        <v>8</v>
      </c>
      <c r="C49" s="47"/>
      <c r="D49" s="90">
        <v>64.845240000000004</v>
      </c>
      <c r="E49" s="90">
        <v>3070.2112699999998</v>
      </c>
      <c r="F49" s="90">
        <v>5.9350500000000004</v>
      </c>
      <c r="G49" s="90">
        <v>286.30437999999998</v>
      </c>
      <c r="H49" s="90">
        <v>76.345920000000007</v>
      </c>
      <c r="I49" s="90">
        <v>2454.5205099999998</v>
      </c>
      <c r="J49" s="90">
        <f t="shared" si="0"/>
        <v>84.936090887371577</v>
      </c>
      <c r="K49" s="90">
        <f t="shared" si="0"/>
        <v>125.08395254761999</v>
      </c>
      <c r="L49" s="7"/>
    </row>
    <row r="50" spans="1:12" ht="12.75" customHeight="1">
      <c r="A50" s="47"/>
      <c r="B50" s="46" t="s">
        <v>9</v>
      </c>
      <c r="C50" s="47"/>
      <c r="D50" s="90">
        <v>539.72726999999998</v>
      </c>
      <c r="E50" s="90">
        <v>49315.969040000004</v>
      </c>
      <c r="F50" s="90">
        <v>21.568580000000001</v>
      </c>
      <c r="G50" s="90">
        <v>2031.2345600000001</v>
      </c>
      <c r="H50" s="90">
        <v>702.17529999999999</v>
      </c>
      <c r="I50" s="90">
        <v>30925.24699</v>
      </c>
      <c r="J50" s="90">
        <f t="shared" si="0"/>
        <v>76.865032136561908</v>
      </c>
      <c r="K50" s="90">
        <f t="shared" si="0"/>
        <v>159.46831097564666</v>
      </c>
      <c r="L50" s="7"/>
    </row>
    <row r="51" spans="1:12" ht="21.75" customHeight="1">
      <c r="A51" s="47" t="s">
        <v>75</v>
      </c>
      <c r="B51" s="47" t="s">
        <v>76</v>
      </c>
      <c r="C51" s="60" t="s">
        <v>56</v>
      </c>
      <c r="D51" s="90">
        <v>9392.0306899999996</v>
      </c>
      <c r="E51" s="90">
        <v>18985.633669999999</v>
      </c>
      <c r="F51" s="90">
        <v>1445.5891999999999</v>
      </c>
      <c r="G51" s="90">
        <v>2374.8903599999999</v>
      </c>
      <c r="H51" s="90">
        <v>7206.34699</v>
      </c>
      <c r="I51" s="90">
        <v>7029.1351100000002</v>
      </c>
      <c r="J51" s="90">
        <f t="shared" si="0"/>
        <v>130.32998137659757</v>
      </c>
      <c r="K51" s="90">
        <f t="shared" si="0"/>
        <v>270.09914268101187</v>
      </c>
      <c r="L51" s="7"/>
    </row>
    <row r="52" spans="1:12" ht="12.75" customHeight="1">
      <c r="A52" s="47"/>
      <c r="B52" s="46" t="s">
        <v>7</v>
      </c>
      <c r="C52" s="47"/>
      <c r="D52" s="90">
        <v>1.1361600000000001</v>
      </c>
      <c r="E52" s="90">
        <v>48.455159999999999</v>
      </c>
      <c r="F52" s="90">
        <v>0.30059000000000002</v>
      </c>
      <c r="G52" s="90">
        <v>5.9426899999999998</v>
      </c>
      <c r="H52" s="90">
        <v>0.15662000000000001</v>
      </c>
      <c r="I52" s="90">
        <v>0.87856000000000001</v>
      </c>
      <c r="J52" s="90">
        <f t="shared" si="0"/>
        <v>725.4245945600818</v>
      </c>
      <c r="K52" s="90">
        <f t="shared" si="0"/>
        <v>5515.2932070661082</v>
      </c>
      <c r="L52" s="7"/>
    </row>
    <row r="53" spans="1:12" ht="12.75" customHeight="1">
      <c r="A53" s="47"/>
      <c r="B53" s="46" t="s">
        <v>8</v>
      </c>
      <c r="C53" s="47"/>
      <c r="D53" s="90">
        <v>7511.1068699999996</v>
      </c>
      <c r="E53" s="90">
        <v>11313.088009999999</v>
      </c>
      <c r="F53" s="90">
        <v>1245.48903</v>
      </c>
      <c r="G53" s="90">
        <v>1760.62246</v>
      </c>
      <c r="H53" s="90">
        <v>6970.9201599999997</v>
      </c>
      <c r="I53" s="90">
        <v>4703.4201300000004</v>
      </c>
      <c r="J53" s="90">
        <f t="shared" si="0"/>
        <v>107.74914498518658</v>
      </c>
      <c r="K53" s="90">
        <f t="shared" si="0"/>
        <v>240.52897035162363</v>
      </c>
      <c r="L53" s="7"/>
    </row>
    <row r="54" spans="1:12" ht="12.75" customHeight="1">
      <c r="A54" s="47"/>
      <c r="B54" s="46" t="s">
        <v>9</v>
      </c>
      <c r="C54" s="47"/>
      <c r="D54" s="90">
        <v>1879.78766</v>
      </c>
      <c r="E54" s="90">
        <v>7624.0905000000002</v>
      </c>
      <c r="F54" s="90">
        <v>199.79957999999999</v>
      </c>
      <c r="G54" s="90">
        <v>608.32520999999997</v>
      </c>
      <c r="H54" s="90">
        <v>235.27020999999999</v>
      </c>
      <c r="I54" s="90">
        <v>2324.8364200000001</v>
      </c>
      <c r="J54" s="90">
        <f t="shared" si="0"/>
        <v>798.9909389718315</v>
      </c>
      <c r="K54" s="90">
        <f t="shared" si="0"/>
        <v>327.94094390520604</v>
      </c>
      <c r="L54" s="7"/>
    </row>
    <row r="55" spans="1:12" ht="33" customHeight="1">
      <c r="A55" s="47" t="s">
        <v>77</v>
      </c>
      <c r="B55" s="47" t="s">
        <v>78</v>
      </c>
      <c r="C55" s="60" t="s">
        <v>79</v>
      </c>
      <c r="D55" s="90">
        <v>396854</v>
      </c>
      <c r="E55" s="90">
        <v>3794.04403</v>
      </c>
      <c r="F55" s="90">
        <v>2508</v>
      </c>
      <c r="G55" s="90">
        <v>25.414249999999999</v>
      </c>
      <c r="H55" s="90">
        <v>140110</v>
      </c>
      <c r="I55" s="90">
        <v>2508.1127299999998</v>
      </c>
      <c r="J55" s="90">
        <f t="shared" si="0"/>
        <v>283.24459353365216</v>
      </c>
      <c r="K55" s="90">
        <f t="shared" si="0"/>
        <v>151.27087329922369</v>
      </c>
      <c r="L55" s="7"/>
    </row>
    <row r="56" spans="1:12" ht="12.75" customHeight="1">
      <c r="A56" s="47"/>
      <c r="B56" s="46" t="s">
        <v>19</v>
      </c>
      <c r="C56" s="45"/>
      <c r="D56" s="90">
        <v>4682</v>
      </c>
      <c r="E56" s="90">
        <v>82.738669999999999</v>
      </c>
      <c r="H56" s="90">
        <v>6513</v>
      </c>
      <c r="I56" s="90">
        <v>126.90647</v>
      </c>
      <c r="J56" s="90">
        <f t="shared" si="0"/>
        <v>71.886995240288655</v>
      </c>
      <c r="K56" s="90">
        <f t="shared" si="0"/>
        <v>65.196573508033126</v>
      </c>
      <c r="L56" s="7"/>
    </row>
    <row r="57" spans="1:12" ht="12.75" customHeight="1">
      <c r="A57" s="47"/>
      <c r="B57" s="46" t="s">
        <v>7</v>
      </c>
      <c r="C57" s="45"/>
      <c r="D57" s="90">
        <v>294878</v>
      </c>
      <c r="E57" s="90">
        <v>2589.5119100000002</v>
      </c>
      <c r="F57" s="90">
        <v>1778</v>
      </c>
      <c r="G57" s="90">
        <v>18.51426</v>
      </c>
      <c r="H57" s="90">
        <v>30786</v>
      </c>
      <c r="I57" s="90">
        <v>777.27374999999995</v>
      </c>
      <c r="J57" s="90">
        <f t="shared" si="0"/>
        <v>957.83148184239587</v>
      </c>
      <c r="K57" s="90">
        <f t="shared" si="0"/>
        <v>333.15314070493184</v>
      </c>
      <c r="L57" s="7"/>
    </row>
    <row r="58" spans="1:12" ht="12.75" customHeight="1">
      <c r="A58" s="47"/>
      <c r="B58" s="46" t="s">
        <v>8</v>
      </c>
      <c r="C58" s="45"/>
      <c r="D58" s="90">
        <v>8533</v>
      </c>
      <c r="E58" s="90">
        <v>148.77402000000001</v>
      </c>
      <c r="F58" s="90">
        <v>231</v>
      </c>
      <c r="G58" s="90">
        <v>2.2099600000000001</v>
      </c>
      <c r="H58" s="90">
        <v>17220</v>
      </c>
      <c r="I58" s="90">
        <v>328.40201999999999</v>
      </c>
      <c r="J58" s="90">
        <f t="shared" si="0"/>
        <v>49.552845528455286</v>
      </c>
      <c r="K58" s="90">
        <f t="shared" si="0"/>
        <v>45.30240709238025</v>
      </c>
      <c r="L58" s="7"/>
    </row>
    <row r="59" spans="1:12" ht="12.75" customHeight="1">
      <c r="A59" s="47"/>
      <c r="B59" s="46" t="s">
        <v>9</v>
      </c>
      <c r="C59" s="45"/>
      <c r="D59" s="90">
        <v>88761</v>
      </c>
      <c r="E59" s="90">
        <v>973.01943000000006</v>
      </c>
      <c r="F59" s="90">
        <v>499</v>
      </c>
      <c r="G59" s="90">
        <v>4.6900300000000001</v>
      </c>
      <c r="H59" s="90">
        <v>85591</v>
      </c>
      <c r="I59" s="90">
        <v>1275.5304900000001</v>
      </c>
      <c r="J59" s="90">
        <f t="shared" si="0"/>
        <v>103.70366043158744</v>
      </c>
      <c r="K59" s="90">
        <f t="shared" si="0"/>
        <v>76.283510086850214</v>
      </c>
      <c r="L59" s="7"/>
    </row>
    <row r="60" spans="1:12" ht="41.25" customHeight="1">
      <c r="A60" s="47" t="s">
        <v>80</v>
      </c>
      <c r="B60" s="47" t="s">
        <v>82</v>
      </c>
      <c r="C60" s="60" t="s">
        <v>81</v>
      </c>
      <c r="D60" s="90">
        <v>70632</v>
      </c>
      <c r="E60" s="90">
        <v>4868.7158200000003</v>
      </c>
      <c r="F60" s="90">
        <v>2297</v>
      </c>
      <c r="G60" s="90">
        <v>141.36475999999999</v>
      </c>
      <c r="H60" s="90">
        <v>112290</v>
      </c>
      <c r="I60" s="90">
        <v>6335.9282199999998</v>
      </c>
      <c r="J60" s="90">
        <f t="shared" si="0"/>
        <v>62.901415976489439</v>
      </c>
      <c r="K60" s="90">
        <f t="shared" si="0"/>
        <v>76.842976292430293</v>
      </c>
      <c r="L60" s="7"/>
    </row>
    <row r="61" spans="1:12" ht="12.75" customHeight="1">
      <c r="A61" s="47"/>
      <c r="B61" s="46" t="s">
        <v>19</v>
      </c>
      <c r="C61" s="47"/>
      <c r="D61" s="90">
        <v>3765</v>
      </c>
      <c r="E61" s="90">
        <v>235.33295000000001</v>
      </c>
      <c r="H61" s="90">
        <v>5372</v>
      </c>
      <c r="I61" s="90">
        <v>312.38472000000002</v>
      </c>
      <c r="J61" s="90">
        <f t="shared" si="0"/>
        <v>70.085629188384218</v>
      </c>
      <c r="K61" s="90">
        <f t="shared" si="0"/>
        <v>75.334334534672507</v>
      </c>
      <c r="L61" s="7"/>
    </row>
    <row r="62" spans="1:12" ht="12.75" customHeight="1">
      <c r="A62" s="47"/>
      <c r="B62" s="46" t="s">
        <v>7</v>
      </c>
      <c r="C62" s="47"/>
      <c r="D62" s="90">
        <v>29121</v>
      </c>
      <c r="E62" s="90">
        <v>2192.99296</v>
      </c>
      <c r="F62" s="90">
        <v>136</v>
      </c>
      <c r="G62" s="90">
        <v>9.8193800000000007</v>
      </c>
      <c r="H62" s="90">
        <v>27243</v>
      </c>
      <c r="I62" s="90">
        <v>1858.72813</v>
      </c>
      <c r="J62" s="90">
        <f t="shared" si="0"/>
        <v>106.8935139301839</v>
      </c>
      <c r="K62" s="90">
        <f t="shared" si="0"/>
        <v>117.98352457279483</v>
      </c>
      <c r="L62" s="7"/>
    </row>
    <row r="63" spans="1:12" ht="12.75" customHeight="1">
      <c r="A63" s="47"/>
      <c r="B63" s="46" t="s">
        <v>8</v>
      </c>
      <c r="C63" s="47"/>
      <c r="D63" s="90">
        <v>4951</v>
      </c>
      <c r="E63" s="90">
        <v>299.23845</v>
      </c>
      <c r="F63" s="90"/>
      <c r="G63" s="90"/>
      <c r="H63" s="90">
        <v>6098</v>
      </c>
      <c r="I63" s="90">
        <v>303.72636999999997</v>
      </c>
      <c r="J63" s="90">
        <f t="shared" si="0"/>
        <v>81.190554280091831</v>
      </c>
      <c r="K63" s="90">
        <f t="shared" si="0"/>
        <v>98.52238052296876</v>
      </c>
      <c r="L63" s="7"/>
    </row>
    <row r="64" spans="1:12" ht="12.75" customHeight="1">
      <c r="A64" s="47"/>
      <c r="B64" s="46" t="s">
        <v>9</v>
      </c>
      <c r="C64" s="47"/>
      <c r="D64" s="90">
        <v>32795</v>
      </c>
      <c r="E64" s="90">
        <v>2141.15146</v>
      </c>
      <c r="F64" s="90">
        <v>2161</v>
      </c>
      <c r="G64" s="90">
        <v>131.54537999999999</v>
      </c>
      <c r="H64" s="90">
        <v>73577</v>
      </c>
      <c r="I64" s="90">
        <v>3861.0889999999999</v>
      </c>
      <c r="J64" s="90">
        <f t="shared" si="0"/>
        <v>44.572352773285132</v>
      </c>
      <c r="K64" s="90">
        <f t="shared" si="0"/>
        <v>55.454599984615747</v>
      </c>
      <c r="L64" s="7"/>
    </row>
    <row r="65" spans="1:12" ht="12.75" customHeight="1">
      <c r="A65" s="47" t="s">
        <v>83</v>
      </c>
      <c r="B65" s="47" t="s">
        <v>84</v>
      </c>
      <c r="C65" s="60" t="s">
        <v>56</v>
      </c>
      <c r="D65" s="90">
        <v>2288.3714399999999</v>
      </c>
      <c r="E65" s="90">
        <v>4421.6838500000003</v>
      </c>
      <c r="F65" s="90">
        <v>326.017</v>
      </c>
      <c r="G65" s="90">
        <v>624.26619000000005</v>
      </c>
      <c r="H65" s="90">
        <v>2754.2766700000002</v>
      </c>
      <c r="I65" s="90">
        <v>27503.415560000001</v>
      </c>
      <c r="J65" s="90">
        <f t="shared" si="0"/>
        <v>83.084298136250766</v>
      </c>
      <c r="K65" s="90">
        <f t="shared" si="0"/>
        <v>16.076853583344541</v>
      </c>
      <c r="L65" s="7"/>
    </row>
    <row r="66" spans="1:12" ht="12.75" customHeight="1">
      <c r="A66" s="47"/>
      <c r="B66" s="46" t="s">
        <v>7</v>
      </c>
      <c r="C66" s="60"/>
      <c r="D66" s="90">
        <v>3.1640000000000001</v>
      </c>
      <c r="E66" s="90">
        <v>17.240649999999999</v>
      </c>
      <c r="F66" s="90">
        <v>1E-3</v>
      </c>
      <c r="G66" s="90">
        <v>2.6890000000000001E-2</v>
      </c>
      <c r="H66" s="90"/>
      <c r="I66" s="90"/>
      <c r="J66" s="90"/>
      <c r="K66" s="90"/>
      <c r="L66" s="7"/>
    </row>
    <row r="67" spans="1:12" ht="12.75" customHeight="1">
      <c r="A67" s="47"/>
      <c r="B67" s="46" t="s">
        <v>8</v>
      </c>
      <c r="C67" s="47"/>
      <c r="D67" s="90">
        <v>2075.3986100000002</v>
      </c>
      <c r="E67" s="90">
        <v>3769.97993</v>
      </c>
      <c r="F67" s="90">
        <v>292.238</v>
      </c>
      <c r="G67" s="90">
        <v>579.54657999999995</v>
      </c>
      <c r="H67" s="90">
        <v>863.78384000000005</v>
      </c>
      <c r="I67" s="90">
        <v>1957.6850099999999</v>
      </c>
      <c r="J67" s="90">
        <f t="shared" si="0"/>
        <v>240.26828401883512</v>
      </c>
      <c r="K67" s="90">
        <f t="shared" si="0"/>
        <v>192.57336653969682</v>
      </c>
      <c r="L67" s="7"/>
    </row>
    <row r="68" spans="1:12" ht="12.75" customHeight="1">
      <c r="A68" s="47"/>
      <c r="B68" s="46" t="s">
        <v>9</v>
      </c>
      <c r="C68" s="47"/>
      <c r="D68" s="90">
        <v>209.80883</v>
      </c>
      <c r="E68" s="90">
        <v>634.46326999999997</v>
      </c>
      <c r="F68" s="90">
        <v>33.777999999999999</v>
      </c>
      <c r="G68" s="90">
        <v>44.692720000000001</v>
      </c>
      <c r="H68" s="90">
        <v>1890.4928299999999</v>
      </c>
      <c r="I68" s="90">
        <v>25545.73055</v>
      </c>
      <c r="J68" s="90">
        <f t="shared" si="0"/>
        <v>11.098102392697253</v>
      </c>
      <c r="K68" s="90">
        <f t="shared" si="0"/>
        <v>2.4836372119332482</v>
      </c>
      <c r="L68" s="7"/>
    </row>
    <row r="69" spans="1:12" ht="55.5" customHeight="1">
      <c r="A69" s="47" t="s">
        <v>85</v>
      </c>
      <c r="B69" s="47" t="s">
        <v>86</v>
      </c>
      <c r="C69" s="60" t="s">
        <v>79</v>
      </c>
      <c r="D69" s="90">
        <v>426840</v>
      </c>
      <c r="E69" s="90">
        <v>35724.403839999999</v>
      </c>
      <c r="F69" s="90">
        <v>49138</v>
      </c>
      <c r="G69" s="90">
        <v>4104.0300699999998</v>
      </c>
      <c r="H69" s="90">
        <v>639925</v>
      </c>
      <c r="I69" s="90">
        <v>51988.42439</v>
      </c>
      <c r="J69" s="90">
        <f t="shared" si="0"/>
        <v>66.701566589834741</v>
      </c>
      <c r="K69" s="90">
        <f t="shared" si="0"/>
        <v>68.716073355113267</v>
      </c>
      <c r="L69" s="7"/>
    </row>
    <row r="70" spans="1:12" ht="12.75" customHeight="1">
      <c r="A70" s="47"/>
      <c r="B70" s="46" t="s">
        <v>7</v>
      </c>
      <c r="C70" s="47"/>
      <c r="D70" s="90">
        <v>13812</v>
      </c>
      <c r="E70" s="90">
        <v>1388.7688000000001</v>
      </c>
      <c r="F70" s="90">
        <v>612</v>
      </c>
      <c r="G70" s="90">
        <v>397.57166000000001</v>
      </c>
      <c r="H70" s="90">
        <v>626</v>
      </c>
      <c r="I70" s="90">
        <v>180.08529999999999</v>
      </c>
      <c r="J70" s="90">
        <f t="shared" si="0"/>
        <v>2206.3897763578275</v>
      </c>
      <c r="K70" s="90">
        <f t="shared" si="0"/>
        <v>771.17277201415118</v>
      </c>
      <c r="L70" s="7"/>
    </row>
    <row r="71" spans="1:12" ht="12.75" customHeight="1">
      <c r="A71" s="47"/>
      <c r="B71" s="46" t="s">
        <v>8</v>
      </c>
      <c r="C71" s="47"/>
      <c r="D71" s="90">
        <v>6688</v>
      </c>
      <c r="E71" s="90">
        <v>1599.60635</v>
      </c>
      <c r="F71" s="90">
        <v>492</v>
      </c>
      <c r="G71" s="90">
        <v>79.882050000000007</v>
      </c>
      <c r="H71" s="90">
        <v>12086</v>
      </c>
      <c r="I71" s="90">
        <v>1884.58717</v>
      </c>
      <c r="J71" s="90">
        <f t="shared" si="0"/>
        <v>55.336753268244252</v>
      </c>
      <c r="K71" s="90">
        <f t="shared" si="0"/>
        <v>84.878342348048562</v>
      </c>
      <c r="L71" s="7"/>
    </row>
    <row r="72" spans="1:12" ht="12.75" customHeight="1">
      <c r="A72" s="47"/>
      <c r="B72" s="46" t="s">
        <v>9</v>
      </c>
      <c r="C72" s="47"/>
      <c r="D72" s="90">
        <v>406340</v>
      </c>
      <c r="E72" s="90">
        <v>32736.028689999999</v>
      </c>
      <c r="F72" s="90">
        <v>48034</v>
      </c>
      <c r="G72" s="90">
        <v>3626.57636</v>
      </c>
      <c r="H72" s="90">
        <v>627213</v>
      </c>
      <c r="I72" s="90">
        <v>49923.751920000002</v>
      </c>
      <c r="J72" s="90">
        <f t="shared" ref="J72:K90" si="1">D72/H72%</f>
        <v>64.785009239285543</v>
      </c>
      <c r="K72" s="90">
        <f t="shared" si="1"/>
        <v>65.572052241701783</v>
      </c>
      <c r="L72" s="7"/>
    </row>
    <row r="73" spans="1:12" ht="39" customHeight="1">
      <c r="A73" s="47" t="s">
        <v>88</v>
      </c>
      <c r="B73" s="84" t="s">
        <v>87</v>
      </c>
      <c r="C73" s="60" t="s">
        <v>56</v>
      </c>
      <c r="D73" s="90">
        <v>6133.5770300000004</v>
      </c>
      <c r="E73" s="90">
        <v>10221.226440000002</v>
      </c>
      <c r="F73" s="90">
        <v>1542.19163</v>
      </c>
      <c r="G73" s="90">
        <v>3013.4414100000004</v>
      </c>
      <c r="H73" s="90">
        <v>6509.5828200000005</v>
      </c>
      <c r="I73" s="90">
        <v>10277.92311</v>
      </c>
      <c r="J73" s="90">
        <f t="shared" si="1"/>
        <v>94.223811258000097</v>
      </c>
      <c r="K73" s="90">
        <f t="shared" si="1"/>
        <v>99.448364524688515</v>
      </c>
      <c r="L73" s="7"/>
    </row>
    <row r="74" spans="1:12" ht="12.75" customHeight="1">
      <c r="A74" s="47"/>
      <c r="B74" s="46" t="s">
        <v>19</v>
      </c>
      <c r="C74" s="60"/>
      <c r="D74" s="90">
        <v>0.13428999999999999</v>
      </c>
      <c r="E74" s="90">
        <v>26.306750000000001</v>
      </c>
      <c r="F74" s="90">
        <v>5.0119999999999998E-2</v>
      </c>
      <c r="G74" s="90">
        <v>10.416600000000001</v>
      </c>
      <c r="H74" s="90"/>
      <c r="I74" s="90"/>
      <c r="J74" s="90"/>
      <c r="K74" s="90"/>
      <c r="L74" s="7"/>
    </row>
    <row r="75" spans="1:12" ht="12.75" customHeight="1">
      <c r="A75" s="47"/>
      <c r="B75" s="46" t="s">
        <v>8</v>
      </c>
      <c r="C75" s="47"/>
      <c r="D75" s="90">
        <v>4278.7253700000001</v>
      </c>
      <c r="E75" s="90">
        <v>7788.7789600000006</v>
      </c>
      <c r="F75" s="90">
        <v>779.12751000000003</v>
      </c>
      <c r="G75" s="90">
        <v>1923.86338</v>
      </c>
      <c r="H75" s="90">
        <v>2843.7954499999996</v>
      </c>
      <c r="I75" s="90">
        <v>3938.4027999999998</v>
      </c>
      <c r="J75" s="90">
        <f t="shared" si="1"/>
        <v>150.45826766478584</v>
      </c>
      <c r="K75" s="90">
        <f t="shared" si="1"/>
        <v>197.76491525955649</v>
      </c>
      <c r="L75" s="7"/>
    </row>
    <row r="76" spans="1:12" ht="12.75" customHeight="1">
      <c r="A76" s="47"/>
      <c r="B76" s="46" t="s">
        <v>9</v>
      </c>
      <c r="C76" s="47"/>
      <c r="D76" s="90">
        <v>1854.7173699999998</v>
      </c>
      <c r="E76" s="90">
        <v>2406.1407300000001</v>
      </c>
      <c r="F76" s="90">
        <v>763.01400000000001</v>
      </c>
      <c r="G76" s="90">
        <v>1079.1614299999999</v>
      </c>
      <c r="H76" s="90">
        <v>3665.78737</v>
      </c>
      <c r="I76" s="90">
        <v>6339.5203099999999</v>
      </c>
      <c r="J76" s="90">
        <f t="shared" si="1"/>
        <v>50.595334175097001</v>
      </c>
      <c r="K76" s="90">
        <f t="shared" si="1"/>
        <v>37.954618209906805</v>
      </c>
      <c r="L76" s="7"/>
    </row>
    <row r="77" spans="1:12" ht="12.75" customHeight="1">
      <c r="A77" s="83" t="s">
        <v>89</v>
      </c>
      <c r="B77" s="84" t="s">
        <v>90</v>
      </c>
      <c r="C77" s="60" t="s">
        <v>56</v>
      </c>
      <c r="D77" s="90">
        <v>7101.2724400000006</v>
      </c>
      <c r="E77" s="90">
        <v>15682.57497</v>
      </c>
      <c r="F77" s="90">
        <v>1453.2924</v>
      </c>
      <c r="G77" s="90">
        <v>3171.87619</v>
      </c>
      <c r="H77" s="90">
        <v>2233.0900200000001</v>
      </c>
      <c r="I77" s="90">
        <v>5281.6017199999997</v>
      </c>
      <c r="J77" s="90">
        <f t="shared" si="1"/>
        <v>318.00206782528187</v>
      </c>
      <c r="K77" s="90">
        <f t="shared" si="1"/>
        <v>296.92839031414132</v>
      </c>
      <c r="L77" s="7"/>
    </row>
    <row r="78" spans="1:12" ht="12.75" customHeight="1">
      <c r="A78" s="83"/>
      <c r="B78" s="46" t="s">
        <v>19</v>
      </c>
      <c r="C78" s="60"/>
      <c r="D78" s="90">
        <v>16.763999999999999</v>
      </c>
      <c r="E78" s="90">
        <v>25.93008</v>
      </c>
      <c r="J78" s="90"/>
      <c r="K78" s="90"/>
      <c r="L78" s="7"/>
    </row>
    <row r="79" spans="1:12" ht="12.75" customHeight="1">
      <c r="A79" s="83"/>
      <c r="B79" s="46" t="s">
        <v>7</v>
      </c>
      <c r="C79" s="60"/>
      <c r="D79" s="90">
        <v>291.08686</v>
      </c>
      <c r="E79" s="90">
        <v>3562.442</v>
      </c>
      <c r="F79" s="90">
        <v>73.424800000000005</v>
      </c>
      <c r="G79" s="90">
        <v>656.39598000000001</v>
      </c>
      <c r="H79" s="90">
        <v>54.8977</v>
      </c>
      <c r="I79" s="90">
        <v>777.99693000000002</v>
      </c>
      <c r="J79" s="90">
        <f t="shared" si="1"/>
        <v>530.23507360053327</v>
      </c>
      <c r="K79" s="90">
        <f t="shared" si="1"/>
        <v>457.89923618336127</v>
      </c>
      <c r="L79" s="7"/>
    </row>
    <row r="80" spans="1:12" ht="12.75" customHeight="1">
      <c r="A80" s="47"/>
      <c r="B80" s="46" t="s">
        <v>8</v>
      </c>
      <c r="C80" s="45"/>
      <c r="D80" s="90">
        <v>4350.7433999999994</v>
      </c>
      <c r="E80" s="90">
        <v>6309.7305299999998</v>
      </c>
      <c r="F80" s="90">
        <v>651.97014000000001</v>
      </c>
      <c r="G80" s="90">
        <v>1022.2243</v>
      </c>
      <c r="H80" s="90">
        <v>768.79234999999994</v>
      </c>
      <c r="I80" s="90">
        <v>1319.95281</v>
      </c>
      <c r="J80" s="90">
        <f t="shared" si="1"/>
        <v>565.91918480978643</v>
      </c>
      <c r="K80" s="90">
        <f t="shared" si="1"/>
        <v>478.02697810083072</v>
      </c>
      <c r="L80" s="7"/>
    </row>
    <row r="81" spans="1:13" ht="12.75" customHeight="1">
      <c r="A81" s="47"/>
      <c r="B81" s="46" t="s">
        <v>9</v>
      </c>
      <c r="C81" s="45"/>
      <c r="D81" s="90">
        <v>2442.6781799999999</v>
      </c>
      <c r="E81" s="90">
        <v>5784.4723600000007</v>
      </c>
      <c r="F81" s="90">
        <v>727.89746000000002</v>
      </c>
      <c r="G81" s="90">
        <v>1493.2559100000001</v>
      </c>
      <c r="H81" s="90">
        <v>1409.3999699999999</v>
      </c>
      <c r="I81" s="90">
        <v>3183.6519800000001</v>
      </c>
      <c r="J81" s="90">
        <f t="shared" si="1"/>
        <v>173.31334127955174</v>
      </c>
      <c r="K81" s="90">
        <f t="shared" si="1"/>
        <v>181.69298643000548</v>
      </c>
      <c r="L81" s="7"/>
    </row>
    <row r="82" spans="1:13" ht="29.25" customHeight="1">
      <c r="A82" s="83" t="s">
        <v>91</v>
      </c>
      <c r="B82" s="84" t="s">
        <v>92</v>
      </c>
      <c r="C82" s="60" t="s">
        <v>56</v>
      </c>
      <c r="D82" s="90">
        <v>4685.03892</v>
      </c>
      <c r="E82" s="90">
        <v>17978.585950000001</v>
      </c>
      <c r="F82" s="90">
        <v>883.62175999999999</v>
      </c>
      <c r="G82" s="90">
        <v>2372.7174500000001</v>
      </c>
      <c r="H82" s="90">
        <v>3673.2708000000002</v>
      </c>
      <c r="I82" s="90">
        <v>12638.61879</v>
      </c>
      <c r="J82" s="90">
        <f t="shared" si="1"/>
        <v>127.54406563218807</v>
      </c>
      <c r="K82" s="90">
        <f t="shared" si="1"/>
        <v>142.25119254506765</v>
      </c>
      <c r="L82" s="7"/>
    </row>
    <row r="83" spans="1:13" ht="12.75" customHeight="1">
      <c r="A83" s="47"/>
      <c r="B83" s="46" t="s">
        <v>7</v>
      </c>
      <c r="C83" s="47"/>
      <c r="D83" s="90">
        <v>842.46317999999997</v>
      </c>
      <c r="E83" s="90">
        <v>2585.1555899999998</v>
      </c>
      <c r="F83" s="90">
        <v>135.55000000000001</v>
      </c>
      <c r="G83" s="90">
        <v>423.97300000000001</v>
      </c>
      <c r="H83" s="90">
        <v>800.15539999999999</v>
      </c>
      <c r="I83" s="90">
        <v>2235.2627400000001</v>
      </c>
      <c r="J83" s="90">
        <f t="shared" si="1"/>
        <v>105.28744541372838</v>
      </c>
      <c r="K83" s="90">
        <f t="shared" si="1"/>
        <v>115.65332091564321</v>
      </c>
      <c r="L83" s="7"/>
    </row>
    <row r="84" spans="1:13" ht="12.75" customHeight="1">
      <c r="A84" s="47"/>
      <c r="B84" s="46" t="s">
        <v>8</v>
      </c>
      <c r="C84" s="47"/>
      <c r="D84" s="90">
        <v>2539.4377599999998</v>
      </c>
      <c r="E84" s="90">
        <v>6327.5995700000003</v>
      </c>
      <c r="F84" s="90">
        <v>382.09710999999999</v>
      </c>
      <c r="G84" s="90">
        <v>1020.0584799999999</v>
      </c>
      <c r="H84" s="90">
        <v>2238.7873299999997</v>
      </c>
      <c r="I84" s="90">
        <v>5375.5948900000003</v>
      </c>
      <c r="J84" s="90">
        <f t="shared" si="1"/>
        <v>113.42916435032711</v>
      </c>
      <c r="K84" s="90">
        <f t="shared" si="1"/>
        <v>117.70975491049327</v>
      </c>
      <c r="L84" s="7"/>
    </row>
    <row r="85" spans="1:13" ht="12.75" customHeight="1">
      <c r="A85" s="47"/>
      <c r="B85" s="46" t="s">
        <v>9</v>
      </c>
      <c r="C85" s="47"/>
      <c r="D85" s="90">
        <v>1303.13798</v>
      </c>
      <c r="E85" s="90">
        <v>9065.83079</v>
      </c>
      <c r="F85" s="90">
        <v>365.97465000000005</v>
      </c>
      <c r="G85" s="90">
        <v>928.68597</v>
      </c>
      <c r="H85" s="90">
        <v>634.32807000000003</v>
      </c>
      <c r="I85" s="90">
        <v>5027.76116</v>
      </c>
      <c r="J85" s="90">
        <f t="shared" si="1"/>
        <v>205.43596312866936</v>
      </c>
      <c r="K85" s="90">
        <f t="shared" si="1"/>
        <v>180.31546251890771</v>
      </c>
      <c r="L85" s="7"/>
    </row>
    <row r="86" spans="1:13" ht="12.75" customHeight="1">
      <c r="A86" s="83" t="s">
        <v>93</v>
      </c>
      <c r="B86" s="84" t="s">
        <v>94</v>
      </c>
      <c r="C86" s="60" t="s">
        <v>56</v>
      </c>
      <c r="D86" s="90">
        <v>18186.950260000001</v>
      </c>
      <c r="E86" s="90">
        <v>48844.406559999989</v>
      </c>
      <c r="F86" s="90">
        <v>3046.8941200000008</v>
      </c>
      <c r="G86" s="90">
        <v>7075.4707299999991</v>
      </c>
      <c r="H86" s="90">
        <v>13377.164089999998</v>
      </c>
      <c r="I86" s="90">
        <v>40092.905040000012</v>
      </c>
      <c r="J86" s="90">
        <f t="shared" si="1"/>
        <v>135.95520050169318</v>
      </c>
      <c r="K86" s="90">
        <f t="shared" si="1"/>
        <v>121.82805539101932</v>
      </c>
      <c r="L86" s="7"/>
    </row>
    <row r="87" spans="1:13" ht="12.75" customHeight="1">
      <c r="A87" s="47"/>
      <c r="B87" s="46" t="s">
        <v>19</v>
      </c>
      <c r="C87" s="47"/>
      <c r="D87" s="90">
        <v>1.5213800000000002</v>
      </c>
      <c r="E87" s="90">
        <v>23.446820000000002</v>
      </c>
      <c r="F87" s="90">
        <v>1.652E-2</v>
      </c>
      <c r="G87" s="90">
        <v>2.0680700000000001</v>
      </c>
      <c r="H87" s="90">
        <v>4.6440799999999998</v>
      </c>
      <c r="I87" s="90">
        <v>29.997499999999999</v>
      </c>
      <c r="J87" s="90">
        <f t="shared" si="1"/>
        <v>32.75955625226095</v>
      </c>
      <c r="K87" s="90">
        <f t="shared" si="1"/>
        <v>78.162580215017925</v>
      </c>
      <c r="L87" s="7"/>
    </row>
    <row r="88" spans="1:13" ht="12.75" customHeight="1">
      <c r="A88" s="47"/>
      <c r="B88" s="46" t="s">
        <v>7</v>
      </c>
      <c r="C88" s="47"/>
      <c r="D88" s="90">
        <v>349.84911</v>
      </c>
      <c r="E88" s="90">
        <v>1545.87663</v>
      </c>
      <c r="F88" s="90">
        <v>126.99851999999998</v>
      </c>
      <c r="G88" s="90">
        <v>252.29234000000005</v>
      </c>
      <c r="H88" s="90">
        <v>131.60539</v>
      </c>
      <c r="I88" s="90">
        <v>1027.4507700000004</v>
      </c>
      <c r="J88" s="90">
        <f t="shared" si="1"/>
        <v>265.83190095785591</v>
      </c>
      <c r="K88" s="90">
        <f t="shared" si="1"/>
        <v>150.45748907268805</v>
      </c>
      <c r="L88" s="7"/>
    </row>
    <row r="89" spans="1:13" ht="12.75" customHeight="1">
      <c r="A89" s="47"/>
      <c r="B89" s="46" t="s">
        <v>8</v>
      </c>
      <c r="C89" s="47"/>
      <c r="D89" s="90">
        <v>4270.7556000000004</v>
      </c>
      <c r="E89" s="90">
        <v>10316.37609</v>
      </c>
      <c r="F89" s="90">
        <v>552.92633000000001</v>
      </c>
      <c r="G89" s="90">
        <v>1299.3418200000001</v>
      </c>
      <c r="H89" s="90">
        <v>6307.5431499999995</v>
      </c>
      <c r="I89" s="90">
        <v>9991.9737999999998</v>
      </c>
      <c r="J89" s="90">
        <f t="shared" si="1"/>
        <v>67.708702079984988</v>
      </c>
      <c r="K89" s="90">
        <f t="shared" si="1"/>
        <v>103.24662870913453</v>
      </c>
      <c r="L89" s="7"/>
    </row>
    <row r="90" spans="1:13" ht="12.75" customHeight="1">
      <c r="A90" s="49"/>
      <c r="B90" s="50" t="s">
        <v>9</v>
      </c>
      <c r="C90" s="49"/>
      <c r="D90" s="88">
        <v>13564.824170000002</v>
      </c>
      <c r="E90" s="88">
        <v>36958.707020000002</v>
      </c>
      <c r="F90" s="88">
        <v>2366.9527499999995</v>
      </c>
      <c r="G90" s="88">
        <v>5521.7684999999992</v>
      </c>
      <c r="H90" s="88">
        <v>6933.37147</v>
      </c>
      <c r="I90" s="88">
        <v>29043.482970000001</v>
      </c>
      <c r="J90" s="88">
        <f t="shared" si="1"/>
        <v>195.6454263080181</v>
      </c>
      <c r="K90" s="88">
        <f t="shared" si="1"/>
        <v>127.25301251979971</v>
      </c>
      <c r="L90" s="7"/>
    </row>
    <row r="91" spans="1:13" ht="16.5" customHeight="1">
      <c r="A91" s="87" t="s">
        <v>18</v>
      </c>
      <c r="B91" s="46"/>
      <c r="C91" s="45"/>
      <c r="D91" s="43"/>
      <c r="E91" s="43"/>
      <c r="F91" s="43"/>
      <c r="G91" s="43"/>
      <c r="H91" s="43"/>
      <c r="I91" s="43"/>
      <c r="J91" s="43"/>
      <c r="K91" s="43"/>
      <c r="L91" s="7"/>
    </row>
    <row r="92" spans="1:13">
      <c r="L92" s="7"/>
    </row>
    <row r="93" spans="1:13">
      <c r="L93" s="7"/>
    </row>
    <row r="94" spans="1:13" ht="14.25" customHeight="1">
      <c r="L94" s="43"/>
      <c r="M94" s="43"/>
    </row>
  </sheetData>
  <mergeCells count="11">
    <mergeCell ref="F5:G5"/>
    <mergeCell ref="A1:K1"/>
    <mergeCell ref="D5:E5"/>
    <mergeCell ref="H5:I5"/>
    <mergeCell ref="A4:A6"/>
    <mergeCell ref="B4:B6"/>
    <mergeCell ref="C4:C6"/>
    <mergeCell ref="H4:I4"/>
    <mergeCell ref="J4:K5"/>
    <mergeCell ref="A2:K2"/>
    <mergeCell ref="D4:G4"/>
  </mergeCells>
  <phoneticPr fontId="13" type="noConversion"/>
  <pageMargins left="0.78740157480314965" right="0.39370078740157483" top="0.39370078740157483" bottom="0.39370078740157483" header="0.19685039370078741" footer="0.19685039370078741"/>
  <pageSetup paperSize="9" scale="86" firstPageNumber="6" orientation="landscape" useFirstPageNumber="1" r:id="rId1"/>
  <headerFooter alignWithMargins="0">
    <oddFooter>&amp;R&amp;10&amp;P</oddFooter>
  </headerFooter>
</worksheet>
</file>

<file path=xl/worksheets/sheet6.xml><?xml version="1.0" encoding="utf-8"?>
<worksheet xmlns="http://schemas.openxmlformats.org/spreadsheetml/2006/main" xmlns:r="http://schemas.openxmlformats.org/officeDocument/2006/relationships">
  <dimension ref="A1:O118"/>
  <sheetViews>
    <sheetView workbookViewId="0">
      <selection activeCell="F107" sqref="F107"/>
    </sheetView>
  </sheetViews>
  <sheetFormatPr defaultRowHeight="11.25"/>
  <cols>
    <col min="1" max="1" width="10.28515625" style="12" customWidth="1"/>
    <col min="2" max="2" width="36.42578125" style="13" customWidth="1"/>
    <col min="3" max="3" width="10.42578125" style="12" customWidth="1"/>
    <col min="4" max="4" width="13.42578125" style="75" customWidth="1"/>
    <col min="5" max="7" width="12.85546875" style="75" customWidth="1"/>
    <col min="8" max="8" width="14.28515625" style="72" customWidth="1"/>
    <col min="9" max="9" width="12.7109375" style="72" customWidth="1"/>
    <col min="10" max="10" width="13.7109375" style="72" customWidth="1"/>
    <col min="11" max="11" width="13.28515625" style="72" customWidth="1"/>
    <col min="12" max="12" width="11.85546875" style="72" customWidth="1"/>
    <col min="13" max="13" width="11.7109375" style="72" customWidth="1"/>
    <col min="14" max="14" width="9.140625" style="28"/>
    <col min="15" max="16" width="9.140625" style="9"/>
    <col min="17" max="17" width="27.5703125" style="9" customWidth="1"/>
    <col min="18" max="16384" width="9.140625" style="9"/>
  </cols>
  <sheetData>
    <row r="1" spans="1:15" s="1" customFormat="1" ht="15.75" customHeight="1">
      <c r="A1" s="137" t="s">
        <v>42</v>
      </c>
      <c r="B1" s="137"/>
      <c r="C1" s="137"/>
      <c r="D1" s="137"/>
      <c r="E1" s="137"/>
      <c r="F1" s="137"/>
      <c r="G1" s="137"/>
      <c r="H1" s="137"/>
      <c r="I1" s="137"/>
      <c r="J1" s="137"/>
      <c r="K1" s="137"/>
      <c r="L1" s="82"/>
      <c r="M1" s="82"/>
      <c r="N1" s="6"/>
    </row>
    <row r="2" spans="1:15" s="1" customFormat="1" ht="13.9" customHeight="1">
      <c r="A2" s="144" t="s">
        <v>135</v>
      </c>
      <c r="B2" s="144"/>
      <c r="C2" s="144"/>
      <c r="D2" s="144"/>
      <c r="E2" s="144"/>
      <c r="F2" s="144"/>
      <c r="G2" s="144"/>
      <c r="H2" s="144"/>
      <c r="I2" s="144"/>
      <c r="J2" s="144"/>
      <c r="K2" s="144"/>
      <c r="L2" s="81"/>
      <c r="M2" s="81"/>
      <c r="N2" s="6"/>
    </row>
    <row r="3" spans="1:15" s="1" customFormat="1">
      <c r="A3" s="56"/>
      <c r="B3" s="56"/>
      <c r="C3" s="56"/>
      <c r="D3" s="57"/>
      <c r="E3" s="57"/>
      <c r="F3" s="57"/>
      <c r="G3" s="57"/>
      <c r="H3" s="57"/>
      <c r="I3" s="57"/>
      <c r="J3" s="57"/>
      <c r="K3" s="57"/>
      <c r="L3" s="80"/>
      <c r="M3" s="80"/>
      <c r="N3" s="6"/>
    </row>
    <row r="4" spans="1:15" s="1" customFormat="1" ht="14.45" customHeight="1">
      <c r="A4" s="138" t="s">
        <v>12</v>
      </c>
      <c r="B4" s="136" t="s">
        <v>13</v>
      </c>
      <c r="C4" s="136" t="s">
        <v>14</v>
      </c>
      <c r="D4" s="145">
        <v>2026</v>
      </c>
      <c r="E4" s="146"/>
      <c r="F4" s="146"/>
      <c r="G4" s="138"/>
      <c r="H4" s="136">
        <v>2025</v>
      </c>
      <c r="I4" s="139"/>
      <c r="J4" s="140" t="s">
        <v>138</v>
      </c>
      <c r="K4" s="141"/>
      <c r="L4" s="6"/>
      <c r="M4" s="6"/>
    </row>
    <row r="5" spans="1:15" s="1" customFormat="1" ht="13.15" customHeight="1">
      <c r="A5" s="138"/>
      <c r="B5" s="136"/>
      <c r="C5" s="136"/>
      <c r="D5" s="136" t="s">
        <v>136</v>
      </c>
      <c r="E5" s="136"/>
      <c r="F5" s="136" t="s">
        <v>137</v>
      </c>
      <c r="G5" s="136"/>
      <c r="H5" s="136" t="s">
        <v>136</v>
      </c>
      <c r="I5" s="136"/>
      <c r="J5" s="147"/>
      <c r="K5" s="148"/>
      <c r="L5" s="6"/>
    </row>
    <row r="6" spans="1:15" s="1" customFormat="1" ht="24" customHeight="1">
      <c r="A6" s="138"/>
      <c r="B6" s="136"/>
      <c r="C6" s="136"/>
      <c r="D6" s="44" t="s">
        <v>15</v>
      </c>
      <c r="E6" s="44" t="s">
        <v>16</v>
      </c>
      <c r="F6" s="44" t="s">
        <v>15</v>
      </c>
      <c r="G6" s="44" t="s">
        <v>16</v>
      </c>
      <c r="H6" s="44" t="s">
        <v>15</v>
      </c>
      <c r="I6" s="44" t="s">
        <v>16</v>
      </c>
      <c r="J6" s="52" t="s">
        <v>17</v>
      </c>
      <c r="K6" s="53" t="s">
        <v>16</v>
      </c>
      <c r="L6" s="6"/>
    </row>
    <row r="7" spans="1:15" ht="22.5" customHeight="1">
      <c r="A7" s="47" t="s">
        <v>20</v>
      </c>
      <c r="B7" s="48" t="s">
        <v>28</v>
      </c>
      <c r="C7" s="60" t="s">
        <v>79</v>
      </c>
      <c r="D7" s="92">
        <v>4349</v>
      </c>
      <c r="E7" s="92">
        <v>300.36595999999997</v>
      </c>
      <c r="F7" s="90">
        <v>1001</v>
      </c>
      <c r="G7" s="90">
        <v>50.204389999999997</v>
      </c>
      <c r="H7" s="90">
        <v>3409</v>
      </c>
      <c r="I7" s="90">
        <v>432.57690000000002</v>
      </c>
      <c r="J7" s="92">
        <f>D7/H7%</f>
        <v>127.57406864183044</v>
      </c>
      <c r="K7" s="92">
        <f>E7/I7%</f>
        <v>69.436430840389292</v>
      </c>
      <c r="L7" s="28"/>
      <c r="M7" s="9"/>
      <c r="N7" s="47"/>
      <c r="O7" s="47"/>
    </row>
    <row r="8" spans="1:15" ht="13.5" customHeight="1">
      <c r="A8" s="47"/>
      <c r="B8" s="46" t="s">
        <v>19</v>
      </c>
      <c r="C8" s="46"/>
      <c r="D8" s="118"/>
      <c r="E8" s="118"/>
      <c r="F8" s="118"/>
      <c r="G8" s="118"/>
      <c r="H8" s="90">
        <v>5</v>
      </c>
      <c r="I8" s="90">
        <v>0.79330000000000001</v>
      </c>
      <c r="J8" s="92">
        <f t="shared" ref="J8:K71" si="0">D8/H8%</f>
        <v>0</v>
      </c>
      <c r="K8" s="92">
        <f t="shared" si="0"/>
        <v>0</v>
      </c>
      <c r="L8" s="28"/>
      <c r="M8" s="9"/>
      <c r="N8" s="47"/>
      <c r="O8" s="47"/>
    </row>
    <row r="9" spans="1:15" ht="13.5" customHeight="1">
      <c r="A9" s="47"/>
      <c r="B9" s="46" t="s">
        <v>8</v>
      </c>
      <c r="C9" s="46"/>
      <c r="D9" s="92"/>
      <c r="E9" s="92"/>
      <c r="F9" s="90"/>
      <c r="G9" s="90"/>
      <c r="H9" s="118"/>
      <c r="I9" s="118"/>
      <c r="J9" s="92"/>
      <c r="K9" s="92"/>
      <c r="L9" s="28"/>
      <c r="M9" s="9"/>
      <c r="N9" s="47"/>
      <c r="O9" s="47"/>
    </row>
    <row r="10" spans="1:15">
      <c r="A10" s="47"/>
      <c r="B10" s="46" t="s">
        <v>9</v>
      </c>
      <c r="C10" s="47"/>
      <c r="D10" s="92">
        <v>4349</v>
      </c>
      <c r="E10" s="92">
        <v>300.36595999999997</v>
      </c>
      <c r="F10" s="90">
        <v>1001</v>
      </c>
      <c r="G10" s="90">
        <v>50.204389999999997</v>
      </c>
      <c r="H10" s="90">
        <v>3404</v>
      </c>
      <c r="I10" s="90">
        <v>431.78359999999998</v>
      </c>
      <c r="J10" s="92">
        <f t="shared" si="0"/>
        <v>127.7614571092832</v>
      </c>
      <c r="K10" s="92">
        <f t="shared" si="0"/>
        <v>69.564003820432262</v>
      </c>
      <c r="L10" s="71"/>
      <c r="M10" s="71"/>
      <c r="N10" s="54"/>
      <c r="O10" s="77"/>
    </row>
    <row r="11" spans="1:15">
      <c r="A11" s="83" t="s">
        <v>54</v>
      </c>
      <c r="B11" s="84" t="s">
        <v>55</v>
      </c>
      <c r="C11" s="60" t="s">
        <v>56</v>
      </c>
      <c r="D11" s="92">
        <v>12762.13739</v>
      </c>
      <c r="E11" s="92">
        <v>26991.81926</v>
      </c>
      <c r="F11" s="92">
        <v>1634.8349600000001</v>
      </c>
      <c r="G11" s="92">
        <v>3621.8584899999996</v>
      </c>
      <c r="H11" s="90">
        <v>16580.77376</v>
      </c>
      <c r="I11" s="90">
        <v>33120.237649999995</v>
      </c>
      <c r="J11" s="92">
        <f t="shared" si="0"/>
        <v>76.969492345331901</v>
      </c>
      <c r="K11" s="92">
        <f t="shared" si="0"/>
        <v>81.496454056995589</v>
      </c>
      <c r="L11" s="71"/>
      <c r="M11" s="71"/>
      <c r="N11" s="54"/>
      <c r="O11" s="77"/>
    </row>
    <row r="12" spans="1:15">
      <c r="A12" s="47"/>
      <c r="B12" s="46" t="s">
        <v>7</v>
      </c>
      <c r="C12" s="45"/>
      <c r="D12" s="92">
        <v>3295.0291699999998</v>
      </c>
      <c r="E12" s="92">
        <v>10004.651389999999</v>
      </c>
      <c r="F12" s="92">
        <v>426.4975</v>
      </c>
      <c r="G12" s="92">
        <v>1341.1934200000001</v>
      </c>
      <c r="H12" s="90">
        <v>3172.75504</v>
      </c>
      <c r="I12" s="90">
        <v>9606.9984100000001</v>
      </c>
      <c r="J12" s="92">
        <f t="shared" si="0"/>
        <v>103.85387867826064</v>
      </c>
      <c r="K12" s="92">
        <f t="shared" si="0"/>
        <v>104.13920105978241</v>
      </c>
      <c r="L12" s="71"/>
      <c r="M12" s="71"/>
      <c r="N12" s="54"/>
      <c r="O12" s="77"/>
    </row>
    <row r="13" spans="1:15">
      <c r="A13" s="47"/>
      <c r="B13" s="46" t="s">
        <v>8</v>
      </c>
      <c r="C13" s="45"/>
      <c r="D13" s="92">
        <v>18.542999999999999</v>
      </c>
      <c r="E13" s="92">
        <v>36.027999999999999</v>
      </c>
      <c r="F13" s="118"/>
      <c r="G13" s="118"/>
      <c r="H13" s="90">
        <v>75.98</v>
      </c>
      <c r="I13" s="90">
        <v>148.78</v>
      </c>
      <c r="J13" s="92">
        <f t="shared" si="0"/>
        <v>24.405106607001841</v>
      </c>
      <c r="K13" s="92">
        <f t="shared" si="0"/>
        <v>24.215620379083209</v>
      </c>
      <c r="L13" s="71"/>
      <c r="M13" s="71"/>
      <c r="N13" s="54"/>
      <c r="O13" s="77"/>
    </row>
    <row r="14" spans="1:15">
      <c r="A14" s="47"/>
      <c r="B14" s="46" t="s">
        <v>9</v>
      </c>
      <c r="C14" s="45"/>
      <c r="D14" s="92">
        <v>9448.5652200000004</v>
      </c>
      <c r="E14" s="92">
        <v>16951.139869999999</v>
      </c>
      <c r="F14" s="92">
        <v>1208.33746</v>
      </c>
      <c r="G14" s="92">
        <v>2280.66507</v>
      </c>
      <c r="H14" s="90">
        <v>13332.03872</v>
      </c>
      <c r="I14" s="90">
        <v>23364.459240000004</v>
      </c>
      <c r="J14" s="92">
        <f t="shared" si="0"/>
        <v>70.871120452311445</v>
      </c>
      <c r="K14" s="92">
        <f t="shared" si="0"/>
        <v>72.550961680207052</v>
      </c>
      <c r="L14" s="71"/>
      <c r="M14" s="71"/>
      <c r="N14" s="54"/>
      <c r="O14" s="77"/>
    </row>
    <row r="15" spans="1:15" ht="33.75">
      <c r="A15" s="83" t="s">
        <v>57</v>
      </c>
      <c r="B15" s="47" t="s">
        <v>58</v>
      </c>
      <c r="C15" s="60" t="s">
        <v>56</v>
      </c>
      <c r="D15" s="92">
        <v>2085.2100399999999</v>
      </c>
      <c r="E15" s="92">
        <v>8023.2387499999995</v>
      </c>
      <c r="F15" s="92">
        <v>295.29025000000001</v>
      </c>
      <c r="G15" s="92">
        <v>954.97810000000004</v>
      </c>
      <c r="H15" s="90">
        <v>1745.58376</v>
      </c>
      <c r="I15" s="90">
        <v>8009.7611599999991</v>
      </c>
      <c r="J15" s="92">
        <f t="shared" si="0"/>
        <v>119.45631529019266</v>
      </c>
      <c r="K15" s="92">
        <f t="shared" si="0"/>
        <v>100.16826456782888</v>
      </c>
      <c r="L15" s="71"/>
      <c r="M15" s="71"/>
      <c r="N15" s="54"/>
      <c r="O15" s="77"/>
    </row>
    <row r="16" spans="1:15">
      <c r="A16" s="83"/>
      <c r="B16" s="46" t="s">
        <v>7</v>
      </c>
      <c r="C16" s="83"/>
      <c r="D16" s="92">
        <v>18.540499999999998</v>
      </c>
      <c r="E16" s="92">
        <v>359.00145000000003</v>
      </c>
      <c r="F16" s="92">
        <v>0.32600000000000001</v>
      </c>
      <c r="G16" s="92">
        <v>3.7805900000000001</v>
      </c>
      <c r="H16" s="90">
        <v>10.61154</v>
      </c>
      <c r="I16" s="90">
        <v>207.19505000000001</v>
      </c>
      <c r="J16" s="92">
        <f t="shared" si="0"/>
        <v>174.72016314314413</v>
      </c>
      <c r="K16" s="92">
        <f t="shared" si="0"/>
        <v>173.26738742069369</v>
      </c>
      <c r="L16" s="71"/>
      <c r="M16" s="71"/>
      <c r="N16" s="54"/>
      <c r="O16" s="77"/>
    </row>
    <row r="17" spans="1:15">
      <c r="A17" s="83"/>
      <c r="B17" s="46" t="s">
        <v>8</v>
      </c>
      <c r="C17" s="83"/>
      <c r="D17" s="92">
        <v>3.05</v>
      </c>
      <c r="E17" s="92">
        <v>11.59</v>
      </c>
      <c r="F17" s="118"/>
      <c r="G17" s="118"/>
      <c r="H17" s="90">
        <v>15.657170000000001</v>
      </c>
      <c r="I17" s="90">
        <v>59.110779999999998</v>
      </c>
      <c r="J17" s="92">
        <f t="shared" si="0"/>
        <v>19.479893237411357</v>
      </c>
      <c r="K17" s="92">
        <f t="shared" si="0"/>
        <v>19.607252687242497</v>
      </c>
      <c r="L17" s="71"/>
      <c r="M17" s="71"/>
      <c r="N17" s="54"/>
      <c r="O17" s="77"/>
    </row>
    <row r="18" spans="1:15">
      <c r="A18" s="83"/>
      <c r="B18" s="46" t="s">
        <v>9</v>
      </c>
      <c r="C18" s="83"/>
      <c r="D18" s="92">
        <v>2063.6195400000001</v>
      </c>
      <c r="E18" s="92">
        <v>7652.6473000000005</v>
      </c>
      <c r="F18" s="92">
        <v>294.96425000000005</v>
      </c>
      <c r="G18" s="92">
        <v>951.19751000000008</v>
      </c>
      <c r="H18" s="90">
        <v>1719.3150499999999</v>
      </c>
      <c r="I18" s="90">
        <v>7743.4553299999998</v>
      </c>
      <c r="J18" s="92">
        <f t="shared" si="0"/>
        <v>120.02567766739438</v>
      </c>
      <c r="K18" s="92">
        <f t="shared" si="0"/>
        <v>98.827293163967923</v>
      </c>
      <c r="L18" s="71"/>
      <c r="M18" s="71"/>
      <c r="N18" s="54"/>
      <c r="O18" s="77"/>
    </row>
    <row r="19" spans="1:15">
      <c r="A19" s="83" t="s">
        <v>59</v>
      </c>
      <c r="B19" s="47" t="s">
        <v>60</v>
      </c>
      <c r="C19" s="60" t="s">
        <v>56</v>
      </c>
      <c r="D19" s="92">
        <v>41963.308680000002</v>
      </c>
      <c r="E19" s="92">
        <v>118206.34628999999</v>
      </c>
      <c r="F19" s="92">
        <v>4973.3787899999998</v>
      </c>
      <c r="G19" s="92">
        <v>12617.15855</v>
      </c>
      <c r="H19" s="90">
        <v>41391.442420000007</v>
      </c>
      <c r="I19" s="90">
        <v>106980.27961999999</v>
      </c>
      <c r="J19" s="92">
        <f t="shared" si="0"/>
        <v>101.38160505303792</v>
      </c>
      <c r="K19" s="92">
        <f t="shared" si="0"/>
        <v>110.49358508864964</v>
      </c>
      <c r="L19" s="71"/>
      <c r="M19" s="71"/>
      <c r="N19" s="54"/>
      <c r="O19" s="77"/>
    </row>
    <row r="20" spans="1:15">
      <c r="A20" s="83"/>
      <c r="B20" s="46" t="s">
        <v>19</v>
      </c>
      <c r="C20" s="60"/>
      <c r="D20" s="118"/>
      <c r="E20" s="118"/>
      <c r="F20" s="118"/>
      <c r="G20" s="118"/>
      <c r="H20" s="118"/>
      <c r="I20" s="118"/>
      <c r="J20" s="92"/>
      <c r="K20" s="92"/>
      <c r="L20" s="71"/>
      <c r="M20" s="71"/>
      <c r="N20" s="54"/>
      <c r="O20" s="77"/>
    </row>
    <row r="21" spans="1:15">
      <c r="A21" s="83"/>
      <c r="B21" s="46" t="s">
        <v>7</v>
      </c>
      <c r="C21" s="83"/>
      <c r="D21" s="92">
        <v>16839.463510000001</v>
      </c>
      <c r="E21" s="92">
        <v>56780.417130000002</v>
      </c>
      <c r="F21" s="92">
        <v>1963.7849799999999</v>
      </c>
      <c r="G21" s="92">
        <v>5618.9867599999998</v>
      </c>
      <c r="H21" s="90">
        <v>14372.35187</v>
      </c>
      <c r="I21" s="90">
        <v>47658.19038</v>
      </c>
      <c r="J21" s="92">
        <f t="shared" si="0"/>
        <v>117.16567797890967</v>
      </c>
      <c r="K21" s="92">
        <f t="shared" si="0"/>
        <v>119.14094235904557</v>
      </c>
      <c r="L21" s="71"/>
      <c r="M21" s="71"/>
      <c r="N21" s="54"/>
      <c r="O21" s="77"/>
    </row>
    <row r="22" spans="1:15">
      <c r="A22" s="85"/>
      <c r="B22" s="46" t="s">
        <v>8</v>
      </c>
      <c r="C22" s="45"/>
      <c r="D22" s="92">
        <v>1043.50128</v>
      </c>
      <c r="E22" s="92">
        <v>2709.9207699999997</v>
      </c>
      <c r="F22" s="92">
        <v>69.4315</v>
      </c>
      <c r="G22" s="92">
        <v>136.733</v>
      </c>
      <c r="H22" s="90">
        <v>1943.7189499999999</v>
      </c>
      <c r="I22" s="90">
        <v>2639.2351199999998</v>
      </c>
      <c r="J22" s="92">
        <f t="shared" si="0"/>
        <v>53.685810903886079</v>
      </c>
      <c r="K22" s="92">
        <f t="shared" si="0"/>
        <v>102.67826270817433</v>
      </c>
      <c r="L22" s="71"/>
      <c r="M22" s="71"/>
      <c r="N22" s="54"/>
      <c r="O22" s="77"/>
    </row>
    <row r="23" spans="1:15">
      <c r="A23" s="85"/>
      <c r="B23" s="46" t="s">
        <v>9</v>
      </c>
      <c r="C23" s="45"/>
      <c r="D23" s="92">
        <v>24080.34389</v>
      </c>
      <c r="E23" s="92">
        <v>58716.008389999995</v>
      </c>
      <c r="F23" s="92">
        <v>2940.1623100000002</v>
      </c>
      <c r="G23" s="92">
        <v>6861.4387900000002</v>
      </c>
      <c r="H23" s="90">
        <v>25075.371600000002</v>
      </c>
      <c r="I23" s="90">
        <v>56682.854120000004</v>
      </c>
      <c r="J23" s="92">
        <f t="shared" si="0"/>
        <v>96.031852584788808</v>
      </c>
      <c r="K23" s="92">
        <f t="shared" si="0"/>
        <v>103.58689466429429</v>
      </c>
      <c r="L23" s="71"/>
      <c r="M23" s="71"/>
      <c r="N23" s="54"/>
      <c r="O23" s="77"/>
    </row>
    <row r="24" spans="1:15">
      <c r="A24" s="83" t="s">
        <v>61</v>
      </c>
      <c r="B24" s="83" t="s">
        <v>65</v>
      </c>
      <c r="C24" s="60" t="s">
        <v>56</v>
      </c>
      <c r="D24" s="92">
        <v>275286.14025</v>
      </c>
      <c r="E24" s="92">
        <v>47200.506699999998</v>
      </c>
      <c r="F24" s="92">
        <v>14333.880999999999</v>
      </c>
      <c r="G24" s="92">
        <v>2080.6977900000002</v>
      </c>
      <c r="H24" s="90">
        <v>122711.651</v>
      </c>
      <c r="I24" s="90">
        <v>20071.873820000001</v>
      </c>
      <c r="J24" s="92">
        <f t="shared" si="0"/>
        <v>224.33578067497436</v>
      </c>
      <c r="K24" s="92">
        <f t="shared" si="0"/>
        <v>235.15745028731948</v>
      </c>
      <c r="L24" s="71"/>
      <c r="M24" s="71"/>
      <c r="N24" s="54"/>
      <c r="O24" s="77"/>
    </row>
    <row r="25" spans="1:15">
      <c r="A25" s="47"/>
      <c r="B25" s="46" t="s">
        <v>9</v>
      </c>
      <c r="C25" s="45"/>
      <c r="D25" s="92">
        <v>275286.14025</v>
      </c>
      <c r="E25" s="92">
        <v>47200.506699999998</v>
      </c>
      <c r="F25" s="92">
        <v>14333.880999999999</v>
      </c>
      <c r="G25" s="92">
        <v>2080.6977900000002</v>
      </c>
      <c r="H25" s="90">
        <v>122711.651</v>
      </c>
      <c r="I25" s="90">
        <v>20071.873820000001</v>
      </c>
      <c r="J25" s="92">
        <f t="shared" si="0"/>
        <v>224.33578067497436</v>
      </c>
      <c r="K25" s="92">
        <f t="shared" si="0"/>
        <v>235.15745028731948</v>
      </c>
      <c r="L25" s="71"/>
      <c r="M25" s="71"/>
      <c r="N25" s="54"/>
      <c r="O25" s="77"/>
    </row>
    <row r="26" spans="1:15">
      <c r="A26" s="83" t="s">
        <v>62</v>
      </c>
      <c r="B26" s="83" t="s">
        <v>66</v>
      </c>
      <c r="C26" s="60" t="s">
        <v>56</v>
      </c>
      <c r="D26" s="92">
        <v>107.04975</v>
      </c>
      <c r="E26" s="92">
        <v>104.67041</v>
      </c>
      <c r="F26" s="92"/>
      <c r="G26" s="92"/>
      <c r="H26" s="90">
        <v>152.97139999999999</v>
      </c>
      <c r="I26" s="90">
        <v>345.51112999999998</v>
      </c>
      <c r="J26" s="92">
        <f t="shared" si="0"/>
        <v>69.98023813601759</v>
      </c>
      <c r="K26" s="92">
        <f t="shared" si="0"/>
        <v>30.294367072921791</v>
      </c>
      <c r="L26" s="71"/>
      <c r="M26" s="71"/>
      <c r="N26" s="54"/>
      <c r="O26" s="77"/>
    </row>
    <row r="27" spans="1:15">
      <c r="A27" s="85"/>
      <c r="B27" s="46" t="s">
        <v>9</v>
      </c>
      <c r="C27" s="45"/>
      <c r="D27" s="92">
        <v>107.04975</v>
      </c>
      <c r="E27" s="92">
        <v>104.67041</v>
      </c>
      <c r="F27" s="92"/>
      <c r="G27" s="92"/>
      <c r="H27" s="90">
        <v>152.97139999999999</v>
      </c>
      <c r="I27" s="90">
        <v>345.51112999999998</v>
      </c>
      <c r="J27" s="92">
        <f t="shared" si="0"/>
        <v>69.98023813601759</v>
      </c>
      <c r="K27" s="92">
        <f t="shared" si="0"/>
        <v>30.294367072921791</v>
      </c>
      <c r="L27" s="71"/>
      <c r="M27" s="71"/>
      <c r="N27" s="54"/>
      <c r="O27" s="77"/>
    </row>
    <row r="28" spans="1:15">
      <c r="A28" s="83" t="s">
        <v>63</v>
      </c>
      <c r="B28" s="47" t="s">
        <v>67</v>
      </c>
      <c r="C28" s="60" t="s">
        <v>56</v>
      </c>
      <c r="D28" s="92">
        <v>546.51315999999997</v>
      </c>
      <c r="E28" s="92">
        <v>605.03318000000002</v>
      </c>
      <c r="F28" s="92">
        <v>154.25880000000001</v>
      </c>
      <c r="G28" s="92">
        <v>151.20018999999999</v>
      </c>
      <c r="H28" s="90">
        <v>512.94365000000005</v>
      </c>
      <c r="I28" s="90">
        <v>630.99433999999997</v>
      </c>
      <c r="J28" s="92">
        <f t="shared" si="0"/>
        <v>106.54448300510201</v>
      </c>
      <c r="K28" s="92">
        <f t="shared" si="0"/>
        <v>95.885674663896353</v>
      </c>
      <c r="L28" s="71"/>
      <c r="M28" s="71"/>
      <c r="N28" s="54"/>
      <c r="O28" s="77"/>
    </row>
    <row r="29" spans="1:15">
      <c r="A29" s="83"/>
      <c r="B29" s="46" t="s">
        <v>7</v>
      </c>
      <c r="C29" s="60"/>
      <c r="D29" s="118"/>
      <c r="E29" s="118"/>
      <c r="F29" s="92"/>
      <c r="G29" s="92"/>
      <c r="H29" s="118"/>
      <c r="I29" s="118"/>
      <c r="J29" s="92"/>
      <c r="K29" s="92"/>
      <c r="L29" s="71"/>
      <c r="M29" s="71"/>
      <c r="N29" s="54"/>
      <c r="O29" s="77"/>
    </row>
    <row r="30" spans="1:15">
      <c r="A30" s="83"/>
      <c r="B30" s="46" t="s">
        <v>8</v>
      </c>
      <c r="C30" s="60"/>
      <c r="D30" s="92">
        <v>0.15</v>
      </c>
      <c r="E30" s="92">
        <v>3.5049999999999998E-2</v>
      </c>
      <c r="F30" s="92"/>
      <c r="G30" s="92"/>
      <c r="H30" s="118">
        <v>0.2</v>
      </c>
      <c r="I30" s="90">
        <v>5.6430000000000001E-2</v>
      </c>
      <c r="J30" s="92">
        <f t="shared" si="0"/>
        <v>75</v>
      </c>
      <c r="K30" s="92">
        <f t="shared" si="0"/>
        <v>62.112351586035793</v>
      </c>
      <c r="L30" s="71"/>
      <c r="M30" s="71"/>
      <c r="N30" s="54"/>
      <c r="O30" s="77"/>
    </row>
    <row r="31" spans="1:15">
      <c r="A31" s="86"/>
      <c r="B31" s="46" t="s">
        <v>9</v>
      </c>
      <c r="C31" s="45"/>
      <c r="D31" s="92">
        <v>546.36315999999999</v>
      </c>
      <c r="E31" s="92">
        <v>604.99812999999995</v>
      </c>
      <c r="F31" s="92">
        <v>154.25880000000001</v>
      </c>
      <c r="G31" s="92">
        <v>151.20018999999999</v>
      </c>
      <c r="H31" s="90">
        <v>512.74365</v>
      </c>
      <c r="I31" s="90">
        <v>630.93790999999999</v>
      </c>
      <c r="J31" s="92">
        <f t="shared" si="0"/>
        <v>106.55678719765716</v>
      </c>
      <c r="K31" s="92">
        <f t="shared" si="0"/>
        <v>95.888695291744312</v>
      </c>
      <c r="L31" s="71"/>
      <c r="M31" s="71"/>
      <c r="N31" s="54"/>
      <c r="O31" s="77"/>
    </row>
    <row r="32" spans="1:15">
      <c r="A32" s="83" t="s">
        <v>64</v>
      </c>
      <c r="B32" s="83" t="s">
        <v>68</v>
      </c>
      <c r="C32" s="60" t="s">
        <v>56</v>
      </c>
      <c r="D32" s="92">
        <v>797.43904999999995</v>
      </c>
      <c r="E32" s="92">
        <v>433.74005</v>
      </c>
      <c r="F32" s="92">
        <v>65.426649999999995</v>
      </c>
      <c r="G32" s="92">
        <v>34.712119999999999</v>
      </c>
      <c r="H32" s="90">
        <v>1396.2862600000001</v>
      </c>
      <c r="I32" s="90">
        <v>712.06676000000004</v>
      </c>
      <c r="J32" s="92">
        <f t="shared" si="0"/>
        <v>57.111430001466886</v>
      </c>
      <c r="K32" s="92">
        <f t="shared" si="0"/>
        <v>60.912834914524019</v>
      </c>
      <c r="L32" s="71"/>
      <c r="M32" s="71"/>
      <c r="N32" s="54"/>
      <c r="O32" s="77"/>
    </row>
    <row r="33" spans="1:15">
      <c r="A33" s="83"/>
      <c r="B33" s="46" t="s">
        <v>9</v>
      </c>
      <c r="C33" s="83"/>
      <c r="D33" s="92">
        <v>797.43904999999995</v>
      </c>
      <c r="E33" s="92">
        <v>433.74005</v>
      </c>
      <c r="F33" s="92">
        <v>65.426649999999995</v>
      </c>
      <c r="G33" s="92">
        <v>34.712119999999999</v>
      </c>
      <c r="H33" s="90">
        <v>1396.2862600000001</v>
      </c>
      <c r="I33" s="90">
        <v>712.06676000000004</v>
      </c>
      <c r="J33" s="92">
        <f t="shared" si="0"/>
        <v>57.111430001466886</v>
      </c>
      <c r="K33" s="92">
        <f t="shared" si="0"/>
        <v>60.912834914524019</v>
      </c>
      <c r="L33" s="71"/>
      <c r="M33" s="71"/>
      <c r="N33" s="54"/>
      <c r="O33" s="77"/>
    </row>
    <row r="34" spans="1:15" ht="33" customHeight="1">
      <c r="A34" s="47" t="s">
        <v>22</v>
      </c>
      <c r="B34" s="47" t="s">
        <v>29</v>
      </c>
      <c r="C34" s="47" t="s">
        <v>30</v>
      </c>
      <c r="D34" s="92">
        <v>3069440.5</v>
      </c>
      <c r="E34" s="92">
        <v>1684.0201</v>
      </c>
      <c r="F34" s="92">
        <v>255159.7</v>
      </c>
      <c r="G34" s="92">
        <v>112.45787</v>
      </c>
      <c r="H34" s="90">
        <v>5444427.2999999998</v>
      </c>
      <c r="I34" s="90">
        <v>1484.36691</v>
      </c>
      <c r="J34" s="92">
        <f t="shared" si="0"/>
        <v>56.377656103517076</v>
      </c>
      <c r="K34" s="92">
        <f t="shared" si="0"/>
        <v>113.45039347448132</v>
      </c>
      <c r="L34" s="71"/>
      <c r="M34" s="71"/>
      <c r="N34" s="47"/>
      <c r="O34" s="47"/>
    </row>
    <row r="35" spans="1:15" ht="13.5" customHeight="1">
      <c r="A35" s="47"/>
      <c r="B35" s="46" t="s">
        <v>19</v>
      </c>
      <c r="C35" s="47"/>
      <c r="D35" s="92">
        <v>49786</v>
      </c>
      <c r="E35" s="92">
        <v>21.9801</v>
      </c>
      <c r="F35" s="91"/>
      <c r="G35" s="91"/>
      <c r="H35" s="91">
        <v>30390</v>
      </c>
      <c r="I35" s="91">
        <v>9.0909999999999993</v>
      </c>
      <c r="J35" s="92">
        <f t="shared" si="0"/>
        <v>163.82362619282659</v>
      </c>
      <c r="K35" s="92">
        <f t="shared" si="0"/>
        <v>241.77868221317789</v>
      </c>
      <c r="L35" s="71"/>
      <c r="M35" s="71"/>
      <c r="N35" s="47"/>
      <c r="O35" s="47"/>
    </row>
    <row r="36" spans="1:15">
      <c r="A36" s="86"/>
      <c r="B36" s="46" t="s">
        <v>7</v>
      </c>
      <c r="C36" s="45"/>
      <c r="D36" s="92">
        <v>53288.6</v>
      </c>
      <c r="E36" s="92">
        <v>19.287130000000001</v>
      </c>
      <c r="F36" s="92">
        <v>3398.6</v>
      </c>
      <c r="G36" s="92">
        <v>1.1802699999999999</v>
      </c>
      <c r="H36" s="90">
        <v>55077.2</v>
      </c>
      <c r="I36" s="90">
        <v>18.721710000000002</v>
      </c>
      <c r="J36" s="92">
        <f t="shared" si="0"/>
        <v>96.752558227360879</v>
      </c>
      <c r="K36" s="92">
        <f t="shared" si="0"/>
        <v>103.02013010563671</v>
      </c>
      <c r="L36" s="71"/>
      <c r="M36" s="71"/>
      <c r="N36" s="54"/>
      <c r="O36" s="77"/>
    </row>
    <row r="37" spans="1:15">
      <c r="A37" s="86"/>
      <c r="B37" s="46" t="s">
        <v>8</v>
      </c>
      <c r="C37" s="45"/>
      <c r="D37" s="92">
        <v>46467</v>
      </c>
      <c r="E37" s="92">
        <v>4.6433999999999997</v>
      </c>
      <c r="F37" s="118"/>
      <c r="G37" s="118"/>
      <c r="H37" s="90">
        <v>145640</v>
      </c>
      <c r="I37" s="90">
        <v>15.292439999999999</v>
      </c>
      <c r="J37" s="92">
        <f t="shared" si="0"/>
        <v>31.905383136500959</v>
      </c>
      <c r="K37" s="92">
        <f t="shared" si="0"/>
        <v>30.364023007446818</v>
      </c>
      <c r="L37" s="71"/>
      <c r="M37" s="71"/>
      <c r="N37" s="54"/>
      <c r="O37" s="77"/>
    </row>
    <row r="38" spans="1:15">
      <c r="A38" s="86"/>
      <c r="B38" s="46" t="s">
        <v>9</v>
      </c>
      <c r="C38" s="45"/>
      <c r="D38" s="92">
        <v>2919898.9</v>
      </c>
      <c r="E38" s="92">
        <v>1638.1094700000001</v>
      </c>
      <c r="F38" s="92">
        <v>251761.1</v>
      </c>
      <c r="G38" s="92">
        <v>111.27760000000001</v>
      </c>
      <c r="H38" s="90">
        <v>5213320.0999999996</v>
      </c>
      <c r="I38" s="90">
        <v>1441.2617600000001</v>
      </c>
      <c r="J38" s="92">
        <f t="shared" si="0"/>
        <v>56.00843309045996</v>
      </c>
      <c r="K38" s="92">
        <f t="shared" si="0"/>
        <v>113.6580124071286</v>
      </c>
      <c r="L38" s="71"/>
      <c r="M38" s="71"/>
      <c r="N38" s="54"/>
      <c r="O38" s="77"/>
    </row>
    <row r="39" spans="1:15" ht="22.5">
      <c r="A39" s="47" t="s">
        <v>23</v>
      </c>
      <c r="B39" s="47" t="s">
        <v>32</v>
      </c>
      <c r="C39" s="47" t="s">
        <v>30</v>
      </c>
      <c r="D39" s="92">
        <v>3218611.2</v>
      </c>
      <c r="E39" s="92">
        <v>2224.4016499999998</v>
      </c>
      <c r="F39" s="92">
        <v>750266</v>
      </c>
      <c r="G39" s="92">
        <v>379.61667</v>
      </c>
      <c r="H39" s="90">
        <v>7882154.2000000002</v>
      </c>
      <c r="I39" s="90">
        <v>4600.0664699999998</v>
      </c>
      <c r="J39" s="92">
        <f t="shared" si="0"/>
        <v>40.834156733447315</v>
      </c>
      <c r="K39" s="92">
        <f t="shared" si="0"/>
        <v>48.35585886653503</v>
      </c>
      <c r="L39" s="71"/>
      <c r="M39" s="71"/>
      <c r="N39" s="47"/>
      <c r="O39" s="77"/>
    </row>
    <row r="40" spans="1:15">
      <c r="A40" s="47"/>
      <c r="B40" s="46" t="s">
        <v>19</v>
      </c>
      <c r="C40" s="47"/>
      <c r="D40" s="92">
        <v>30440</v>
      </c>
      <c r="E40" s="92">
        <v>16.073</v>
      </c>
      <c r="F40" s="92"/>
      <c r="G40" s="92"/>
      <c r="H40" s="90"/>
      <c r="I40" s="90"/>
      <c r="J40" s="92"/>
      <c r="K40" s="92"/>
      <c r="L40" s="71"/>
      <c r="M40" s="71"/>
      <c r="N40" s="47"/>
      <c r="O40" s="77"/>
    </row>
    <row r="41" spans="1:15">
      <c r="A41" s="47"/>
      <c r="B41" s="46" t="s">
        <v>7</v>
      </c>
      <c r="C41" s="47"/>
      <c r="D41" s="92"/>
      <c r="E41" s="92"/>
      <c r="F41" s="118"/>
      <c r="G41" s="118"/>
      <c r="H41" s="118"/>
      <c r="I41" s="118"/>
      <c r="J41" s="92"/>
      <c r="K41" s="92"/>
      <c r="L41" s="71"/>
      <c r="M41" s="71"/>
      <c r="N41" s="47"/>
      <c r="O41" s="77"/>
    </row>
    <row r="42" spans="1:15">
      <c r="A42" s="86"/>
      <c r="B42" s="46" t="s">
        <v>8</v>
      </c>
      <c r="C42" s="45"/>
      <c r="D42" s="92">
        <v>92737</v>
      </c>
      <c r="E42" s="92">
        <v>92.14237</v>
      </c>
      <c r="F42" s="92">
        <v>30698</v>
      </c>
      <c r="G42" s="92">
        <v>30.315999999999999</v>
      </c>
      <c r="H42" s="90">
        <v>94588</v>
      </c>
      <c r="I42" s="90">
        <v>88.254310000000004</v>
      </c>
      <c r="J42" s="92">
        <f t="shared" si="0"/>
        <v>98.043092146995392</v>
      </c>
      <c r="K42" s="92">
        <f t="shared" si="0"/>
        <v>104.40551855201178</v>
      </c>
      <c r="L42" s="71"/>
      <c r="M42" s="71"/>
      <c r="N42" s="54"/>
      <c r="O42" s="77"/>
    </row>
    <row r="43" spans="1:15">
      <c r="A43" s="86"/>
      <c r="B43" s="46" t="s">
        <v>9</v>
      </c>
      <c r="C43" s="45"/>
      <c r="D43" s="92">
        <v>3095434.2</v>
      </c>
      <c r="E43" s="92">
        <v>2116.1862799999999</v>
      </c>
      <c r="F43" s="92">
        <v>719568</v>
      </c>
      <c r="G43" s="92">
        <v>349.30067000000003</v>
      </c>
      <c r="H43" s="90">
        <v>7787566.2000000002</v>
      </c>
      <c r="I43" s="90">
        <v>4511.8121600000004</v>
      </c>
      <c r="J43" s="92">
        <f t="shared" si="0"/>
        <v>39.748415878634844</v>
      </c>
      <c r="K43" s="92">
        <f t="shared" si="0"/>
        <v>46.903244305277099</v>
      </c>
      <c r="L43" s="71"/>
      <c r="M43" s="71"/>
      <c r="N43" s="54"/>
      <c r="O43" s="77"/>
    </row>
    <row r="44" spans="1:15" ht="36" customHeight="1">
      <c r="A44" s="47" t="s">
        <v>25</v>
      </c>
      <c r="B44" s="47" t="s">
        <v>33</v>
      </c>
      <c r="C44" s="55" t="s">
        <v>47</v>
      </c>
      <c r="D44" s="92">
        <v>1836516.1</v>
      </c>
      <c r="E44" s="92">
        <v>13807.67433</v>
      </c>
      <c r="F44" s="92">
        <v>314428.90000000002</v>
      </c>
      <c r="G44" s="92">
        <v>2138.9785099999999</v>
      </c>
      <c r="H44" s="90">
        <v>2134931.9</v>
      </c>
      <c r="I44" s="90">
        <v>11831.43765</v>
      </c>
      <c r="J44" s="92">
        <f t="shared" si="0"/>
        <v>86.022233308706475</v>
      </c>
      <c r="K44" s="92">
        <f t="shared" si="0"/>
        <v>116.70326750189992</v>
      </c>
      <c r="L44" s="74"/>
      <c r="M44" s="74"/>
      <c r="N44" s="78"/>
      <c r="O44" s="76"/>
    </row>
    <row r="45" spans="1:15">
      <c r="A45" s="86"/>
      <c r="B45" s="46" t="s">
        <v>19</v>
      </c>
      <c r="C45" s="45"/>
      <c r="D45" s="92">
        <v>44122.7</v>
      </c>
      <c r="E45" s="92">
        <v>1579.7128700000001</v>
      </c>
      <c r="F45" s="92">
        <v>3850.9</v>
      </c>
      <c r="G45" s="92">
        <v>125.45399999999999</v>
      </c>
      <c r="H45" s="90">
        <v>74023.899999999994</v>
      </c>
      <c r="I45" s="90">
        <v>2127.0260400000002</v>
      </c>
      <c r="J45" s="92">
        <f t="shared" si="0"/>
        <v>59.606019137062489</v>
      </c>
      <c r="K45" s="92">
        <f t="shared" si="0"/>
        <v>74.268619203176286</v>
      </c>
      <c r="L45" s="71"/>
      <c r="M45" s="71"/>
      <c r="N45" s="54"/>
      <c r="O45" s="77"/>
    </row>
    <row r="46" spans="1:15">
      <c r="A46" s="86"/>
      <c r="B46" s="46" t="s">
        <v>8</v>
      </c>
      <c r="C46" s="45"/>
      <c r="D46" s="92">
        <v>127806</v>
      </c>
      <c r="E46" s="92">
        <v>163.387</v>
      </c>
      <c r="F46" s="92">
        <v>6600</v>
      </c>
      <c r="G46" s="92">
        <v>8.0359999999999996</v>
      </c>
      <c r="H46" s="90">
        <v>127104</v>
      </c>
      <c r="I46" s="90">
        <v>206.04599999999999</v>
      </c>
      <c r="J46" s="92">
        <f t="shared" si="0"/>
        <v>100.55230362537765</v>
      </c>
      <c r="K46" s="92">
        <f t="shared" si="0"/>
        <v>79.296370713335861</v>
      </c>
      <c r="L46" s="71"/>
      <c r="M46" s="71"/>
      <c r="N46" s="54"/>
      <c r="O46" s="77"/>
    </row>
    <row r="47" spans="1:15">
      <c r="A47" s="86"/>
      <c r="B47" s="46" t="s">
        <v>9</v>
      </c>
      <c r="C47" s="45"/>
      <c r="D47" s="92">
        <v>1664587.4</v>
      </c>
      <c r="E47" s="92">
        <v>12064.57446</v>
      </c>
      <c r="F47" s="92">
        <v>303978</v>
      </c>
      <c r="G47" s="92">
        <v>2005.4885099999999</v>
      </c>
      <c r="H47" s="90">
        <v>1933804</v>
      </c>
      <c r="I47" s="90">
        <v>9498.3656100000007</v>
      </c>
      <c r="J47" s="92">
        <f t="shared" si="0"/>
        <v>86.078392639584976</v>
      </c>
      <c r="K47" s="92">
        <f t="shared" si="0"/>
        <v>127.01737283410381</v>
      </c>
      <c r="L47" s="71"/>
      <c r="M47" s="71"/>
      <c r="N47" s="54"/>
      <c r="O47" s="77"/>
    </row>
    <row r="48" spans="1:15">
      <c r="A48" s="47" t="s">
        <v>69</v>
      </c>
      <c r="B48" s="47" t="s">
        <v>70</v>
      </c>
      <c r="C48" s="60" t="s">
        <v>56</v>
      </c>
      <c r="D48" s="92">
        <v>10500.3</v>
      </c>
      <c r="E48" s="92">
        <v>1830.7159899999999</v>
      </c>
      <c r="F48" s="92">
        <v>1410.4</v>
      </c>
      <c r="G48" s="92">
        <v>168.6677</v>
      </c>
      <c r="H48" s="90">
        <v>19255.934519999999</v>
      </c>
      <c r="I48" s="90">
        <v>2846.1387</v>
      </c>
      <c r="J48" s="92">
        <f t="shared" si="0"/>
        <v>54.530202048069697</v>
      </c>
      <c r="K48" s="92">
        <f t="shared" si="0"/>
        <v>64.322796004284683</v>
      </c>
      <c r="N48" s="79"/>
      <c r="O48" s="76"/>
    </row>
    <row r="49" spans="1:15">
      <c r="A49" s="86"/>
      <c r="B49" s="46" t="s">
        <v>7</v>
      </c>
      <c r="C49" s="45"/>
      <c r="D49" s="92">
        <v>2903.75</v>
      </c>
      <c r="E49" s="92">
        <v>932.23299999999995</v>
      </c>
      <c r="F49" s="92">
        <v>268</v>
      </c>
      <c r="G49" s="92">
        <v>83.08</v>
      </c>
      <c r="H49" s="90">
        <v>2343.65</v>
      </c>
      <c r="I49" s="90">
        <v>727.01927999999998</v>
      </c>
      <c r="J49" s="92">
        <f t="shared" si="0"/>
        <v>123.89861967443943</v>
      </c>
      <c r="K49" s="92">
        <f t="shared" si="0"/>
        <v>128.22672323077867</v>
      </c>
      <c r="L49" s="71"/>
      <c r="M49" s="71"/>
      <c r="N49" s="54"/>
      <c r="O49" s="77"/>
    </row>
    <row r="50" spans="1:15">
      <c r="A50" s="86"/>
      <c r="B50" s="46" t="s">
        <v>9</v>
      </c>
      <c r="C50" s="45"/>
      <c r="D50" s="92">
        <v>7596.55</v>
      </c>
      <c r="E50" s="92">
        <v>898.48298999999997</v>
      </c>
      <c r="F50" s="92">
        <v>1142.4000000000001</v>
      </c>
      <c r="G50" s="92">
        <v>85.587699999999998</v>
      </c>
      <c r="H50" s="90">
        <v>16912.284520000001</v>
      </c>
      <c r="I50" s="90">
        <v>2119.11942</v>
      </c>
      <c r="J50" s="92">
        <f t="shared" si="0"/>
        <v>44.917349817622394</v>
      </c>
      <c r="K50" s="92">
        <f t="shared" si="0"/>
        <v>42.398884249760691</v>
      </c>
      <c r="L50" s="71"/>
      <c r="M50" s="71"/>
      <c r="N50" s="54"/>
      <c r="O50" s="77"/>
    </row>
    <row r="51" spans="1:15" ht="67.5">
      <c r="A51" s="83" t="s">
        <v>71</v>
      </c>
      <c r="B51" s="83" t="s">
        <v>72</v>
      </c>
      <c r="C51" s="60" t="s">
        <v>56</v>
      </c>
      <c r="D51" s="92">
        <v>121470.90562999999</v>
      </c>
      <c r="E51" s="92">
        <v>123880.89727</v>
      </c>
      <c r="F51" s="92">
        <v>4475.4159799999998</v>
      </c>
      <c r="G51" s="92">
        <v>7873.6448799999998</v>
      </c>
      <c r="H51" s="90">
        <v>27090.86348</v>
      </c>
      <c r="I51" s="90">
        <v>27075.998889999999</v>
      </c>
      <c r="J51" s="92">
        <f t="shared" si="0"/>
        <v>448.38329246934728</v>
      </c>
      <c r="K51" s="92">
        <f t="shared" si="0"/>
        <v>457.53029379740826</v>
      </c>
      <c r="N51" s="9"/>
    </row>
    <row r="52" spans="1:15">
      <c r="A52" s="47"/>
      <c r="B52" s="46" t="s">
        <v>7</v>
      </c>
      <c r="C52" s="47"/>
      <c r="D52" s="92">
        <v>3670.3102199999998</v>
      </c>
      <c r="E52" s="92">
        <v>3565.0958599999999</v>
      </c>
      <c r="F52" s="92">
        <v>79.791300000000007</v>
      </c>
      <c r="G52" s="92">
        <v>198.78341</v>
      </c>
      <c r="H52" s="90">
        <v>1046.2163399999999</v>
      </c>
      <c r="I52" s="90">
        <v>1327.46839</v>
      </c>
      <c r="J52" s="92">
        <f t="shared" si="0"/>
        <v>350.81752020810535</v>
      </c>
      <c r="K52" s="92">
        <f t="shared" si="0"/>
        <v>268.56352187791077</v>
      </c>
      <c r="N52" s="9"/>
    </row>
    <row r="53" spans="1:15">
      <c r="A53" s="47"/>
      <c r="B53" s="46" t="s">
        <v>8</v>
      </c>
      <c r="C53" s="47"/>
      <c r="D53" s="92">
        <v>103146.40822</v>
      </c>
      <c r="E53" s="92">
        <v>102647.44538999999</v>
      </c>
      <c r="F53" s="92">
        <v>3531.38</v>
      </c>
      <c r="G53" s="92">
        <v>6315.4467599999998</v>
      </c>
      <c r="H53" s="90">
        <v>1052.5329999999999</v>
      </c>
      <c r="I53" s="90">
        <v>751.71176000000003</v>
      </c>
      <c r="J53" s="92">
        <f t="shared" si="0"/>
        <v>9799.8265346549724</v>
      </c>
      <c r="K53" s="92">
        <f t="shared" si="0"/>
        <v>13655.160242537642</v>
      </c>
      <c r="N53" s="9"/>
    </row>
    <row r="54" spans="1:15">
      <c r="A54" s="47"/>
      <c r="B54" s="46" t="s">
        <v>9</v>
      </c>
      <c r="C54" s="47"/>
      <c r="D54" s="92">
        <v>14654.187190000001</v>
      </c>
      <c r="E54" s="92">
        <v>17668.356019999999</v>
      </c>
      <c r="F54" s="92">
        <v>864.24468000000002</v>
      </c>
      <c r="G54" s="92">
        <v>1359.41471</v>
      </c>
      <c r="H54" s="90">
        <v>24992.114140000001</v>
      </c>
      <c r="I54" s="90">
        <v>24996.818739999999</v>
      </c>
      <c r="J54" s="92">
        <f t="shared" si="0"/>
        <v>58.635244333115068</v>
      </c>
      <c r="K54" s="92">
        <f t="shared" si="0"/>
        <v>70.682418446020222</v>
      </c>
      <c r="N54" s="9"/>
    </row>
    <row r="55" spans="1:15" ht="45">
      <c r="A55" s="47" t="s">
        <v>26</v>
      </c>
      <c r="B55" s="47" t="s">
        <v>34</v>
      </c>
      <c r="C55" s="47" t="s">
        <v>31</v>
      </c>
      <c r="D55" s="92">
        <v>6078</v>
      </c>
      <c r="E55" s="92">
        <v>16.77074</v>
      </c>
      <c r="F55" s="92">
        <v>3150</v>
      </c>
      <c r="G55" s="92">
        <v>5.5605000000000002</v>
      </c>
      <c r="H55" s="90">
        <v>18987.3</v>
      </c>
      <c r="I55" s="90">
        <v>52.68235</v>
      </c>
      <c r="J55" s="92">
        <f t="shared" si="0"/>
        <v>32.010870423914938</v>
      </c>
      <c r="K55" s="92">
        <f t="shared" si="0"/>
        <v>31.833697623587405</v>
      </c>
      <c r="N55" s="9"/>
    </row>
    <row r="56" spans="1:15">
      <c r="A56" s="47"/>
      <c r="B56" s="46" t="s">
        <v>7</v>
      </c>
      <c r="C56" s="47"/>
      <c r="D56" s="92"/>
      <c r="E56" s="92"/>
      <c r="F56" s="92"/>
      <c r="G56" s="92"/>
      <c r="H56" s="90">
        <v>35</v>
      </c>
      <c r="I56" s="90">
        <v>6.1699999999999998E-2</v>
      </c>
      <c r="J56" s="92">
        <f t="shared" si="0"/>
        <v>0</v>
      </c>
      <c r="K56" s="92">
        <f t="shared" si="0"/>
        <v>0</v>
      </c>
      <c r="N56" s="9"/>
    </row>
    <row r="57" spans="1:15">
      <c r="A57" s="47"/>
      <c r="B57" s="46" t="s">
        <v>9</v>
      </c>
      <c r="C57" s="47"/>
      <c r="D57" s="92">
        <v>6078</v>
      </c>
      <c r="E57" s="92">
        <v>16.77074</v>
      </c>
      <c r="F57" s="92">
        <v>3150</v>
      </c>
      <c r="G57" s="92">
        <v>5.5605000000000002</v>
      </c>
      <c r="H57" s="90">
        <v>18952.3</v>
      </c>
      <c r="I57" s="90">
        <v>52.620649999999998</v>
      </c>
      <c r="J57" s="92">
        <f t="shared" si="0"/>
        <v>32.069986228584391</v>
      </c>
      <c r="K57" s="92">
        <f t="shared" si="0"/>
        <v>31.871024018137366</v>
      </c>
      <c r="N57" s="9"/>
    </row>
    <row r="58" spans="1:15" ht="45">
      <c r="A58" s="47" t="s">
        <v>27</v>
      </c>
      <c r="B58" s="47" t="s">
        <v>35</v>
      </c>
      <c r="C58" s="47" t="s">
        <v>31</v>
      </c>
      <c r="D58" s="92">
        <v>207529.4</v>
      </c>
      <c r="E58" s="92">
        <v>323.53564</v>
      </c>
      <c r="F58" s="92">
        <v>25680.5</v>
      </c>
      <c r="G58" s="92">
        <v>25.58886</v>
      </c>
      <c r="H58" s="90">
        <v>53342.8</v>
      </c>
      <c r="I58" s="90">
        <v>146.57785000000001</v>
      </c>
      <c r="J58" s="92">
        <f t="shared" si="0"/>
        <v>389.04856887902395</v>
      </c>
      <c r="K58" s="92">
        <f t="shared" si="0"/>
        <v>220.72614654942748</v>
      </c>
      <c r="N58" s="9"/>
    </row>
    <row r="59" spans="1:15">
      <c r="A59" s="47"/>
      <c r="B59" s="46" t="s">
        <v>7</v>
      </c>
      <c r="C59" s="45"/>
      <c r="D59" s="92"/>
      <c r="E59" s="92"/>
      <c r="F59" s="92"/>
      <c r="G59" s="92"/>
      <c r="H59" s="90">
        <v>4</v>
      </c>
      <c r="I59" s="90">
        <v>4.7219999999999998E-2</v>
      </c>
      <c r="J59" s="92">
        <f t="shared" si="0"/>
        <v>0</v>
      </c>
      <c r="K59" s="92">
        <f t="shared" si="0"/>
        <v>0</v>
      </c>
      <c r="N59" s="9"/>
    </row>
    <row r="60" spans="1:15">
      <c r="A60" s="47"/>
      <c r="B60" s="46" t="s">
        <v>8</v>
      </c>
      <c r="C60" s="45"/>
      <c r="D60" s="92"/>
      <c r="E60" s="92"/>
      <c r="F60" s="92"/>
      <c r="G60" s="92"/>
      <c r="H60" s="90"/>
      <c r="I60" s="90"/>
      <c r="J60" s="92"/>
      <c r="K60" s="92"/>
      <c r="N60" s="9"/>
    </row>
    <row r="61" spans="1:15">
      <c r="A61" s="47"/>
      <c r="B61" s="46" t="s">
        <v>9</v>
      </c>
      <c r="C61" s="45"/>
      <c r="D61" s="92">
        <v>207529.4</v>
      </c>
      <c r="E61" s="92">
        <v>323.53564</v>
      </c>
      <c r="F61" s="92">
        <v>25680.5</v>
      </c>
      <c r="G61" s="92">
        <v>25.58886</v>
      </c>
      <c r="H61" s="90">
        <v>53338.8</v>
      </c>
      <c r="I61" s="90">
        <v>146.53063</v>
      </c>
      <c r="J61" s="92">
        <f t="shared" si="0"/>
        <v>389.07774453118554</v>
      </c>
      <c r="K61" s="92">
        <f t="shared" si="0"/>
        <v>220.79727631007935</v>
      </c>
      <c r="N61" s="9"/>
    </row>
    <row r="62" spans="1:15" ht="22.5">
      <c r="A62" s="47" t="s">
        <v>73</v>
      </c>
      <c r="B62" s="47" t="s">
        <v>74</v>
      </c>
      <c r="C62" s="60" t="s">
        <v>56</v>
      </c>
      <c r="D62" s="92">
        <v>7932.0167199999996</v>
      </c>
      <c r="E62" s="92">
        <v>44561.007140000002</v>
      </c>
      <c r="F62" s="92">
        <v>358.80601000000001</v>
      </c>
      <c r="G62" s="92">
        <v>5832.3200699999998</v>
      </c>
      <c r="H62" s="90">
        <v>5329.5184499999996</v>
      </c>
      <c r="I62" s="90">
        <v>46652.438320000001</v>
      </c>
      <c r="J62" s="92">
        <f t="shared" si="0"/>
        <v>148.83177147083524</v>
      </c>
      <c r="K62" s="92">
        <f t="shared" si="0"/>
        <v>95.51699491963447</v>
      </c>
      <c r="N62" s="9"/>
    </row>
    <row r="63" spans="1:15">
      <c r="A63" s="47"/>
      <c r="B63" s="46" t="s">
        <v>19</v>
      </c>
      <c r="C63" s="83"/>
      <c r="D63" s="92">
        <v>0.35399999999999998</v>
      </c>
      <c r="E63" s="92">
        <v>3.3788399999999998</v>
      </c>
      <c r="F63" s="92"/>
      <c r="G63" s="92"/>
      <c r="H63" s="90">
        <v>6.4000000000000001E-2</v>
      </c>
      <c r="I63" s="90">
        <v>2.86</v>
      </c>
      <c r="J63" s="92">
        <f t="shared" si="0"/>
        <v>553.12499999999989</v>
      </c>
      <c r="K63" s="92">
        <f t="shared" si="0"/>
        <v>118.14125874125874</v>
      </c>
      <c r="N63" s="9"/>
    </row>
    <row r="64" spans="1:15">
      <c r="A64" s="47"/>
      <c r="B64" s="46" t="s">
        <v>7</v>
      </c>
      <c r="C64" s="83"/>
      <c r="D64" s="92">
        <v>42.019159999999999</v>
      </c>
      <c r="E64" s="92">
        <v>2237.1549500000001</v>
      </c>
      <c r="F64" s="92">
        <v>6.0453099999999997</v>
      </c>
      <c r="G64" s="92">
        <v>304.37094999999999</v>
      </c>
      <c r="H64" s="90">
        <v>30.363849999999999</v>
      </c>
      <c r="I64" s="90">
        <v>920.87806</v>
      </c>
      <c r="J64" s="92">
        <f t="shared" si="0"/>
        <v>138.38548141951696</v>
      </c>
      <c r="K64" s="92">
        <f t="shared" si="0"/>
        <v>242.93715391590499</v>
      </c>
      <c r="N64" s="9"/>
    </row>
    <row r="65" spans="1:14">
      <c r="A65" s="47"/>
      <c r="B65" s="46" t="s">
        <v>8</v>
      </c>
      <c r="C65" s="83"/>
      <c r="D65" s="92">
        <v>13.970359999999999</v>
      </c>
      <c r="E65" s="92">
        <v>282.21672000000001</v>
      </c>
      <c r="F65" s="92">
        <v>0.16309999999999999</v>
      </c>
      <c r="G65" s="92">
        <v>0.67010000000000003</v>
      </c>
      <c r="H65" s="90">
        <v>3.0390600000000001</v>
      </c>
      <c r="I65" s="90">
        <v>60.358370000000001</v>
      </c>
      <c r="J65" s="92">
        <f t="shared" si="0"/>
        <v>459.69345784551803</v>
      </c>
      <c r="K65" s="92">
        <f t="shared" si="0"/>
        <v>467.56849132937151</v>
      </c>
      <c r="N65" s="9"/>
    </row>
    <row r="66" spans="1:14">
      <c r="A66" s="47"/>
      <c r="B66" s="46" t="s">
        <v>9</v>
      </c>
      <c r="C66" s="45"/>
      <c r="D66" s="92">
        <v>7875.6732000000002</v>
      </c>
      <c r="E66" s="92">
        <v>42038.256630000003</v>
      </c>
      <c r="F66" s="92">
        <v>352.5976</v>
      </c>
      <c r="G66" s="92">
        <v>5527.2790199999999</v>
      </c>
      <c r="H66" s="90">
        <v>5296.0515400000004</v>
      </c>
      <c r="I66" s="90">
        <v>45668.341890000003</v>
      </c>
      <c r="J66" s="92">
        <f t="shared" si="0"/>
        <v>148.70839417850527</v>
      </c>
      <c r="K66" s="92">
        <f t="shared" si="0"/>
        <v>92.051199781363465</v>
      </c>
      <c r="N66" s="9"/>
    </row>
    <row r="67" spans="1:14">
      <c r="A67" s="47" t="s">
        <v>75</v>
      </c>
      <c r="B67" s="47" t="s">
        <v>76</v>
      </c>
      <c r="C67" s="60" t="s">
        <v>56</v>
      </c>
      <c r="D67" s="92">
        <v>47274.445950000001</v>
      </c>
      <c r="E67" s="92">
        <v>52108.021820000002</v>
      </c>
      <c r="F67" s="92">
        <v>5274.7254800000001</v>
      </c>
      <c r="G67" s="92">
        <v>9358.4695599999995</v>
      </c>
      <c r="H67" s="90">
        <v>59928.41706</v>
      </c>
      <c r="I67" s="90">
        <v>63131.396099999998</v>
      </c>
      <c r="J67" s="92">
        <f t="shared" si="0"/>
        <v>78.884856749460084</v>
      </c>
      <c r="K67" s="92">
        <f t="shared" si="0"/>
        <v>82.538998088147792</v>
      </c>
      <c r="N67" s="9"/>
    </row>
    <row r="68" spans="1:14">
      <c r="A68" s="47"/>
      <c r="B68" s="46" t="s">
        <v>19</v>
      </c>
      <c r="C68" s="60"/>
      <c r="D68" s="118"/>
      <c r="E68" s="118"/>
      <c r="F68" s="118"/>
      <c r="G68" s="118"/>
      <c r="H68" s="118"/>
      <c r="I68" s="118"/>
      <c r="J68" s="92"/>
      <c r="K68" s="92"/>
      <c r="N68" s="9"/>
    </row>
    <row r="69" spans="1:14">
      <c r="A69" s="47"/>
      <c r="B69" s="46" t="s">
        <v>7</v>
      </c>
      <c r="C69" s="45"/>
      <c r="D69" s="92">
        <v>58.957799999999999</v>
      </c>
      <c r="E69" s="92">
        <v>75.950760000000002</v>
      </c>
      <c r="F69" s="118">
        <v>11.74</v>
      </c>
      <c r="G69" s="92">
        <v>8.6113099999999996</v>
      </c>
      <c r="H69" s="90">
        <v>66.355940000000004</v>
      </c>
      <c r="I69" s="90">
        <v>104.9131</v>
      </c>
      <c r="J69" s="92">
        <f t="shared" si="0"/>
        <v>88.850824809353909</v>
      </c>
      <c r="K69" s="92">
        <f t="shared" si="0"/>
        <v>72.393971772829133</v>
      </c>
      <c r="N69" s="9"/>
    </row>
    <row r="70" spans="1:14">
      <c r="A70" s="47"/>
      <c r="B70" s="46" t="s">
        <v>8</v>
      </c>
      <c r="C70" s="45"/>
      <c r="D70" s="92">
        <v>129.57538</v>
      </c>
      <c r="E70" s="92">
        <v>209.31057000000001</v>
      </c>
      <c r="F70" s="92">
        <v>24.873999999999999</v>
      </c>
      <c r="G70" s="92">
        <v>25.064910000000001</v>
      </c>
      <c r="H70" s="90">
        <v>236.92133000000001</v>
      </c>
      <c r="I70" s="90">
        <v>516.71268999999995</v>
      </c>
      <c r="J70" s="92">
        <f t="shared" si="0"/>
        <v>54.691310402486764</v>
      </c>
      <c r="K70" s="92">
        <f t="shared" si="0"/>
        <v>40.508114867471136</v>
      </c>
      <c r="N70" s="9"/>
    </row>
    <row r="71" spans="1:14">
      <c r="A71" s="47"/>
      <c r="B71" s="46" t="s">
        <v>9</v>
      </c>
      <c r="C71" s="45"/>
      <c r="D71" s="92">
        <v>47085.912770000003</v>
      </c>
      <c r="E71" s="92">
        <v>51822.760490000001</v>
      </c>
      <c r="F71" s="92">
        <v>5238.1114799999996</v>
      </c>
      <c r="G71" s="92">
        <v>9324.7933400000002</v>
      </c>
      <c r="H71" s="90">
        <v>59625.139790000001</v>
      </c>
      <c r="I71" s="90">
        <v>62509.77031</v>
      </c>
      <c r="J71" s="92">
        <f t="shared" si="0"/>
        <v>78.969899166420049</v>
      </c>
      <c r="K71" s="92">
        <f t="shared" si="0"/>
        <v>82.903456904415563</v>
      </c>
      <c r="N71" s="9"/>
    </row>
    <row r="72" spans="1:14" ht="22.5">
      <c r="A72" s="47" t="s">
        <v>77</v>
      </c>
      <c r="B72" s="47" t="s">
        <v>78</v>
      </c>
      <c r="C72" s="60" t="s">
        <v>79</v>
      </c>
      <c r="D72" s="92">
        <v>245008.6</v>
      </c>
      <c r="E72" s="92">
        <v>1698.3216399999999</v>
      </c>
      <c r="F72" s="92">
        <v>26214</v>
      </c>
      <c r="G72" s="92">
        <v>130.75335999999999</v>
      </c>
      <c r="H72" s="90">
        <v>728983.5</v>
      </c>
      <c r="I72" s="90">
        <v>3372.3457400000002</v>
      </c>
      <c r="J72" s="92">
        <f t="shared" ref="J72:K103" si="1">D72/H72%</f>
        <v>33.609622165659445</v>
      </c>
      <c r="K72" s="92">
        <f t="shared" si="1"/>
        <v>50.360246870773096</v>
      </c>
      <c r="N72" s="9"/>
    </row>
    <row r="73" spans="1:14">
      <c r="A73" s="47"/>
      <c r="B73" s="46" t="s">
        <v>19</v>
      </c>
      <c r="C73" s="60"/>
      <c r="D73" s="92">
        <v>86</v>
      </c>
      <c r="E73" s="92">
        <v>1.2456700000000001</v>
      </c>
      <c r="F73" s="118"/>
      <c r="G73" s="118"/>
      <c r="H73" s="90"/>
      <c r="I73" s="90"/>
      <c r="J73" s="92"/>
      <c r="K73" s="92"/>
      <c r="N73" s="9"/>
    </row>
    <row r="74" spans="1:14">
      <c r="A74" s="47"/>
      <c r="B74" s="46" t="s">
        <v>7</v>
      </c>
      <c r="C74" s="45"/>
      <c r="D74" s="92">
        <v>4771</v>
      </c>
      <c r="E74" s="92">
        <v>41.884410000000003</v>
      </c>
      <c r="F74" s="92">
        <v>45</v>
      </c>
      <c r="G74" s="92">
        <v>0.17449000000000001</v>
      </c>
      <c r="H74" s="90">
        <v>8524</v>
      </c>
      <c r="I74" s="90">
        <v>23.241990000000001</v>
      </c>
      <c r="J74" s="92">
        <f t="shared" si="1"/>
        <v>55.971374941342098</v>
      </c>
      <c r="K74" s="92">
        <f t="shared" si="1"/>
        <v>180.21008528099358</v>
      </c>
      <c r="N74" s="9"/>
    </row>
    <row r="75" spans="1:14">
      <c r="A75" s="47"/>
      <c r="B75" s="46" t="s">
        <v>8</v>
      </c>
      <c r="C75" s="45"/>
      <c r="D75" s="92">
        <v>1995</v>
      </c>
      <c r="E75" s="92">
        <v>15.734579999999999</v>
      </c>
      <c r="F75" s="118"/>
      <c r="G75" s="118"/>
      <c r="H75" s="90">
        <v>21633</v>
      </c>
      <c r="I75" s="90">
        <v>857.68078000000003</v>
      </c>
      <c r="J75" s="92">
        <f t="shared" si="1"/>
        <v>9.2220219109693513</v>
      </c>
      <c r="K75" s="92">
        <f t="shared" si="1"/>
        <v>1.8345496794273504</v>
      </c>
      <c r="N75" s="9"/>
    </row>
    <row r="76" spans="1:14">
      <c r="A76" s="47"/>
      <c r="B76" s="46" t="s">
        <v>9</v>
      </c>
      <c r="C76" s="45"/>
      <c r="D76" s="92">
        <v>238156.6</v>
      </c>
      <c r="E76" s="92">
        <v>1639.4569799999999</v>
      </c>
      <c r="F76" s="92">
        <v>26169</v>
      </c>
      <c r="G76" s="92">
        <v>130.57886999999999</v>
      </c>
      <c r="H76" s="90">
        <v>698826.5</v>
      </c>
      <c r="I76" s="90">
        <v>2491.4229700000001</v>
      </c>
      <c r="J76" s="92">
        <f t="shared" si="1"/>
        <v>34.079503281572748</v>
      </c>
      <c r="K76" s="92">
        <f t="shared" si="1"/>
        <v>65.804040491767637</v>
      </c>
      <c r="N76" s="9"/>
    </row>
    <row r="77" spans="1:14" ht="33.75">
      <c r="A77" s="47" t="s">
        <v>80</v>
      </c>
      <c r="B77" s="47" t="s">
        <v>82</v>
      </c>
      <c r="C77" s="60" t="s">
        <v>81</v>
      </c>
      <c r="D77" s="92">
        <v>305558</v>
      </c>
      <c r="E77" s="92">
        <v>7310.9464399999997</v>
      </c>
      <c r="F77" s="92">
        <v>43469</v>
      </c>
      <c r="G77" s="92">
        <v>1103.8557599999999</v>
      </c>
      <c r="H77" s="90">
        <v>626377</v>
      </c>
      <c r="I77" s="90">
        <v>16050.41296</v>
      </c>
      <c r="J77" s="92">
        <f t="shared" si="1"/>
        <v>48.781803929582338</v>
      </c>
      <c r="K77" s="92">
        <f t="shared" si="1"/>
        <v>45.549896181612013</v>
      </c>
      <c r="N77" s="9"/>
    </row>
    <row r="78" spans="1:14">
      <c r="A78" s="47"/>
      <c r="B78" s="46" t="s">
        <v>19</v>
      </c>
      <c r="C78" s="60"/>
      <c r="D78" s="92">
        <v>44</v>
      </c>
      <c r="E78" s="92">
        <v>2.4759099999999998</v>
      </c>
      <c r="F78" s="92"/>
      <c r="G78" s="92"/>
      <c r="H78" s="90"/>
      <c r="I78" s="90"/>
      <c r="J78" s="92"/>
      <c r="K78" s="92"/>
      <c r="N78" s="9"/>
    </row>
    <row r="79" spans="1:14">
      <c r="A79" s="47"/>
      <c r="B79" s="46" t="s">
        <v>7</v>
      </c>
      <c r="C79" s="45"/>
      <c r="D79" s="92">
        <v>186</v>
      </c>
      <c r="E79" s="92">
        <v>20.540500000000002</v>
      </c>
      <c r="F79" s="92"/>
      <c r="G79" s="92"/>
      <c r="H79" s="90">
        <v>218</v>
      </c>
      <c r="I79" s="90">
        <v>4.3274900000000001</v>
      </c>
      <c r="J79" s="92">
        <f t="shared" si="1"/>
        <v>85.321100917431181</v>
      </c>
      <c r="K79" s="92">
        <f t="shared" si="1"/>
        <v>474.65158787195355</v>
      </c>
      <c r="N79" s="9"/>
    </row>
    <row r="80" spans="1:14">
      <c r="A80" s="47"/>
      <c r="B80" s="46" t="s">
        <v>8</v>
      </c>
      <c r="C80" s="45"/>
      <c r="D80" s="92"/>
      <c r="E80" s="92"/>
      <c r="F80" s="92"/>
      <c r="G80" s="92"/>
      <c r="H80" s="90">
        <v>2775</v>
      </c>
      <c r="I80" s="90">
        <v>188.93695</v>
      </c>
      <c r="J80" s="92">
        <f t="shared" si="1"/>
        <v>0</v>
      </c>
      <c r="K80" s="92">
        <f t="shared" si="1"/>
        <v>0</v>
      </c>
      <c r="N80" s="9"/>
    </row>
    <row r="81" spans="1:14">
      <c r="A81" s="47"/>
      <c r="B81" s="46" t="s">
        <v>9</v>
      </c>
      <c r="C81" s="45"/>
      <c r="D81" s="92">
        <v>305328</v>
      </c>
      <c r="E81" s="92">
        <v>7287.9300300000004</v>
      </c>
      <c r="F81" s="92">
        <v>43469</v>
      </c>
      <c r="G81" s="92">
        <v>1103.8557599999999</v>
      </c>
      <c r="H81" s="90">
        <v>623384</v>
      </c>
      <c r="I81" s="90">
        <v>15857.148520000001</v>
      </c>
      <c r="J81" s="92">
        <f t="shared" si="1"/>
        <v>48.979120413741768</v>
      </c>
      <c r="K81" s="92">
        <f t="shared" si="1"/>
        <v>45.959902695040157</v>
      </c>
      <c r="N81" s="9"/>
    </row>
    <row r="82" spans="1:14" ht="45">
      <c r="A82" s="47" t="s">
        <v>85</v>
      </c>
      <c r="B82" s="47" t="s">
        <v>86</v>
      </c>
      <c r="C82" s="60" t="s">
        <v>79</v>
      </c>
      <c r="D82" s="92">
        <v>46250</v>
      </c>
      <c r="E82" s="92">
        <v>3622.8611799999999</v>
      </c>
      <c r="F82" s="92">
        <v>6011</v>
      </c>
      <c r="G82" s="92">
        <v>611.09230000000002</v>
      </c>
      <c r="H82" s="90">
        <v>54652</v>
      </c>
      <c r="I82" s="90">
        <v>4628.1487699999998</v>
      </c>
      <c r="J82" s="92">
        <f t="shared" si="1"/>
        <v>84.626363170606751</v>
      </c>
      <c r="K82" s="92">
        <f t="shared" si="1"/>
        <v>78.278840202450965</v>
      </c>
      <c r="N82" s="9"/>
    </row>
    <row r="83" spans="1:14">
      <c r="A83" s="47"/>
      <c r="B83" s="46" t="s">
        <v>7</v>
      </c>
      <c r="C83" s="45"/>
      <c r="D83" s="92">
        <v>11</v>
      </c>
      <c r="E83" s="92">
        <v>2.9964599999999999</v>
      </c>
      <c r="F83" s="92"/>
      <c r="G83" s="92"/>
      <c r="H83" s="90">
        <v>71</v>
      </c>
      <c r="I83" s="90">
        <v>9.6370199999999997</v>
      </c>
      <c r="J83" s="92">
        <f t="shared" si="1"/>
        <v>15.492957746478874</v>
      </c>
      <c r="K83" s="92">
        <f t="shared" si="1"/>
        <v>31.093221763574213</v>
      </c>
      <c r="N83" s="9"/>
    </row>
    <row r="84" spans="1:14">
      <c r="A84" s="47"/>
      <c r="B84" s="46" t="s">
        <v>8</v>
      </c>
      <c r="C84" s="45"/>
      <c r="D84" s="92">
        <v>5</v>
      </c>
      <c r="E84" s="92">
        <v>9.7539999999999996</v>
      </c>
      <c r="F84" s="92"/>
      <c r="G84" s="92"/>
      <c r="H84" s="90">
        <v>1</v>
      </c>
      <c r="I84" s="90">
        <v>0.187</v>
      </c>
      <c r="J84" s="92">
        <f t="shared" si="1"/>
        <v>500</v>
      </c>
      <c r="K84" s="92">
        <f t="shared" si="1"/>
        <v>5216.0427807486631</v>
      </c>
      <c r="N84" s="9"/>
    </row>
    <row r="85" spans="1:14">
      <c r="A85" s="47"/>
      <c r="B85" s="46" t="s">
        <v>9</v>
      </c>
      <c r="C85" s="45"/>
      <c r="D85" s="92">
        <v>46234</v>
      </c>
      <c r="E85" s="92">
        <v>3610.1107200000001</v>
      </c>
      <c r="F85" s="92">
        <v>6011</v>
      </c>
      <c r="G85" s="92">
        <v>611.09230000000002</v>
      </c>
      <c r="H85" s="90">
        <v>54580</v>
      </c>
      <c r="I85" s="90">
        <v>4618.3247499999998</v>
      </c>
      <c r="J85" s="92">
        <f t="shared" si="1"/>
        <v>84.708684499816783</v>
      </c>
      <c r="K85" s="92">
        <f t="shared" si="1"/>
        <v>78.169269495394403</v>
      </c>
      <c r="N85" s="9"/>
    </row>
    <row r="86" spans="1:14" ht="33.75">
      <c r="A86" s="47" t="s">
        <v>88</v>
      </c>
      <c r="B86" s="84" t="s">
        <v>87</v>
      </c>
      <c r="C86" s="60" t="s">
        <v>56</v>
      </c>
      <c r="D86" s="92">
        <v>66663.234140000015</v>
      </c>
      <c r="E86" s="92">
        <v>94697.446400000001</v>
      </c>
      <c r="F86" s="90">
        <v>10192.35843</v>
      </c>
      <c r="G86" s="90">
        <v>14555.162129999997</v>
      </c>
      <c r="H86" s="90">
        <v>64249.062560000006</v>
      </c>
      <c r="I86" s="90">
        <v>89085.738439999986</v>
      </c>
      <c r="J86" s="92">
        <f t="shared" si="1"/>
        <v>103.75752031828557</v>
      </c>
      <c r="K86" s="92">
        <f t="shared" si="1"/>
        <v>106.2992214671707</v>
      </c>
      <c r="N86" s="9"/>
    </row>
    <row r="87" spans="1:14">
      <c r="A87" s="83"/>
      <c r="B87" s="46" t="s">
        <v>7</v>
      </c>
      <c r="C87" s="83"/>
      <c r="D87" s="92">
        <v>30.28407</v>
      </c>
      <c r="E87" s="92">
        <v>44.205970000000008</v>
      </c>
      <c r="F87" s="90">
        <v>3.6933100000000003</v>
      </c>
      <c r="G87" s="90">
        <v>3.38903</v>
      </c>
      <c r="H87" s="90">
        <v>23.438400000000001</v>
      </c>
      <c r="I87" s="90">
        <v>25.545720000000003</v>
      </c>
      <c r="J87" s="92">
        <f t="shared" si="1"/>
        <v>129.20707044849476</v>
      </c>
      <c r="K87" s="92">
        <f t="shared" si="1"/>
        <v>173.04648293334461</v>
      </c>
      <c r="N87" s="9"/>
    </row>
    <row r="88" spans="1:14">
      <c r="A88" s="47"/>
      <c r="B88" s="46" t="s">
        <v>8</v>
      </c>
      <c r="C88" s="45"/>
      <c r="D88" s="92">
        <v>14.650600000000001</v>
      </c>
      <c r="E88" s="92">
        <v>33.578150000000001</v>
      </c>
      <c r="F88" s="90">
        <v>0</v>
      </c>
      <c r="G88" s="90">
        <v>0</v>
      </c>
      <c r="H88" s="90">
        <v>131.446</v>
      </c>
      <c r="I88" s="90">
        <v>354.35843</v>
      </c>
      <c r="J88" s="92">
        <f t="shared" si="1"/>
        <v>11.145717633096481</v>
      </c>
      <c r="K88" s="92">
        <f t="shared" si="1"/>
        <v>9.4757587677538808</v>
      </c>
      <c r="N88" s="9"/>
    </row>
    <row r="89" spans="1:14">
      <c r="A89" s="47"/>
      <c r="B89" s="46" t="s">
        <v>9</v>
      </c>
      <c r="C89" s="45"/>
      <c r="D89" s="92">
        <v>66618.299470000013</v>
      </c>
      <c r="E89" s="92">
        <v>94619.662280000004</v>
      </c>
      <c r="F89" s="90">
        <v>10188.66512</v>
      </c>
      <c r="G89" s="90">
        <v>14551.773099999999</v>
      </c>
      <c r="H89" s="90">
        <v>64094.178159999996</v>
      </c>
      <c r="I89" s="90">
        <v>88705.834289999999</v>
      </c>
      <c r="J89" s="92">
        <f t="shared" si="1"/>
        <v>103.93814443442739</v>
      </c>
      <c r="K89" s="92">
        <f t="shared" si="1"/>
        <v>106.66678582906546</v>
      </c>
      <c r="N89" s="9"/>
    </row>
    <row r="90" spans="1:14">
      <c r="A90" s="83" t="s">
        <v>89</v>
      </c>
      <c r="B90" s="84" t="s">
        <v>90</v>
      </c>
      <c r="C90" s="60" t="s">
        <v>56</v>
      </c>
      <c r="D90" s="90">
        <v>216976.51178</v>
      </c>
      <c r="E90" s="90">
        <v>175384.63401000001</v>
      </c>
      <c r="F90" s="92">
        <v>16740.104490000002</v>
      </c>
      <c r="G90" s="92">
        <v>14365.238949999999</v>
      </c>
      <c r="H90" s="90">
        <v>209236.17100999999</v>
      </c>
      <c r="I90" s="90">
        <v>159453.38777</v>
      </c>
      <c r="J90" s="92">
        <f t="shared" si="1"/>
        <v>103.69933206703064</v>
      </c>
      <c r="K90" s="92">
        <f t="shared" si="1"/>
        <v>109.99116197078213</v>
      </c>
      <c r="N90" s="9"/>
    </row>
    <row r="91" spans="1:14">
      <c r="A91" s="83"/>
      <c r="B91" s="46" t="s">
        <v>19</v>
      </c>
      <c r="C91" s="60"/>
      <c r="D91" s="90">
        <v>0.59399999999999997</v>
      </c>
      <c r="E91" s="90">
        <v>6.1288</v>
      </c>
      <c r="F91" s="118"/>
      <c r="G91" s="118"/>
      <c r="H91" s="118"/>
      <c r="I91" s="118"/>
      <c r="J91" s="92"/>
      <c r="K91" s="92"/>
      <c r="N91" s="9"/>
    </row>
    <row r="92" spans="1:14">
      <c r="A92" s="83"/>
      <c r="B92" s="46" t="s">
        <v>7</v>
      </c>
      <c r="C92" s="83"/>
      <c r="D92" s="90">
        <v>8347.9456399999999</v>
      </c>
      <c r="E92" s="90">
        <v>5386.3917700000002</v>
      </c>
      <c r="F92" s="92">
        <v>8.338099999999999</v>
      </c>
      <c r="G92" s="92">
        <v>28.586559999999999</v>
      </c>
      <c r="H92" s="90">
        <v>277.05401999999998</v>
      </c>
      <c r="I92" s="90">
        <v>398.44881000000004</v>
      </c>
      <c r="J92" s="92">
        <f t="shared" si="1"/>
        <v>3013.1111759360147</v>
      </c>
      <c r="K92" s="92">
        <f t="shared" si="1"/>
        <v>1351.8403455640887</v>
      </c>
      <c r="N92" s="9"/>
    </row>
    <row r="93" spans="1:14">
      <c r="A93" s="47"/>
      <c r="B93" s="46" t="s">
        <v>8</v>
      </c>
      <c r="C93" s="45"/>
      <c r="D93" s="90">
        <v>1700.4869899999999</v>
      </c>
      <c r="E93" s="90">
        <v>147.32308</v>
      </c>
      <c r="F93" s="92">
        <v>880</v>
      </c>
      <c r="G93" s="92">
        <v>20.140509999999999</v>
      </c>
      <c r="H93" s="90">
        <v>8.2089999999999996</v>
      </c>
      <c r="I93" s="90">
        <v>26.87265</v>
      </c>
      <c r="J93" s="92">
        <f t="shared" si="1"/>
        <v>20714.910342307223</v>
      </c>
      <c r="K93" s="92">
        <f t="shared" si="1"/>
        <v>548.22684030045423</v>
      </c>
      <c r="N93" s="9"/>
    </row>
    <row r="94" spans="1:14">
      <c r="A94" s="47"/>
      <c r="B94" s="46" t="s">
        <v>9</v>
      </c>
      <c r="C94" s="45"/>
      <c r="D94" s="90">
        <v>206927.48514999996</v>
      </c>
      <c r="E94" s="90">
        <v>169844.79035999998</v>
      </c>
      <c r="F94" s="92">
        <v>15851.766390000001</v>
      </c>
      <c r="G94" s="92">
        <v>14316.51188</v>
      </c>
      <c r="H94" s="90">
        <v>208950.90798999998</v>
      </c>
      <c r="I94" s="90">
        <v>159028.06631000002</v>
      </c>
      <c r="J94" s="92">
        <f t="shared" si="1"/>
        <v>99.031627639494701</v>
      </c>
      <c r="K94" s="92">
        <f t="shared" si="1"/>
        <v>106.80177046793392</v>
      </c>
      <c r="N94" s="9"/>
    </row>
    <row r="95" spans="1:14" ht="22.5">
      <c r="A95" s="83" t="s">
        <v>91</v>
      </c>
      <c r="B95" s="84" t="s">
        <v>92</v>
      </c>
      <c r="C95" s="60" t="s">
        <v>56</v>
      </c>
      <c r="D95" s="90">
        <v>36783.071710000004</v>
      </c>
      <c r="E95" s="90">
        <v>111889.51071</v>
      </c>
      <c r="F95" s="92">
        <v>5044.83752</v>
      </c>
      <c r="G95" s="92">
        <v>12427.834510000001</v>
      </c>
      <c r="H95" s="92">
        <v>40252.754700000005</v>
      </c>
      <c r="I95" s="90">
        <v>132153.50247000001</v>
      </c>
      <c r="J95" s="92">
        <f t="shared" si="1"/>
        <v>91.380259522958809</v>
      </c>
      <c r="K95" s="92">
        <f t="shared" si="1"/>
        <v>84.666322586039584</v>
      </c>
      <c r="N95" s="9"/>
    </row>
    <row r="96" spans="1:14">
      <c r="A96" s="83"/>
      <c r="B96" s="46" t="s">
        <v>7</v>
      </c>
      <c r="C96" s="45"/>
      <c r="D96" s="90">
        <v>581.13103000000001</v>
      </c>
      <c r="E96" s="90">
        <v>2082.98578</v>
      </c>
      <c r="F96" s="92">
        <v>55.680719999999994</v>
      </c>
      <c r="G96" s="92">
        <v>198.41664</v>
      </c>
      <c r="H96" s="92">
        <v>764.67186000000004</v>
      </c>
      <c r="I96" s="90">
        <v>2339.0260800000001</v>
      </c>
      <c r="J96" s="92">
        <f t="shared" si="1"/>
        <v>75.997438953749381</v>
      </c>
      <c r="K96" s="92">
        <f t="shared" si="1"/>
        <v>89.053550869343027</v>
      </c>
      <c r="N96" s="9"/>
    </row>
    <row r="97" spans="1:14">
      <c r="A97" s="83"/>
      <c r="B97" s="46" t="s">
        <v>8</v>
      </c>
      <c r="C97" s="45"/>
      <c r="D97" s="90">
        <v>2052.8159499999997</v>
      </c>
      <c r="E97" s="90">
        <v>11845.032659999999</v>
      </c>
      <c r="F97" s="92">
        <v>434.40268000000003</v>
      </c>
      <c r="G97" s="92">
        <v>379.26950999999997</v>
      </c>
      <c r="H97" s="92">
        <v>2303.0025599999999</v>
      </c>
      <c r="I97" s="90">
        <v>14912.628690000001</v>
      </c>
      <c r="J97" s="92">
        <f t="shared" si="1"/>
        <v>89.136503174360342</v>
      </c>
      <c r="K97" s="92">
        <f t="shared" si="1"/>
        <v>79.429541942145661</v>
      </c>
      <c r="N97" s="9"/>
    </row>
    <row r="98" spans="1:14">
      <c r="A98" s="83"/>
      <c r="B98" s="46" t="s">
        <v>9</v>
      </c>
      <c r="C98" s="45"/>
      <c r="D98" s="90">
        <v>34149.124729999996</v>
      </c>
      <c r="E98" s="90">
        <v>97961.492269999988</v>
      </c>
      <c r="F98" s="92">
        <v>4554.7541199999996</v>
      </c>
      <c r="G98" s="92">
        <v>11850.148359999999</v>
      </c>
      <c r="H98" s="92">
        <v>37185.080279999995</v>
      </c>
      <c r="I98" s="90">
        <v>114901.84770000001</v>
      </c>
      <c r="J98" s="92">
        <f t="shared" si="1"/>
        <v>91.835554671014421</v>
      </c>
      <c r="K98" s="92">
        <f t="shared" si="1"/>
        <v>85.256672743653354</v>
      </c>
      <c r="N98" s="9"/>
    </row>
    <row r="99" spans="1:14">
      <c r="A99" s="83" t="s">
        <v>93</v>
      </c>
      <c r="B99" s="84" t="s">
        <v>94</v>
      </c>
      <c r="C99" s="60" t="s">
        <v>56</v>
      </c>
      <c r="D99" s="92">
        <v>88287.730580000018</v>
      </c>
      <c r="E99" s="92">
        <v>166837.96658999994</v>
      </c>
      <c r="F99" s="92">
        <v>11328.5818</v>
      </c>
      <c r="G99" s="92">
        <v>20675.835060000001</v>
      </c>
      <c r="H99" s="90">
        <v>104453.50429</v>
      </c>
      <c r="I99" s="90">
        <v>186324.61475000001</v>
      </c>
      <c r="J99" s="92">
        <f t="shared" si="1"/>
        <v>84.523474037675115</v>
      </c>
      <c r="K99" s="92">
        <f t="shared" si="1"/>
        <v>89.541559934984349</v>
      </c>
      <c r="N99" s="9"/>
    </row>
    <row r="100" spans="1:14">
      <c r="A100" s="83"/>
      <c r="B100" s="46" t="s">
        <v>19</v>
      </c>
      <c r="C100" s="45"/>
      <c r="D100" s="92">
        <v>135.93579999999997</v>
      </c>
      <c r="E100" s="92">
        <v>212.74602000000002</v>
      </c>
      <c r="F100" s="92">
        <v>21.916</v>
      </c>
      <c r="G100" s="92">
        <v>31.774799999999999</v>
      </c>
      <c r="H100" s="90">
        <v>224.37540000000001</v>
      </c>
      <c r="I100" s="90">
        <v>345.30675000000002</v>
      </c>
      <c r="J100" s="92">
        <f t="shared" si="1"/>
        <v>60.58409255203555</v>
      </c>
      <c r="K100" s="92">
        <f t="shared" si="1"/>
        <v>61.610733065600364</v>
      </c>
      <c r="N100" s="9"/>
    </row>
    <row r="101" spans="1:14">
      <c r="A101" s="83"/>
      <c r="B101" s="46" t="s">
        <v>7</v>
      </c>
      <c r="C101" s="45"/>
      <c r="D101" s="92">
        <v>1265.41931</v>
      </c>
      <c r="E101" s="92">
        <v>7459.2763999999988</v>
      </c>
      <c r="F101" s="92">
        <v>77.350660000000019</v>
      </c>
      <c r="G101" s="92">
        <v>785.43119999999988</v>
      </c>
      <c r="H101" s="90">
        <v>1758.7742600000001</v>
      </c>
      <c r="I101" s="90">
        <v>8362.8453199999985</v>
      </c>
      <c r="J101" s="92">
        <f t="shared" si="1"/>
        <v>71.948932775488757</v>
      </c>
      <c r="K101" s="92">
        <f t="shared" si="1"/>
        <v>89.195436655523366</v>
      </c>
      <c r="N101" s="9"/>
    </row>
    <row r="102" spans="1:14">
      <c r="A102" s="47"/>
      <c r="B102" s="46" t="s">
        <v>8</v>
      </c>
      <c r="C102" s="45"/>
      <c r="D102" s="92">
        <v>10919.82631</v>
      </c>
      <c r="E102" s="92">
        <v>14328.64784</v>
      </c>
      <c r="F102" s="92">
        <v>1255.1691000000001</v>
      </c>
      <c r="G102" s="92">
        <v>1530.2585900000001</v>
      </c>
      <c r="H102" s="90">
        <v>13389.20607</v>
      </c>
      <c r="I102" s="90">
        <v>18078.740669999999</v>
      </c>
      <c r="J102" s="92">
        <f t="shared" si="1"/>
        <v>81.556936631717704</v>
      </c>
      <c r="K102" s="92">
        <f t="shared" si="1"/>
        <v>79.256891293192055</v>
      </c>
      <c r="N102" s="9"/>
    </row>
    <row r="103" spans="1:14" ht="11.25" customHeight="1">
      <c r="A103" s="49"/>
      <c r="B103" s="50" t="s">
        <v>9</v>
      </c>
      <c r="C103" s="51"/>
      <c r="D103" s="93">
        <v>75966.549159999995</v>
      </c>
      <c r="E103" s="93">
        <v>144837.29633000004</v>
      </c>
      <c r="F103" s="93">
        <v>9974.1460400000014</v>
      </c>
      <c r="G103" s="93">
        <v>18328.370470000005</v>
      </c>
      <c r="H103" s="88">
        <v>89081.148560000001</v>
      </c>
      <c r="I103" s="88">
        <v>159537.72201</v>
      </c>
      <c r="J103" s="93">
        <f t="shared" si="1"/>
        <v>85.277918378918571</v>
      </c>
      <c r="K103" s="93">
        <f t="shared" si="1"/>
        <v>90.785611393474383</v>
      </c>
      <c r="N103" s="9"/>
    </row>
    <row r="104" spans="1:14">
      <c r="A104" s="87" t="s">
        <v>18</v>
      </c>
      <c r="B104" s="42"/>
      <c r="C104" s="42"/>
      <c r="D104" s="42"/>
      <c r="E104" s="42"/>
      <c r="F104" s="42"/>
      <c r="G104" s="42"/>
      <c r="H104" s="42"/>
      <c r="I104" s="42"/>
      <c r="J104" s="42"/>
      <c r="K104" s="42"/>
      <c r="N104" s="9"/>
    </row>
    <row r="105" spans="1:14" s="106" customFormat="1" ht="15.6" customHeight="1">
      <c r="A105" s="104"/>
      <c r="B105" s="104"/>
      <c r="C105" s="104"/>
      <c r="D105" s="104"/>
      <c r="E105" s="104"/>
      <c r="F105" s="105"/>
      <c r="G105" s="105"/>
      <c r="H105" s="105"/>
      <c r="I105" s="105"/>
      <c r="J105" s="105"/>
      <c r="K105" s="105"/>
    </row>
    <row r="106" spans="1:14" s="106" customFormat="1" ht="15.6" customHeight="1">
      <c r="A106" s="104"/>
      <c r="B106" s="104"/>
      <c r="C106" s="104"/>
      <c r="D106" s="104"/>
      <c r="E106" s="104"/>
      <c r="F106" s="105"/>
      <c r="G106" s="105"/>
      <c r="H106" s="105"/>
      <c r="I106" s="105"/>
      <c r="J106" s="105"/>
      <c r="K106" s="105"/>
    </row>
    <row r="107" spans="1:14" s="106" customFormat="1" ht="15.6" customHeight="1">
      <c r="A107" s="104"/>
      <c r="B107" s="104"/>
      <c r="C107" s="104"/>
      <c r="D107" s="104"/>
      <c r="E107" s="104"/>
      <c r="F107" s="105"/>
      <c r="G107" s="105"/>
      <c r="H107" s="105"/>
      <c r="I107" s="105"/>
      <c r="J107" s="105"/>
      <c r="K107" s="105"/>
    </row>
    <row r="108" spans="1:14" s="110" customFormat="1" ht="15.6" customHeight="1">
      <c r="A108" s="107" t="s">
        <v>140</v>
      </c>
      <c r="B108" s="108"/>
      <c r="C108" s="108"/>
      <c r="D108" s="109"/>
    </row>
    <row r="109" spans="1:14" s="110" customFormat="1" ht="15.6" customHeight="1">
      <c r="A109" s="107" t="s">
        <v>139</v>
      </c>
      <c r="B109" s="111"/>
      <c r="C109" s="111"/>
      <c r="D109" s="111"/>
      <c r="E109" s="111"/>
      <c r="F109" s="111"/>
    </row>
    <row r="110" spans="1:14" s="110" customFormat="1" ht="15.6" customHeight="1">
      <c r="A110" s="112"/>
      <c r="D110" s="113"/>
    </row>
    <row r="111" spans="1:14" s="106" customFormat="1" ht="15.6" customHeight="1">
      <c r="A111" s="114" t="s">
        <v>127</v>
      </c>
    </row>
    <row r="112" spans="1:14">
      <c r="A112" s="14"/>
      <c r="B112" s="14"/>
      <c r="C112" s="14"/>
      <c r="D112" s="73"/>
      <c r="E112" s="73"/>
      <c r="F112" s="73"/>
      <c r="G112" s="73"/>
      <c r="H112" s="74"/>
      <c r="I112" s="74"/>
      <c r="J112" s="74"/>
      <c r="K112" s="74"/>
    </row>
    <row r="113" spans="1:11">
      <c r="A113" s="14"/>
      <c r="B113" s="14"/>
      <c r="C113" s="14"/>
      <c r="D113" s="73"/>
      <c r="E113" s="73"/>
      <c r="F113" s="73"/>
      <c r="G113" s="73"/>
      <c r="H113" s="74"/>
      <c r="I113" s="74"/>
      <c r="J113" s="74"/>
      <c r="K113" s="74"/>
    </row>
    <row r="114" spans="1:11">
      <c r="A114" s="14"/>
      <c r="B114" s="14"/>
      <c r="C114" s="14"/>
      <c r="D114" s="73"/>
      <c r="E114" s="73"/>
      <c r="F114" s="73"/>
      <c r="G114" s="73"/>
      <c r="H114" s="74"/>
      <c r="I114" s="74"/>
      <c r="J114" s="74"/>
      <c r="K114" s="74"/>
    </row>
    <row r="115" spans="1:11">
      <c r="A115" s="14"/>
      <c r="B115" s="14"/>
      <c r="C115" s="14"/>
      <c r="D115" s="73"/>
      <c r="E115" s="73"/>
      <c r="F115" s="73"/>
      <c r="G115" s="73"/>
      <c r="H115" s="74"/>
      <c r="I115" s="74"/>
      <c r="J115" s="74"/>
      <c r="K115" s="74"/>
    </row>
    <row r="116" spans="1:11">
      <c r="A116" s="14"/>
      <c r="B116" s="14"/>
      <c r="C116" s="14"/>
      <c r="D116" s="73"/>
      <c r="E116" s="73"/>
      <c r="F116" s="73"/>
      <c r="G116" s="73"/>
      <c r="H116" s="74"/>
      <c r="I116" s="74"/>
      <c r="J116" s="74"/>
      <c r="K116" s="74"/>
    </row>
    <row r="117" spans="1:11">
      <c r="A117" s="14"/>
      <c r="B117" s="14"/>
      <c r="C117" s="14"/>
      <c r="D117" s="73"/>
      <c r="E117" s="73"/>
      <c r="F117" s="73"/>
      <c r="G117" s="73"/>
      <c r="H117" s="74"/>
      <c r="I117" s="74"/>
      <c r="J117" s="74"/>
      <c r="K117" s="74"/>
    </row>
    <row r="118" spans="1:11">
      <c r="A118" s="14"/>
      <c r="B118" s="14"/>
      <c r="C118" s="14"/>
      <c r="D118" s="73"/>
      <c r="E118" s="73"/>
      <c r="F118" s="73"/>
      <c r="G118" s="73"/>
      <c r="H118" s="74"/>
      <c r="I118" s="74"/>
      <c r="J118" s="74"/>
      <c r="K118" s="74"/>
    </row>
  </sheetData>
  <mergeCells count="11">
    <mergeCell ref="A1:K1"/>
    <mergeCell ref="H4:I4"/>
    <mergeCell ref="A2:K2"/>
    <mergeCell ref="A4:A6"/>
    <mergeCell ref="B4:B6"/>
    <mergeCell ref="C4:C6"/>
    <mergeCell ref="H5:I5"/>
    <mergeCell ref="D5:E5"/>
    <mergeCell ref="D4:G4"/>
    <mergeCell ref="F5:G5"/>
    <mergeCell ref="J4:K5"/>
  </mergeCells>
  <phoneticPr fontId="13" type="noConversion"/>
  <pageMargins left="0.78740157480314965" right="0.39370078740157483" top="0.36" bottom="0.39370078740157483" header="0.31496062992125984" footer="0.19685039370078741"/>
  <pageSetup paperSize="9" scale="88" firstPageNumber="8" orientation="landscape" useFirstPageNumber="1" r:id="rId1"/>
  <headerFooter alignWithMargins="0">
    <oddFooter>&amp;R&amp;8&amp;P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1</vt:i4>
      </vt:variant>
    </vt:vector>
  </HeadingPairs>
  <TitlesOfParts>
    <vt:vector size="7" baseType="lpstr">
      <vt:lpstr> Cover</vt:lpstr>
      <vt:lpstr> Metadata</vt:lpstr>
      <vt:lpstr> Content</vt:lpstr>
      <vt:lpstr>1</vt:lpstr>
      <vt:lpstr>2</vt:lpstr>
      <vt:lpstr>3</vt:lpstr>
      <vt:lpstr>'1'!Область_печати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2024-07-12T07:35:30Z</cp:lastPrinted>
  <dcterms:created xsi:type="dcterms:W3CDTF">2006-09-28T05:33:49Z</dcterms:created>
  <dcterms:modified xsi:type="dcterms:W3CDTF">2026-10-15T09:43:07Z</dcterms:modified>
</cp:coreProperties>
</file>