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62913"/>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<sst xmlns="http://schemas.openxmlformats.org/spreadsheetml/2006/main" count="114" uniqueCount="62">
  <si>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</si>
  <si>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</si>
  <si>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</si>
  <si>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</si>
  <si>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</si>
  <si>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</si>
  <si>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</si>
  <si>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</si>
  <si>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</si>
  <si>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</si>
  <si>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</si>
  <si>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</si>
  <si>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</si>
  <si>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</si>
  <si>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</si>
  <si>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</si>
  <si>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</si>
  <si>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</si>
  <si>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</si>
  <si>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</si>
  <si>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</si>
  <si>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</si>
  <si>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</si>
  <si>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</si>
  <si>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</si>
  <si>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</si>
  <si>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</si>
  <si>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</si>
  <si>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</si>
  <si>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</si>
  <si>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</si>
  <si>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</si>
  <si>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</si>
  <si>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</si>
  <si>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</si>
  <si>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</si>
  <si>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</si>
  <si>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freight turnover in the country and its regions are data obtained as a result of national statistical surveys conducted using the 1-transport form "Transport оperations report".</t>
  </si>
  <si>
    <t>January</t>
  </si>
  <si>
    <t>February</t>
  </si>
  <si>
    <t>March</t>
  </si>
  <si>
    <t>April</t>
  </si>
  <si>
    <t>May</t>
  </si>
  <si>
    <t>June</t>
  </si>
  <si>
    <t>July</t>
  </si>
  <si>
    <t>August</t>
  </si>
  <si>
    <t>September</t>
  </si>
  <si>
    <t>October</t>
  </si>
  <si>
    <t>November</t>
  </si>
  <si>
    <t>December</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</si>
  <si>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</si>
  <si>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</si>
  <si>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</si>
  <si>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t xml:space="preserve">* </t>
    </r>
    <r>
      <rPr>
        <i/>
        <sz val="8"/>
        <rFont val="Roboto"/>
        <charset val="204"/>
      </rPr>
      <t>Data on freight railway transport for the reporting period and the corresponding period of the previous year were compiled without taking empty wagon mileage into account.</t>
    </r>
  </si>
  <si>
    <t>2025*</t>
  </si>
  <si>
    <t>2026*</t>
  </si>
  <si>
    <t>Management of  Services Statistics</t>
  </si>
  <si>
    <t>A.Beketov</t>
  </si>
  <si>
    <t>+7 7132553158</t>
  </si>
  <si>
    <t>a.beketov@aspire.gov.kz</t>
  </si>
  <si>
    <t>Since 2021</t>
  </si>
  <si>
    <t>153.8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</si>
</sst>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_р_._-;\-* #,##0.00_р_._-;_-* &quot;-&quot;??_р_._-;_-@_-"/>
    <numFmt numFmtId="165" formatCode="0.0"/>
    <numFmt numFmtId="166" formatCode="#,##0.0"/>
    <numFmt numFmtId="167" formatCode="###\ ###\ ###\ ##0.00"/>
    <numFmt numFmtId="168" formatCode="_-* #,##0.0_-;\-* #,##0.0_-;_-* &quot;-&quot;??_-;_-@_-"/>
  </numFmts>
  <fonts count="26"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0" fontId="1" fillId="0" borderId="0"/>
    <xf numFmtId="43" fontId="1" fillId="0" borderId="0" applyFont="0" applyFill="0" applyBorder="0" applyAlignment="0" applyProtection="0"/>
  </cellStyleXfs>
  <cellXfs count="65">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4" fillId="0" borderId="1" xfId="0" applyFont="1" applyBorder="1" applyAlignment="1">
      <alignment horizontal="center" vertical="center"/>
    </xf>
    <xf numFmtId="0" fontId="3" fillId="0" borderId="0" xfId="0" applyFont="1"/>
    <xf numFmtId="0" fontId="4" fillId="0" borderId="5" xfId="0" applyFont="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wrapText="1"/>
    </xf>
    <xf numFmtId="166" fontId="4" fillId="0" borderId="0" xfId="0" applyNumberFormat="1" applyFont="1"/>
    <xf numFmtId="0" fontId="4" fillId="0" borderId="0" xfId="0" applyFont="1" applyAlignment="1">
      <alignment horizontal="right" wrapText="1"/>
    </xf>
    <xf numFmtId="166" fontId="4" fillId="0" borderId="0" xfId="0" applyNumberFormat="1" applyFont="1" applyAlignment="1">
      <alignment horizontal="right" wrapText="1"/>
    </xf>
    <xf numFmtId="166" fontId="4" fillId="0" borderId="0" xfId="0" applyNumberFormat="1" applyFont="1" applyAlignment="1">
      <alignment horizontal="right"/>
    </xf>
    <xf numFmtId="167" fontId="4" fillId="0" borderId="0" xfId="0" applyNumberFormat="1" applyFont="1" applyAlignment="1">
      <alignment horizontal="right" wrapText="1"/>
    </xf>
    <xf numFmtId="167" fontId="13" fillId="0" borderId="0" xfId="0" applyNumberFormat="1"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166" fontId="4" fillId="0" borderId="3" xfId="0" applyNumberFormat="1" applyFont="1" applyBorder="1"/>
    <xf numFmtId="0" fontId="4" fillId="0" borderId="3" xfId="0" applyFont="1" applyBorder="1"/>
    <xf numFmtId="166" fontId="4" fillId="0" borderId="3" xfId="0" applyNumberFormat="1" applyFont="1" applyBorder="1" applyAlignment="1">
      <alignment horizontal="right"/>
    </xf>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0" xfId="0" applyFont="1" applyBorder="1"/>
    <xf numFmtId="166" fontId="4" fillId="0" borderId="0" xfId="0" applyNumberFormat="1" applyFont="1" applyBorder="1" applyAlignment="1">
      <alignment horizontal="right"/>
    </xf>
    <xf numFmtId="166" fontId="4" fillId="0" borderId="0" xfId="0" applyNumberFormat="1" applyFont="1" applyBorder="1" applyAlignment="1">
      <alignment horizontal="right" wrapText="1"/>
    </xf>
    <xf numFmtId="166" fontId="13" fillId="0" borderId="0" xfId="0" applyNumberFormat="1" applyFont="1" applyBorder="1" applyAlignment="1">
      <alignment horizontal="right" wrapText="1"/>
    </xf>
    <xf numFmtId="0" fontId="4" fillId="0" borderId="0" xfId="0" applyFont="1" applyBorder="1" applyAlignment="1">
      <alignment horizontal="right" wrapText="1"/>
    </xf>
    <xf numFmtId="166" fontId="4" fillId="0" borderId="0" xfId="0" applyNumberFormat="1" applyFont="1" applyBorder="1"/>
    <xf numFmtId="0" fontId="3" fillId="0" borderId="3" xfId="0" applyFont="1" applyFill="1" applyBorder="1"/>
    <xf numFmtId="14" fontId="21" fillId="0" borderId="1" xfId="0" applyNumberFormat="1" applyFont="1" applyFill="1" applyBorder="1" applyAlignment="1">
      <alignment horizontal="left" vertical="top"/>
    </xf>
    <xf numFmtId="166" fontId="4" fillId="0" borderId="3" xfId="0" applyNumberFormat="1" applyFont="1" applyFill="1" applyBorder="1"/>
    <xf numFmtId="0" fontId="4" fillId="0" borderId="7" xfId="0" applyFont="1" applyBorder="1" applyAlignment="1">
      <alignment horizontal="left" vertical="top"/>
    </xf>
    <xf numFmtId="0" fontId="4" fillId="0" borderId="7" xfId="0" applyFont="1" applyBorder="1" applyAlignment="1">
      <alignment horizontal="left" vertical="top" wrapText="1"/>
    </xf>
    <xf numFmtId="49" fontId="21" fillId="0" borderId="7" xfId="25" applyNumberFormat="1" applyFont="1" applyFill="1" applyBorder="1" applyAlignment="1">
      <alignment horizontal="left" vertical="top" wrapText="1"/>
    </xf>
    <xf numFmtId="49" fontId="25" fillId="0" borderId="7" xfId="1" applyNumberFormat="1" applyFont="1" applyFill="1" applyBorder="1" applyAlignment="1" applyProtection="1">
      <alignment horizontal="left" vertical="top" wrapText="1"/>
    </xf>
    <xf numFmtId="165" fontId="4" fillId="0" borderId="3" xfId="0" applyNumberFormat="1" applyFont="1" applyFill="1" applyBorder="1"/>
    <xf numFmtId="165" fontId="13" fillId="0" borderId="3" xfId="0" applyNumberFormat="1" applyFont="1" applyBorder="1" applyAlignment="1">
      <alignment horizontal="right" wrapText="1"/>
    </xf>
    <xf numFmtId="168" fontId="4" fillId="0" borderId="3" xfId="26" applyNumberFormat="1" applyFont="1" applyFill="1" applyBorder="1"/>
    <xf numFmtId="4" fontId="9" fillId="0" borderId="0" xfId="0" applyNumberFormat="1" applyFont="1" applyAlignment="1">
      <alignment vertical="top" wrapText="1"/>
    </xf>
    <xf numFmtId="0" fontId="9" fillId="2" borderId="0" xfId="6" applyFont="1" applyFill="1" applyAlignment="1">
      <alignment horizontal="left" vertical="top" wrapText="1"/>
    </xf>
    <xf numFmtId="0" fontId="8" fillId="0" borderId="0" xfId="0" applyFont="1" applyFill="1" applyAlignment="1">
      <alignment horizontal="left"/>
    </xf>
    <xf numFmtId="0" fontId="14" fillId="0" borderId="4" xfId="0" applyFont="1" applyFill="1" applyBorder="1" applyAlignment="1">
      <alignment horizontal="left" wrapText="1"/>
    </xf>
    <xf numFmtId="0" fontId="4" fillId="0" borderId="3" xfId="0" applyFont="1" applyFill="1" applyBorder="1"/>
  </cellXfs>
  <cellStyles count="27">
    <cellStyle name="Гиперссылка" xfId="1" builtinId="8"/>
    <cellStyle name="Обычный" xfId="0" builtinId="0"/>
    <cellStyle name="Обычный 2" xfId="2"/>
    <cellStyle name="Обычный 2 2" xfId="3"/>
    <cellStyle name="Обычный 2 2 2" xfId="25"/>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6"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0" t="s">
        <v>23</v>
      </c>
    </row>
    <row r="6" spans="1:10" s="8" customFormat="1" x14ac:dyDescent="0.2">
      <c r="A6" s="19" t="s">
        <v>7</v>
      </c>
      <c r="B6" s="21" t="s">
        <v>60</v>
      </c>
    </row>
    <row r="7" spans="1:10" s="8" customFormat="1" ht="38.25" x14ac:dyDescent="0.2">
      <c r="A7" s="19" t="s">
        <v>8</v>
      </c>
      <c r="B7" s="18" t="s">
        <v>25</v>
      </c>
    </row>
    <row r="8" spans="1:10" s="8" customFormat="1" x14ac:dyDescent="0.2">
      <c r="A8" s="19" t="s">
        <v>9</v>
      </c>
      <c r="B8" s="17" t="s">
        <v>26</v>
      </c>
    </row>
    <row r="9" spans="1:10" s="8" customFormat="1" x14ac:dyDescent="0.2">
      <c r="A9" s="19" t="s">
        <v>10</v>
      </c>
      <c r="B9" s="21"/>
    </row>
    <row r="10" spans="1:10" s="8" customFormat="1" ht="38.25" x14ac:dyDescent="0.2">
      <c r="A10" s="19" t="s">
        <v>11</v>
      </c>
      <c r="B10" s="18" t="s">
        <v>37</v>
      </c>
    </row>
    <row r="11" spans="1:10" s="8" customFormat="1" x14ac:dyDescent="0.2">
      <c r="A11" s="19" t="s">
        <v>12</v>
      </c>
      <c r="B11" s="18"/>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51">
        <v>46307</v>
      </c>
      <c r="J16" s="4"/>
    </row>
    <row r="17" spans="1:10" x14ac:dyDescent="0.2">
      <c r="A17" s="19" t="s">
        <v>18</v>
      </c>
      <c r="B17" s="51">
        <v>46338</v>
      </c>
      <c r="J17" s="5"/>
    </row>
    <row r="18" spans="1:10" x14ac:dyDescent="0.2">
      <c r="A18" s="19" t="s">
        <v>19</v>
      </c>
      <c r="B18" s="53" t="s">
        <v>56</v>
      </c>
      <c r="J18" s="4"/>
    </row>
    <row r="19" spans="1:10" x14ac:dyDescent="0.2">
      <c r="A19" s="19" t="s">
        <v>20</v>
      </c>
      <c r="B19" s="54" t="s">
        <v>57</v>
      </c>
      <c r="J19" s="5"/>
    </row>
    <row r="20" spans="1:10" x14ac:dyDescent="0.2">
      <c r="A20" s="19" t="s">
        <v>21</v>
      </c>
      <c r="B20" s="55" t="s">
        <v>58</v>
      </c>
      <c r="J20" s="4"/>
    </row>
    <row r="21" spans="1:10" x14ac:dyDescent="0.2">
      <c r="A21" s="19" t="s">
        <v>22</v>
      </c>
      <c r="B21" s="56"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27</v>
      </c>
    </row>
    <row r="7" spans="2:2" x14ac:dyDescent="0.2">
      <c r="B7" s="22" t="s">
        <v>28</v>
      </c>
    </row>
    <row r="8" spans="2:2" x14ac:dyDescent="0.2">
      <c r="B8" s="22" t="s">
        <v>29</v>
      </c>
    </row>
    <row r="9" spans="2:2" x14ac:dyDescent="0.2">
      <c r="B9" s="22" t="s">
        <v>30</v>
      </c>
    </row>
    <row r="10" spans="2:2" x14ac:dyDescent="0.2">
      <c r="B10" s="22" t="s">
        <v>31</v>
      </c>
    </row>
    <row r="11" spans="2:2" x14ac:dyDescent="0.2">
      <c r="B11" s="3" t="s">
        <v>32</v>
      </c>
    </row>
    <row r="12" spans="2:2" x14ac:dyDescent="0.2">
      <c r="B12" s="22"/>
    </row>
    <row r="13" spans="2:2" x14ac:dyDescent="0.2">
      <c r="B13" s="22"/>
    </row>
    <row r="20" spans="2:2" x14ac:dyDescent="0.2">
      <c r="B20" s="23" t="s">
        <v>33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J10" sqref="J10"/>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3300.59</v>
      </c>
      <c r="C5" s="30">
        <v>3014.67</v>
      </c>
      <c r="D5" s="30">
        <v>3343.13</v>
      </c>
      <c r="E5" s="30">
        <v>3504.5</v>
      </c>
      <c r="F5" s="30">
        <v>3702.23</v>
      </c>
      <c r="G5" s="33">
        <v>3526</v>
      </c>
      <c r="H5" s="30">
        <v>3626.54</v>
      </c>
      <c r="I5" s="30">
        <v>3573.76</v>
      </c>
      <c r="J5" s="30">
        <v>3530.8</v>
      </c>
      <c r="K5" s="30">
        <v>3854.76</v>
      </c>
      <c r="L5" s="30">
        <v>4072.56</v>
      </c>
      <c r="M5" s="30">
        <v>4284.1499999999996</v>
      </c>
    </row>
    <row r="6" spans="1:37" s="25" customFormat="1" ht="15" x14ac:dyDescent="0.2">
      <c r="A6" s="31" t="s">
        <v>34</v>
      </c>
      <c r="B6" s="32">
        <v>3943.4</v>
      </c>
      <c r="C6" s="30">
        <v>3598.3</v>
      </c>
      <c r="D6" s="30">
        <v>3888.1</v>
      </c>
      <c r="E6" s="30">
        <v>3526.6</v>
      </c>
      <c r="F6" s="30">
        <v>3730.4</v>
      </c>
      <c r="G6" s="33">
        <v>3488</v>
      </c>
      <c r="H6" s="30">
        <v>3670</v>
      </c>
      <c r="I6" s="30">
        <v>3635</v>
      </c>
      <c r="J6" s="30">
        <v>3309.3</v>
      </c>
      <c r="K6" s="30">
        <v>3603.6</v>
      </c>
      <c r="L6" s="32">
        <v>3572.3</v>
      </c>
      <c r="M6" s="30">
        <v>3659.7</v>
      </c>
    </row>
    <row r="7" spans="1:37" s="25" customFormat="1" ht="14.25" customHeight="1" x14ac:dyDescent="0.2">
      <c r="A7" s="31" t="s">
        <v>35</v>
      </c>
      <c r="B7" s="32">
        <v>3699</v>
      </c>
      <c r="C7" s="30">
        <v>3578.8</v>
      </c>
      <c r="D7" s="30">
        <v>3893.94</v>
      </c>
      <c r="E7" s="30">
        <v>3684.4</v>
      </c>
      <c r="F7" s="30">
        <v>3793.9</v>
      </c>
      <c r="G7" s="34">
        <v>3674.6</v>
      </c>
      <c r="H7" s="35">
        <v>3824.7</v>
      </c>
      <c r="I7" s="35">
        <v>3855.5</v>
      </c>
      <c r="J7" s="32">
        <v>3814.9</v>
      </c>
      <c r="K7" s="32">
        <v>4036.6</v>
      </c>
      <c r="L7" s="32">
        <v>3861.6</v>
      </c>
      <c r="M7" s="32">
        <v>3841.8</v>
      </c>
    </row>
    <row r="8" spans="1:37" s="25" customFormat="1" ht="12.75" x14ac:dyDescent="0.2">
      <c r="A8" s="31">
        <v>2024</v>
      </c>
      <c r="B8" s="32">
        <v>3596.8</v>
      </c>
      <c r="C8" s="30">
        <v>3190.8</v>
      </c>
      <c r="D8" s="30">
        <v>3524.3</v>
      </c>
      <c r="E8" s="32">
        <v>3274.6</v>
      </c>
      <c r="F8" s="30">
        <v>3503.2</v>
      </c>
      <c r="G8" s="30">
        <v>3426.8</v>
      </c>
      <c r="H8" s="30">
        <v>3578.9</v>
      </c>
      <c r="I8" s="30">
        <v>3635.1</v>
      </c>
      <c r="J8" s="30">
        <v>3539</v>
      </c>
      <c r="K8" s="32">
        <v>3813.1</v>
      </c>
      <c r="L8" s="32">
        <v>3775.7</v>
      </c>
      <c r="M8" s="30">
        <v>3821.4</v>
      </c>
    </row>
    <row r="9" spans="1:37" s="25" customFormat="1" ht="15" x14ac:dyDescent="0.2">
      <c r="A9" s="48" t="s">
        <v>51</v>
      </c>
      <c r="B9" s="46">
        <v>3574.9</v>
      </c>
      <c r="C9" s="49">
        <v>3645.74</v>
      </c>
      <c r="D9" s="49">
        <v>3931.18</v>
      </c>
      <c r="E9" s="46">
        <v>3705.7</v>
      </c>
      <c r="F9" s="49">
        <v>3723.1064999999999</v>
      </c>
      <c r="G9" s="49">
        <v>3728.1338000000001</v>
      </c>
      <c r="H9" s="49">
        <v>3934.9155000000001</v>
      </c>
      <c r="I9" s="49">
        <v>3974.5978</v>
      </c>
      <c r="J9" s="49">
        <v>3967.7939000000001</v>
      </c>
      <c r="K9" s="46">
        <v>4222.5681000000004</v>
      </c>
      <c r="L9" s="46">
        <v>4159.3095999999996</v>
      </c>
      <c r="M9" s="49">
        <v>5440.0928999999996</v>
      </c>
    </row>
    <row r="10" spans="1:37" s="25" customFormat="1" ht="15" x14ac:dyDescent="0.2">
      <c r="A10" s="36" t="s">
        <v>52</v>
      </c>
      <c r="B10" s="37">
        <v>3889.82791</v>
      </c>
      <c r="C10" s="38">
        <v>3013.6550400000001</v>
      </c>
      <c r="D10" s="38">
        <v>3291.1200699999999</v>
      </c>
      <c r="E10" s="37">
        <v>3137.6079</v>
      </c>
      <c r="F10" s="38">
        <v>3170.1718999999998</v>
      </c>
      <c r="G10" s="38">
        <v>3031.3398900000002</v>
      </c>
      <c r="H10" s="38">
        <v>3010.3465799999999</v>
      </c>
      <c r="I10" s="38">
        <v>3031.3398900000002</v>
      </c>
      <c r="J10" s="38">
        <v>3172.6003000000001</v>
      </c>
      <c r="K10" s="37"/>
      <c r="L10" s="37"/>
      <c r="M10" s="38"/>
    </row>
    <row r="11" spans="1:37" s="25" customFormat="1" ht="36" customHeight="1" x14ac:dyDescent="0.2">
      <c r="A11" s="60" t="s">
        <v>36</v>
      </c>
      <c r="B11" s="60"/>
      <c r="C11" s="60"/>
      <c r="D11" s="60"/>
      <c r="E11" s="60"/>
      <c r="F11" s="60"/>
      <c r="G11" s="60"/>
      <c r="H11" s="60"/>
      <c r="I11" s="60"/>
      <c r="J11" s="60"/>
      <c r="K11" s="60"/>
      <c r="L11" s="60"/>
      <c r="M11" s="60"/>
    </row>
    <row r="12" spans="1:37" ht="11.25" customHeight="1" x14ac:dyDescent="0.2">
      <c r="A12" s="61" t="s">
        <v>50</v>
      </c>
      <c r="B12" s="61"/>
      <c r="C12" s="61"/>
      <c r="D12" s="61"/>
      <c r="E12" s="61"/>
      <c r="F12" s="61"/>
      <c r="G12" s="61"/>
      <c r="H12" s="61"/>
      <c r="I12" s="61"/>
      <c r="J12" s="61"/>
      <c r="K12" s="61"/>
      <c r="L12" s="61"/>
      <c r="M12" s="61"/>
    </row>
  </sheetData>
  <mergeCells count="3">
    <mergeCell ref="A11:M11"/>
    <mergeCell ref="A12:M12"/>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22.5" customHeight="1"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2470.42</v>
      </c>
      <c r="C5" s="30">
        <v>2219.9</v>
      </c>
      <c r="D5" s="30">
        <v>2567.9</v>
      </c>
      <c r="E5" s="30">
        <v>2713.7</v>
      </c>
      <c r="F5" s="30">
        <v>2834.6</v>
      </c>
      <c r="G5" s="30">
        <v>2676.6</v>
      </c>
      <c r="H5" s="30">
        <v>2698.2</v>
      </c>
      <c r="I5" s="30">
        <v>2661.1</v>
      </c>
      <c r="J5" s="30">
        <v>2549.6999999999998</v>
      </c>
      <c r="K5" s="33">
        <v>2788.5</v>
      </c>
      <c r="L5" s="30">
        <v>2672</v>
      </c>
      <c r="M5" s="33">
        <v>2864.8</v>
      </c>
    </row>
    <row r="6" spans="1:37" s="25" customFormat="1" ht="12.75" x14ac:dyDescent="0.2">
      <c r="A6" s="29">
        <v>2022</v>
      </c>
      <c r="B6" s="30">
        <v>3029.7</v>
      </c>
      <c r="C6" s="30">
        <v>2766.9</v>
      </c>
      <c r="D6" s="30">
        <v>2972.9</v>
      </c>
      <c r="E6" s="30">
        <v>2669.9</v>
      </c>
      <c r="F6" s="30">
        <v>2885.87</v>
      </c>
      <c r="G6" s="30">
        <v>2715.65</v>
      </c>
      <c r="H6" s="30">
        <v>2916.75</v>
      </c>
      <c r="I6" s="30">
        <v>2825.16</v>
      </c>
      <c r="J6" s="30">
        <v>2589.42</v>
      </c>
      <c r="K6" s="33">
        <v>2823.84</v>
      </c>
      <c r="L6" s="32">
        <v>2694.58</v>
      </c>
      <c r="M6" s="33">
        <v>2727.4</v>
      </c>
    </row>
    <row r="7" spans="1:37" s="25" customFormat="1" ht="12.75" x14ac:dyDescent="0.2">
      <c r="A7" s="29">
        <v>2023</v>
      </c>
      <c r="B7" s="32">
        <v>2740.4</v>
      </c>
      <c r="C7" s="30">
        <v>2661.8</v>
      </c>
      <c r="D7" s="41">
        <v>2953.3</v>
      </c>
      <c r="E7" s="33">
        <v>2793</v>
      </c>
      <c r="F7" s="30">
        <v>2838.5</v>
      </c>
      <c r="G7" s="30">
        <v>2681.9</v>
      </c>
      <c r="H7" s="30">
        <v>2748.5</v>
      </c>
      <c r="I7" s="30">
        <v>2765.2</v>
      </c>
      <c r="J7" s="30">
        <v>2710.6</v>
      </c>
      <c r="K7" s="33">
        <v>2915.2</v>
      </c>
      <c r="L7" s="32">
        <v>2877.6</v>
      </c>
      <c r="M7" s="33">
        <v>2828.5</v>
      </c>
    </row>
    <row r="8" spans="1:37" s="25" customFormat="1" ht="12.75" x14ac:dyDescent="0.2">
      <c r="A8" s="29">
        <v>2024</v>
      </c>
      <c r="B8" s="32">
        <v>2581.6</v>
      </c>
      <c r="C8" s="30">
        <v>2207.5</v>
      </c>
      <c r="D8" s="41">
        <v>2516</v>
      </c>
      <c r="E8" s="32">
        <v>2321.6</v>
      </c>
      <c r="F8" s="30">
        <v>2427</v>
      </c>
      <c r="G8" s="30">
        <v>2384.8000000000002</v>
      </c>
      <c r="H8" s="30">
        <v>2538.8000000000002</v>
      </c>
      <c r="I8" s="30">
        <v>2468.0700000000002</v>
      </c>
      <c r="J8" s="30">
        <v>2515.5</v>
      </c>
      <c r="K8" s="32">
        <v>2801.5</v>
      </c>
      <c r="L8" s="32">
        <v>2673</v>
      </c>
      <c r="M8" s="33">
        <v>2771.7</v>
      </c>
    </row>
    <row r="9" spans="1:37" s="25" customFormat="1" ht="12.75" x14ac:dyDescent="0.2">
      <c r="A9" s="48" t="s">
        <v>54</v>
      </c>
      <c r="B9" s="46">
        <v>2509.29</v>
      </c>
      <c r="C9" s="49">
        <v>2640.7</v>
      </c>
      <c r="D9" s="47">
        <v>2860.3</v>
      </c>
      <c r="E9" s="46">
        <v>2717.3</v>
      </c>
      <c r="F9" s="49">
        <v>2701.5637000000002</v>
      </c>
      <c r="G9" s="49">
        <v>2656.3863000000001</v>
      </c>
      <c r="H9" s="49">
        <v>2890.2953000000002</v>
      </c>
      <c r="I9" s="49">
        <v>2954.7469000000001</v>
      </c>
      <c r="J9" s="49">
        <v>2965.4501</v>
      </c>
      <c r="K9" s="46">
        <v>3184.6869999999999</v>
      </c>
      <c r="L9" s="46">
        <v>3168.1149</v>
      </c>
      <c r="M9" s="45">
        <v>4319.9264000000003</v>
      </c>
    </row>
    <row r="10" spans="1:37" s="25" customFormat="1" ht="12.75" x14ac:dyDescent="0.2">
      <c r="A10" s="36" t="s">
        <v>55</v>
      </c>
      <c r="B10" s="37">
        <v>3121.1431299999999</v>
      </c>
      <c r="C10" s="37">
        <v>2291.9522700000002</v>
      </c>
      <c r="D10" s="43">
        <v>2554.3753099999999</v>
      </c>
      <c r="E10" s="43">
        <v>2396.8385699999999</v>
      </c>
      <c r="F10" s="43">
        <v>2447.2088699999999</v>
      </c>
      <c r="G10" s="43">
        <v>2287.0810700000002</v>
      </c>
      <c r="H10" s="52">
        <v>2309.8824399999999</v>
      </c>
      <c r="I10" s="57">
        <v>2405.95912</v>
      </c>
      <c r="J10" s="57">
        <v>2497.6828099999998</v>
      </c>
      <c r="K10" s="50"/>
      <c r="L10" s="50"/>
      <c r="M10" s="50"/>
    </row>
    <row r="11" spans="1:37" ht="12.75" x14ac:dyDescent="0.2">
      <c r="A11" s="63" t="s">
        <v>53</v>
      </c>
      <c r="B11" s="63"/>
      <c r="C11" s="63"/>
      <c r="D11" s="63"/>
      <c r="E11" s="63"/>
      <c r="F11" s="63"/>
      <c r="G11" s="63"/>
      <c r="H11" s="63"/>
      <c r="I11" s="63"/>
      <c r="J11" s="63"/>
      <c r="K11" s="63"/>
      <c r="L11" s="63"/>
      <c r="M11" s="63"/>
    </row>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2"/>
  <sheetViews>
    <sheetView zoomScaleNormal="100" workbookViewId="0">
      <selection activeCell="B2" sqref="B2:M2"/>
    </sheetView>
  </sheetViews>
  <sheetFormatPr defaultRowHeight="11.25" x14ac:dyDescent="0.2"/>
  <cols>
    <col min="1" max="13" width="11.42578125" style="1" customWidth="1"/>
    <col min="14" max="15" width="8.140625" style="1" customWidth="1"/>
    <col min="16" max="23" width="8" style="1" bestFit="1" customWidth="1"/>
    <col min="24" max="24" width="7" style="1" bestFit="1" customWidth="1"/>
    <col min="25" max="36" width="8" style="1" bestFit="1" customWidth="1"/>
    <col min="37" max="42" width="9.140625" style="1"/>
    <col min="43" max="43" width="8.85546875" style="1" customWidth="1"/>
    <col min="44" max="16384" width="9.140625" style="1"/>
  </cols>
  <sheetData>
    <row r="2" spans="1:13" ht="15.75" x14ac:dyDescent="0.25">
      <c r="A2" s="6">
        <f>Metadata!B2</f>
        <v>181104</v>
      </c>
      <c r="B2" s="62" t="str">
        <f>Metadata!B3</f>
        <v>Freight turnover</v>
      </c>
      <c r="C2" s="62"/>
      <c r="D2" s="62"/>
      <c r="E2" s="62"/>
      <c r="F2" s="62"/>
      <c r="G2" s="62"/>
      <c r="H2" s="62"/>
      <c r="I2" s="62"/>
      <c r="J2" s="62"/>
      <c r="K2" s="62"/>
      <c r="L2" s="62"/>
      <c r="M2" s="62"/>
    </row>
    <row r="3" spans="1:13" ht="15.75" x14ac:dyDescent="0.25">
      <c r="A3" s="6"/>
      <c r="B3" s="6"/>
    </row>
    <row r="4" spans="1:13"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13" s="25" customFormat="1" ht="12.75" x14ac:dyDescent="0.2">
      <c r="A5" s="29">
        <v>2021</v>
      </c>
      <c r="B5" s="30">
        <v>300.60000000000002</v>
      </c>
      <c r="C5" s="30">
        <v>307.39999999999998</v>
      </c>
      <c r="D5" s="30">
        <v>292.89999999999998</v>
      </c>
      <c r="E5" s="30">
        <v>295.60000000000002</v>
      </c>
      <c r="F5" s="30">
        <v>373.3</v>
      </c>
      <c r="G5" s="30">
        <v>443.3</v>
      </c>
      <c r="H5" s="30">
        <v>423.8</v>
      </c>
      <c r="I5" s="30">
        <v>471.1</v>
      </c>
      <c r="J5" s="30">
        <v>567.1</v>
      </c>
      <c r="K5" s="33">
        <v>649.20000000000005</v>
      </c>
      <c r="L5" s="33">
        <v>695.2</v>
      </c>
      <c r="M5" s="30">
        <v>677</v>
      </c>
    </row>
    <row r="6" spans="1:13" s="25" customFormat="1" ht="15" x14ac:dyDescent="0.2">
      <c r="A6" s="31" t="s">
        <v>34</v>
      </c>
      <c r="B6" s="32">
        <v>113.7</v>
      </c>
      <c r="C6" s="30">
        <v>108</v>
      </c>
      <c r="D6" s="30">
        <v>136.6</v>
      </c>
      <c r="E6" s="30">
        <v>112.8</v>
      </c>
      <c r="F6" s="30">
        <v>119.5</v>
      </c>
      <c r="G6" s="30">
        <v>136.4</v>
      </c>
      <c r="H6" s="30">
        <v>152.5</v>
      </c>
      <c r="I6" s="30">
        <v>160.30000000000001</v>
      </c>
      <c r="J6" s="30">
        <v>170.8</v>
      </c>
      <c r="K6" s="33">
        <v>154.5</v>
      </c>
      <c r="L6" s="32">
        <v>141.30000000000001</v>
      </c>
      <c r="M6" s="32">
        <v>141.4</v>
      </c>
    </row>
    <row r="7" spans="1:13" s="25" customFormat="1" ht="15" x14ac:dyDescent="0.2">
      <c r="A7" s="48" t="s">
        <v>35</v>
      </c>
      <c r="B7" s="46">
        <v>147.4</v>
      </c>
      <c r="C7" s="49">
        <v>151.4</v>
      </c>
      <c r="D7" s="49">
        <v>144.6</v>
      </c>
      <c r="E7" s="45">
        <v>164.8</v>
      </c>
      <c r="F7" s="49">
        <v>182.9</v>
      </c>
      <c r="G7" s="49">
        <v>190.8</v>
      </c>
      <c r="H7" s="49">
        <v>183.8</v>
      </c>
      <c r="I7" s="49">
        <v>199.3</v>
      </c>
      <c r="J7" s="49">
        <v>247</v>
      </c>
      <c r="K7" s="45">
        <v>247.3</v>
      </c>
      <c r="L7" s="46">
        <v>204.5</v>
      </c>
      <c r="M7" s="46">
        <v>192.1</v>
      </c>
    </row>
    <row r="8" spans="1:13" s="25" customFormat="1" ht="12.75" x14ac:dyDescent="0.2">
      <c r="A8" s="48">
        <v>2024</v>
      </c>
      <c r="B8" s="46" t="s">
        <v>61</v>
      </c>
      <c r="C8" s="49">
        <v>172.3</v>
      </c>
      <c r="D8" s="49">
        <v>181.5</v>
      </c>
      <c r="E8" s="46">
        <v>216.4</v>
      </c>
      <c r="F8" s="49">
        <v>213.6</v>
      </c>
      <c r="G8" s="49">
        <v>239.6</v>
      </c>
      <c r="H8" s="49">
        <v>191.6</v>
      </c>
      <c r="I8" s="49">
        <v>199.9</v>
      </c>
      <c r="J8" s="49">
        <v>204.5</v>
      </c>
      <c r="K8" s="47">
        <v>216.5</v>
      </c>
      <c r="L8" s="46">
        <v>205.7</v>
      </c>
      <c r="M8" s="46">
        <v>204.1</v>
      </c>
    </row>
    <row r="9" spans="1:13" s="25" customFormat="1" ht="12.75" x14ac:dyDescent="0.2">
      <c r="A9" s="48">
        <v>2025</v>
      </c>
      <c r="B9" s="46">
        <v>203.81</v>
      </c>
      <c r="C9" s="49">
        <v>204.6</v>
      </c>
      <c r="D9" s="49">
        <v>215.04</v>
      </c>
      <c r="E9" s="46">
        <v>211</v>
      </c>
      <c r="F9" s="49">
        <v>210.25790000000001</v>
      </c>
      <c r="G9" s="49">
        <v>241.11760000000001</v>
      </c>
      <c r="H9" s="49">
        <v>215.9991</v>
      </c>
      <c r="I9" s="49">
        <v>202.37540000000001</v>
      </c>
      <c r="J9" s="49">
        <v>213.21889999999999</v>
      </c>
      <c r="K9" s="47">
        <v>209.7346</v>
      </c>
      <c r="L9" s="46">
        <v>206.66079999999999</v>
      </c>
      <c r="M9" s="46">
        <v>221.28020000000001</v>
      </c>
    </row>
    <row r="10" spans="1:13" s="25" customFormat="1" ht="12.75" x14ac:dyDescent="0.2">
      <c r="A10" s="36">
        <v>2026</v>
      </c>
      <c r="B10" s="37">
        <v>229.91867999999999</v>
      </c>
      <c r="C10" s="38">
        <v>230.14568</v>
      </c>
      <c r="D10" s="38">
        <v>242.65516</v>
      </c>
      <c r="E10" s="38">
        <v>272.17532999999997</v>
      </c>
      <c r="F10" s="38">
        <v>254.85283000000001</v>
      </c>
      <c r="G10" s="38">
        <v>244.23212000000001</v>
      </c>
      <c r="H10" s="38">
        <v>219.75523999999999</v>
      </c>
      <c r="I10" s="38">
        <v>233.25604999999999</v>
      </c>
      <c r="J10" s="38">
        <v>225.55328</v>
      </c>
      <c r="K10" s="43"/>
      <c r="L10" s="37"/>
      <c r="M10" s="37"/>
    </row>
    <row r="11" spans="1:13" s="25" customFormat="1" ht="37.5" customHeight="1" x14ac:dyDescent="0.2">
      <c r="A11" s="60" t="s">
        <v>36</v>
      </c>
      <c r="B11" s="60"/>
      <c r="C11" s="60"/>
      <c r="D11" s="60"/>
      <c r="E11" s="60"/>
      <c r="F11" s="60"/>
      <c r="G11" s="60"/>
      <c r="H11" s="60"/>
      <c r="I11" s="60"/>
      <c r="J11" s="60"/>
      <c r="K11" s="60"/>
      <c r="L11" s="60"/>
      <c r="M11" s="60"/>
    </row>
    <row r="12" spans="1:13" s="25" customFormat="1" x14ac:dyDescent="0.2"/>
  </sheetData>
  <mergeCells count="2">
    <mergeCell ref="A11:M1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Normal="100" workbookViewId="0">
      <selection activeCell="B2" sqref="B2:M2"/>
    </sheetView>
  </sheetViews>
  <sheetFormatPr defaultRowHeight="11.25" x14ac:dyDescent="0.2"/>
  <cols>
    <col min="1" max="13" width="11.425781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2" t="str">
        <f>Metadata!B3</f>
        <v>Freight turnover</v>
      </c>
      <c r="C2" s="62"/>
      <c r="D2" s="62"/>
      <c r="E2" s="62"/>
      <c r="F2" s="62"/>
      <c r="G2" s="62"/>
      <c r="H2" s="62"/>
      <c r="I2" s="62"/>
      <c r="J2" s="62"/>
      <c r="K2" s="62"/>
      <c r="L2" s="62"/>
      <c r="M2" s="62"/>
    </row>
    <row r="3" spans="1:37" ht="15.75" x14ac:dyDescent="0.25">
      <c r="A3" s="6"/>
      <c r="B3" s="6"/>
      <c r="AK3" s="15"/>
    </row>
    <row r="4" spans="1:37"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37" s="25" customFormat="1" ht="12.75" x14ac:dyDescent="0.2">
      <c r="A5" s="29">
        <v>2021</v>
      </c>
      <c r="B5" s="30">
        <v>529.6</v>
      </c>
      <c r="C5" s="30">
        <v>487.4</v>
      </c>
      <c r="D5" s="30">
        <v>482.4</v>
      </c>
      <c r="E5" s="30">
        <v>495.1</v>
      </c>
      <c r="F5" s="30">
        <v>494.4</v>
      </c>
      <c r="G5" s="30">
        <v>406.1</v>
      </c>
      <c r="H5" s="30">
        <v>504.5</v>
      </c>
      <c r="I5" s="30">
        <v>441.6</v>
      </c>
      <c r="J5" s="30">
        <v>414.1</v>
      </c>
      <c r="K5" s="33">
        <v>417</v>
      </c>
      <c r="L5" s="30">
        <v>705.3</v>
      </c>
      <c r="M5" s="30">
        <v>742.3</v>
      </c>
    </row>
    <row r="6" spans="1:37" s="25" customFormat="1" ht="12.75" x14ac:dyDescent="0.2">
      <c r="A6" s="29">
        <v>2022</v>
      </c>
      <c r="B6" s="30">
        <v>800</v>
      </c>
      <c r="C6" s="30">
        <v>723.3</v>
      </c>
      <c r="D6" s="30">
        <v>778.6</v>
      </c>
      <c r="E6" s="30">
        <v>743.86</v>
      </c>
      <c r="F6" s="30">
        <v>724.98</v>
      </c>
      <c r="G6" s="30">
        <v>636</v>
      </c>
      <c r="H6" s="30">
        <v>600.76</v>
      </c>
      <c r="I6" s="30">
        <v>649.55999999999995</v>
      </c>
      <c r="J6" s="30">
        <v>549</v>
      </c>
      <c r="K6" s="33">
        <v>625.26</v>
      </c>
      <c r="L6" s="32">
        <v>736.46</v>
      </c>
      <c r="M6" s="30">
        <v>790.8</v>
      </c>
    </row>
    <row r="7" spans="1:37" s="25" customFormat="1" ht="13.5" customHeight="1" x14ac:dyDescent="0.2">
      <c r="A7" s="2">
        <v>2023</v>
      </c>
      <c r="B7" s="32">
        <v>811.2</v>
      </c>
      <c r="C7" s="30">
        <v>765.6</v>
      </c>
      <c r="D7" s="30">
        <v>796</v>
      </c>
      <c r="E7" s="30">
        <v>726.5</v>
      </c>
      <c r="F7" s="30">
        <v>772.4</v>
      </c>
      <c r="G7" s="34">
        <v>802</v>
      </c>
      <c r="H7" s="35">
        <v>892.4</v>
      </c>
      <c r="I7" s="35">
        <v>891</v>
      </c>
      <c r="J7" s="41">
        <v>857.2</v>
      </c>
      <c r="K7" s="41">
        <v>874</v>
      </c>
      <c r="L7" s="41">
        <v>779.5</v>
      </c>
      <c r="M7" s="33">
        <v>821.2</v>
      </c>
    </row>
    <row r="8" spans="1:37" s="25" customFormat="1" ht="12.75" x14ac:dyDescent="0.2">
      <c r="A8" s="44">
        <v>2024</v>
      </c>
      <c r="B8" s="46">
        <v>861.4</v>
      </c>
      <c r="C8" s="49">
        <v>810.9</v>
      </c>
      <c r="D8" s="49">
        <v>826.8</v>
      </c>
      <c r="E8" s="46">
        <v>736.6</v>
      </c>
      <c r="F8" s="49">
        <v>862.6</v>
      </c>
      <c r="G8" s="49">
        <v>802.4</v>
      </c>
      <c r="H8" s="49">
        <v>848.6</v>
      </c>
      <c r="I8" s="49">
        <v>948.9</v>
      </c>
      <c r="J8" s="49">
        <v>819</v>
      </c>
      <c r="K8" s="47">
        <v>795.1</v>
      </c>
      <c r="L8" s="49">
        <v>897</v>
      </c>
      <c r="M8" s="45">
        <v>845.7</v>
      </c>
    </row>
    <row r="9" spans="1:37" s="25" customFormat="1" ht="12.75" x14ac:dyDescent="0.2">
      <c r="A9" s="44">
        <v>2025</v>
      </c>
      <c r="B9" s="46">
        <v>861.83</v>
      </c>
      <c r="C9" s="49">
        <v>800.3</v>
      </c>
      <c r="D9" s="49">
        <v>855.8</v>
      </c>
      <c r="E9" s="46">
        <v>777.4</v>
      </c>
      <c r="F9" s="49">
        <v>811.28489999999999</v>
      </c>
      <c r="G9" s="49">
        <v>830.62980000000005</v>
      </c>
      <c r="H9" s="49">
        <v>828.62109999999996</v>
      </c>
      <c r="I9" s="49">
        <v>817.47550000000001</v>
      </c>
      <c r="J9" s="49">
        <v>789.12480000000005</v>
      </c>
      <c r="K9" s="47">
        <v>828.14649999999995</v>
      </c>
      <c r="L9" s="49">
        <v>784.53390000000002</v>
      </c>
      <c r="M9" s="45">
        <v>898.88630000000001</v>
      </c>
    </row>
    <row r="10" spans="1:37" s="25" customFormat="1" ht="12.75" x14ac:dyDescent="0.2">
      <c r="A10" s="39">
        <v>2026</v>
      </c>
      <c r="B10" s="37">
        <v>538.73320000000001</v>
      </c>
      <c r="C10" s="38">
        <v>491.53219999999999</v>
      </c>
      <c r="D10" s="38">
        <v>494.00639999999999</v>
      </c>
      <c r="E10" s="38">
        <v>468.53149999999999</v>
      </c>
      <c r="F10" s="38">
        <v>468.04739999999998</v>
      </c>
      <c r="G10" s="38">
        <v>499.96370000000002</v>
      </c>
      <c r="H10" s="38">
        <v>480.65359999999998</v>
      </c>
      <c r="I10" s="38">
        <v>450.59460000000001</v>
      </c>
      <c r="J10" s="38">
        <v>449.31610000000001</v>
      </c>
      <c r="K10" s="43"/>
      <c r="L10" s="38"/>
      <c r="M10" s="40"/>
    </row>
    <row r="11" spans="1:37" s="25" customFormat="1" x14ac:dyDescent="0.2"/>
    <row r="12" spans="1:37" s="25" customFormat="1" x14ac:dyDescent="0.2"/>
    <row r="13" spans="1:37" s="25"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5"/>
  <sheetViews>
    <sheetView zoomScaleNormal="100" workbookViewId="0">
      <selection activeCell="B2" sqref="B2:M2"/>
    </sheetView>
  </sheetViews>
  <sheetFormatPr defaultRowHeight="11.25" x14ac:dyDescent="0.2"/>
  <cols>
    <col min="1" max="13" width="11.42578125" style="1" customWidth="1"/>
    <col min="14" max="36" width="5.140625" style="1" bestFit="1" customWidth="1"/>
    <col min="37" max="42" width="9.140625" style="1"/>
    <col min="43" max="43" width="8.85546875" style="1" customWidth="1"/>
    <col min="44" max="16384" width="9.140625" style="1"/>
  </cols>
  <sheetData>
    <row r="2" spans="1:14" ht="15.75" x14ac:dyDescent="0.25">
      <c r="A2" s="6">
        <f>Metadata!B2</f>
        <v>181104</v>
      </c>
      <c r="B2" s="62" t="str">
        <f>Metadata!B3</f>
        <v>Freight turnover</v>
      </c>
      <c r="C2" s="62"/>
      <c r="D2" s="62"/>
      <c r="E2" s="62"/>
      <c r="F2" s="62"/>
      <c r="G2" s="62"/>
      <c r="H2" s="62"/>
      <c r="I2" s="62"/>
      <c r="J2" s="62"/>
      <c r="K2" s="62"/>
      <c r="L2" s="62"/>
      <c r="M2" s="62"/>
    </row>
    <row r="3" spans="1:14" ht="15.75" x14ac:dyDescent="0.25">
      <c r="A3" s="6"/>
      <c r="B3" s="6"/>
    </row>
    <row r="4" spans="1:14" s="25" customFormat="1" ht="12.75" x14ac:dyDescent="0.2">
      <c r="A4" s="26"/>
      <c r="B4" s="27" t="s">
        <v>38</v>
      </c>
      <c r="C4" s="24" t="s">
        <v>39</v>
      </c>
      <c r="D4" s="24" t="s">
        <v>40</v>
      </c>
      <c r="E4" s="24" t="s">
        <v>41</v>
      </c>
      <c r="F4" s="24" t="s">
        <v>42</v>
      </c>
      <c r="G4" s="24" t="s">
        <v>43</v>
      </c>
      <c r="H4" s="24" t="s">
        <v>44</v>
      </c>
      <c r="I4" s="24" t="s">
        <v>45</v>
      </c>
      <c r="J4" s="24" t="s">
        <v>46</v>
      </c>
      <c r="K4" s="24" t="s">
        <v>47</v>
      </c>
      <c r="L4" s="24" t="s">
        <v>48</v>
      </c>
      <c r="M4" s="28" t="s">
        <v>49</v>
      </c>
    </row>
    <row r="5" spans="1:14" s="25" customFormat="1" ht="12.75" x14ac:dyDescent="0.2">
      <c r="A5" s="42">
        <v>2026</v>
      </c>
      <c r="B5" s="37">
        <v>32.9</v>
      </c>
      <c r="C5" s="37">
        <v>24.9</v>
      </c>
      <c r="D5" s="37">
        <v>83.2</v>
      </c>
      <c r="E5" s="37">
        <v>62.5</v>
      </c>
      <c r="F5" s="37">
        <v>62.8</v>
      </c>
      <c r="G5" s="37">
        <v>63</v>
      </c>
      <c r="H5" s="58">
        <v>55.3</v>
      </c>
      <c r="I5" s="59">
        <v>82</v>
      </c>
      <c r="J5" s="64">
        <v>48.1</v>
      </c>
      <c r="K5" s="50"/>
      <c r="L5" s="50"/>
      <c r="M5" s="50"/>
      <c r="N5"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2026-10-12T11:18:33Z</dcterms:modified>
</cp:coreProperties>
</file>