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725" yWindow="615" windowWidth="15255" windowHeight="9600" tabRatio="839"/>
  </bookViews>
  <sheets>
    <sheet name="Cover" sheetId="1" r:id="rId1"/>
    <sheet name="Metadata" sheetId="2" r:id="rId2"/>
    <sheet name="Content" sheetId="3" r:id="rId3"/>
    <sheet name="1." sheetId="5" r:id="rId4"/>
    <sheet name="2." sheetId="6" r:id="rId5"/>
    <sheet name="3." sheetId="7" r:id="rId6"/>
    <sheet name="4." sheetId="8" r:id="rId7"/>
  </sheets>
  <definedNames>
    <definedName name="_xlnm.Print_Titles" localSheetId="3">'1.'!$5:$7</definedName>
    <definedName name="_xlnm.Print_Titles" localSheetId="4">'2.'!$4:$6</definedName>
    <definedName name="_xlnm.Print_Titles" localSheetId="5">'3.'!$4:$5</definedName>
    <definedName name="_xlnm.Print_Titles" localSheetId="6">'4.'!$4:$6</definedName>
  </definedNames>
  <calcPr calcId="145621"/>
</workbook>
</file>

<file path=xl/calcChain.xml><?xml version="1.0" encoding="utf-8"?>
<calcChain xmlns="http://schemas.openxmlformats.org/spreadsheetml/2006/main">
  <c r="B25" i="8" l="1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</calcChain>
</file>

<file path=xl/sharedStrings.xml><?xml version="1.0" encoding="utf-8"?>
<sst xmlns="http://schemas.openxmlformats.org/spreadsheetml/2006/main" count="203" uniqueCount="100">
  <si>
    <t xml:space="preserve"> </t>
  </si>
  <si>
    <t>Content</t>
  </si>
  <si>
    <t>-</t>
  </si>
  <si>
    <t>Supply of electricity, gas, steam, hot water and air conditioning</t>
  </si>
  <si>
    <t>Total</t>
  </si>
  <si>
    <t>units</t>
  </si>
  <si>
    <t>Mining and Quarrying</t>
  </si>
  <si>
    <t>Industry</t>
  </si>
  <si>
    <t>Construction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</si>
  <si>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</si>
  <si>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</si>
  <si>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</si>
  <si>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</si>
  <si>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</si>
  <si>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</si>
  <si>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</si>
  <si>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</si>
  <si>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</si>
  <si>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</si>
  <si>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</si>
  <si>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Ridder c.a.</t>
  </si>
  <si>
    <t>Altai district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</si>
  <si>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</si>
  <si>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</si>
  <si>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</si>
  <si>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</si>
  <si>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</si>
  <si>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</si>
  <si>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</si>
  <si>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</si>
  <si>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</si>
  <si>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</si>
  <si>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Сonstruction</t>
  </si>
  <si>
    <t>Number of registered SMEs by cities and districts</t>
  </si>
  <si>
    <t xml:space="preserve">Number of operating SMEs by cities and districts </t>
  </si>
  <si>
    <t xml:space="preserve">Number of registered SMEs by type of activity </t>
  </si>
  <si>
    <t xml:space="preserve">Number of operating SMEs by type of activity  </t>
  </si>
  <si>
    <t>Number of registered and operating SMEs in the Shygys Kazakhstan region</t>
  </si>
  <si>
    <t>1. Number of registered SMEs by cities and districts</t>
  </si>
  <si>
    <t>2. Number of operating SMEs by cities and districts</t>
  </si>
  <si>
    <t>3. Number of registered SMEs by type of activity</t>
  </si>
  <si>
    <t>4. Number of operating SMEs by type of activity</t>
  </si>
  <si>
    <t>1.</t>
  </si>
  <si>
    <t>2.</t>
  </si>
  <si>
    <t>3.</t>
  </si>
  <si>
    <t>4.</t>
  </si>
  <si>
    <t>2 series. Statistics of enterprises</t>
  </si>
  <si>
    <t>Uskemen c.a.</t>
  </si>
  <si>
    <t>Glubokoe district</t>
  </si>
  <si>
    <t>Zaysan district</t>
  </si>
  <si>
    <t>Kurchum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</si>
  <si>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</si>
  <si>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</si>
  <si>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</si>
  <si>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</si>
  <si>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</si>
  <si>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</si>
  <si>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</si>
  <si>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Division of statistical registers</t>
  </si>
  <si>
    <t>Shygys Kazakhstan region</t>
  </si>
  <si>
    <t>Activities of households employing domestic workers; activities of households producing goods and services for their own consumption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</si>
  <si>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</si>
  <si>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</si>
  <si>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</si>
  <si>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</si>
  <si>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</si>
  <si>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</si>
  <si>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</si>
  <si>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</si>
  <si>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</si>
  <si>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</si>
  <si>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</si>
  <si>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</si>
  <si>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</si>
  <si>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</si>
  <si>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</si>
  <si>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</si>
  <si>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</si>
  <si>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</si>
  <si>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</si>
  <si>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</si>
  <si>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</si>
  <si>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</si>
  <si>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</si>
  <si>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</si>
  <si>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</si>
  <si>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</si>
  <si>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</si>
  <si>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Uataeva Nurgul</t>
  </si>
  <si>
    <t>+7 723 2 257322</t>
  </si>
  <si>
    <t xml:space="preserve"> n.uataeva@aspire.gov.kz </t>
  </si>
  <si>
    <t>070000, Uskemen city, Toktarov street, 85</t>
  </si>
  <si>
    <t>© Bureau of National Statistics of the Agency for Strategic Planning and Reforms of the Republic of Kazakhstan</t>
  </si>
  <si>
    <t>Metadata</t>
  </si>
  <si>
    <t>Date of next publication: 15.10.2026</t>
  </si>
  <si>
    <t>As of September 1, 2026</t>
  </si>
  <si>
    <t>Date of publication: 15.09.2026</t>
  </si>
  <si>
    <t>https://stat.gov.kz/api/iblock/element/region/512384/file/en/</t>
  </si>
  <si>
    <t>№ 06-09/563-ВН</t>
  </si>
  <si>
    <t>dated September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</si>
</sst>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32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b/>
      <sz val="10"/>
      <color indexed="8"/>
      <name val="Roboto"/>
      <charset val="204"/>
    </font>
    <font>
      <u/>
      <sz val="10"/>
      <color theme="10"/>
      <name val="Arial Cyr"/>
      <family val="2"/>
      <charset val="204"/>
    </font>
    <font>
      <b/>
      <sz val="14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6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6" fillId="0" borderId="0"/>
    <xf numFmtId="0" fontId="6" fillId="0" borderId="0"/>
    <xf numFmtId="0" fontId="28" fillId="0" borderId="0" applyNumberFormat="0" applyFill="0" applyBorder="0" applyProtection="0"/>
    <xf numFmtId="0" fontId="5" fillId="0" borderId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/>
    <xf numFmtId="165" fontId="8" fillId="0" borderId="0" xfId="0" applyNumberFormat="1" applyFont="1"/>
    <xf numFmtId="165" fontId="9" fillId="0" borderId="0" xfId="0" applyNumberFormat="1" applyFont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0" fillId="0" borderId="0" xfId="3" applyFont="1" applyAlignment="1">
      <alignment vertical="top"/>
    </xf>
    <xf numFmtId="0" fontId="8" fillId="0" borderId="0" xfId="0" applyFont="1" applyAlignment="1">
      <alignment vertical="top" wrapText="1"/>
    </xf>
    <xf numFmtId="0" fontId="12" fillId="0" borderId="0" xfId="0" applyFont="1" applyAlignment="1"/>
    <xf numFmtId="164" fontId="9" fillId="0" borderId="0" xfId="0" applyNumberFormat="1" applyFont="1" applyBorder="1"/>
    <xf numFmtId="0" fontId="9" fillId="0" borderId="0" xfId="0" applyFont="1" applyBorder="1"/>
    <xf numFmtId="0" fontId="8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horizontal="left" wrapText="1"/>
    </xf>
    <xf numFmtId="0" fontId="16" fillId="0" borderId="0" xfId="0" applyFont="1" applyAlignment="1">
      <alignment horizontal="right"/>
    </xf>
    <xf numFmtId="0" fontId="15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wrapText="1"/>
    </xf>
    <xf numFmtId="3" fontId="7" fillId="0" borderId="0" xfId="0" applyNumberFormat="1" applyFont="1" applyFill="1" applyAlignment="1">
      <alignment horizontal="left" wrapText="1" inden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justify"/>
    </xf>
    <xf numFmtId="0" fontId="8" fillId="0" borderId="0" xfId="0" applyFont="1" applyFill="1"/>
    <xf numFmtId="0" fontId="10" fillId="0" borderId="0" xfId="0" applyFont="1" applyFill="1"/>
    <xf numFmtId="3" fontId="15" fillId="0" borderId="0" xfId="0" applyNumberFormat="1" applyFont="1" applyFill="1" applyAlignment="1">
      <alignment horizontal="right" wrapText="1"/>
    </xf>
    <xf numFmtId="0" fontId="8" fillId="0" borderId="0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wrapText="1"/>
    </xf>
    <xf numFmtId="0" fontId="7" fillId="0" borderId="0" xfId="0" applyFont="1" applyFill="1"/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/>
    <xf numFmtId="0" fontId="15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/>
    </xf>
    <xf numFmtId="0" fontId="15" fillId="0" borderId="4" xfId="0" applyFont="1" applyFill="1" applyBorder="1" applyAlignment="1">
      <alignment horizontal="center" vertical="center" wrapText="1"/>
    </xf>
    <xf numFmtId="3" fontId="7" fillId="0" borderId="0" xfId="0" applyNumberFormat="1" applyFont="1" applyFill="1"/>
    <xf numFmtId="0" fontId="8" fillId="0" borderId="0" xfId="1" applyFont="1" applyAlignment="1" applyProtection="1"/>
    <xf numFmtId="0" fontId="7" fillId="0" borderId="0" xfId="0" applyFont="1" applyFill="1" applyBorder="1" applyAlignment="1">
      <alignment horizontal="left" vertical="top" wrapText="1"/>
    </xf>
    <xf numFmtId="166" fontId="15" fillId="0" borderId="1" xfId="0" applyNumberFormat="1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6" fontId="15" fillId="0" borderId="3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15" fillId="0" borderId="0" xfId="0" applyFont="1" applyFill="1" applyBorder="1" applyAlignment="1">
      <alignment wrapText="1"/>
    </xf>
    <xf numFmtId="0" fontId="24" fillId="0" borderId="1" xfId="5" applyFont="1" applyBorder="1" applyAlignment="1">
      <alignment wrapText="1"/>
    </xf>
    <xf numFmtId="166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center" vertical="center" wrapText="1"/>
    </xf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6" fontId="15" fillId="0" borderId="3" xfId="5" applyNumberFormat="1" applyFont="1" applyBorder="1" applyAlignment="1">
      <alignment horizontal="right" wrapText="1"/>
    </xf>
    <xf numFmtId="166" fontId="15" fillId="0" borderId="0" xfId="5" applyNumberFormat="1" applyFont="1" applyBorder="1" applyAlignment="1">
      <alignment horizontal="right" wrapText="1"/>
    </xf>
    <xf numFmtId="0" fontId="15" fillId="0" borderId="0" xfId="5" applyFont="1" applyBorder="1" applyAlignment="1">
      <alignment horizontal="right" wrapText="1"/>
    </xf>
    <xf numFmtId="0" fontId="15" fillId="0" borderId="1" xfId="5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25" fillId="0" borderId="2" xfId="9" applyFont="1" applyBorder="1"/>
    <xf numFmtId="0" fontId="26" fillId="0" borderId="2" xfId="6" applyFont="1" applyBorder="1" applyAlignment="1">
      <alignment horizontal="left" vertical="center" wrapText="1"/>
    </xf>
    <xf numFmtId="0" fontId="26" fillId="0" borderId="2" xfId="8" applyFont="1" applyBorder="1" applyAlignment="1">
      <alignment horizontal="left" vertical="center" wrapText="1"/>
    </xf>
    <xf numFmtId="0" fontId="25" fillId="0" borderId="2" xfId="9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7" fillId="0" borderId="2" xfId="0" applyFont="1" applyBorder="1" applyAlignment="1">
      <alignment wrapText="1"/>
    </xf>
    <xf numFmtId="0" fontId="26" fillId="0" borderId="2" xfId="9" applyFont="1" applyBorder="1" applyAlignment="1">
      <alignment horizontal="left" wrapText="1"/>
    </xf>
    <xf numFmtId="0" fontId="14" fillId="0" borderId="2" xfId="9" applyFont="1" applyBorder="1"/>
    <xf numFmtId="49" fontId="26" fillId="0" borderId="2" xfId="9" applyNumberFormat="1" applyFont="1" applyFill="1" applyBorder="1" applyAlignment="1">
      <alignment vertical="center" wrapText="1"/>
    </xf>
    <xf numFmtId="0" fontId="29" fillId="0" borderId="2" xfId="7" applyFont="1" applyFill="1" applyBorder="1" applyAlignment="1" applyProtection="1">
      <alignment horizontal="left" vertical="center" wrapText="1"/>
    </xf>
    <xf numFmtId="0" fontId="29" fillId="0" borderId="2" xfId="7" applyFont="1" applyBorder="1" applyAlignment="1" applyProtection="1">
      <alignment wrapText="1"/>
    </xf>
    <xf numFmtId="0" fontId="30" fillId="0" borderId="2" xfId="0" applyFont="1" applyBorder="1" applyAlignment="1">
      <alignment wrapText="1"/>
    </xf>
    <xf numFmtId="0" fontId="19" fillId="0" borderId="2" xfId="1" applyFont="1" applyBorder="1" applyAlignment="1" applyProtection="1">
      <alignment vertical="center" wrapText="1"/>
    </xf>
    <xf numFmtId="0" fontId="25" fillId="0" borderId="5" xfId="9" applyFont="1" applyBorder="1" applyAlignment="1"/>
    <xf numFmtId="0" fontId="7" fillId="0" borderId="0" xfId="0" applyFont="1" applyAlignment="1">
      <alignment horizontal="left" wrapText="1"/>
    </xf>
    <xf numFmtId="0" fontId="16" fillId="0" borderId="0" xfId="2" applyFont="1" applyFill="1" applyAlignment="1">
      <alignment vertical="center"/>
    </xf>
    <xf numFmtId="0" fontId="11" fillId="0" borderId="0" xfId="0" applyFont="1" applyFill="1" applyAlignment="1">
      <alignment vertical="top" wrapText="1"/>
    </xf>
    <xf numFmtId="0" fontId="19" fillId="0" borderId="2" xfId="1" applyBorder="1" applyAlignment="1" applyProtection="1">
      <alignment wrapText="1"/>
    </xf>
    <xf numFmtId="0" fontId="15" fillId="0" borderId="4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/>
    <xf numFmtId="3" fontId="7" fillId="0" borderId="1" xfId="0" applyNumberFormat="1" applyFont="1" applyFill="1" applyBorder="1"/>
    <xf numFmtId="3" fontId="7" fillId="0" borderId="3" xfId="0" applyNumberFormat="1" applyFont="1" applyFill="1" applyBorder="1" applyAlignment="1">
      <alignment horizontal="right" wrapText="1"/>
    </xf>
    <xf numFmtId="166" fontId="15" fillId="0" borderId="0" xfId="5" applyNumberFormat="1" applyFont="1" applyAlignment="1">
      <alignment horizontal="right" wrapText="1"/>
    </xf>
    <xf numFmtId="0" fontId="15" fillId="0" borderId="0" xfId="5" applyFont="1" applyAlignment="1">
      <alignment horizontal="right" wrapText="1"/>
    </xf>
    <xf numFmtId="0" fontId="14" fillId="0" borderId="0" xfId="1" applyFont="1" applyAlignment="1" applyProtection="1"/>
    <xf numFmtId="0" fontId="19" fillId="0" borderId="0" xfId="1" applyAlignment="1" applyProtection="1"/>
    <xf numFmtId="0" fontId="14" fillId="0" borderId="0" xfId="0" applyFont="1" applyAlignment="1">
      <alignment horizontal="center"/>
    </xf>
    <xf numFmtId="166" fontId="15" fillId="0" borderId="0" xfId="11" applyNumberFormat="1" applyFont="1" applyFill="1" applyBorder="1" applyAlignment="1">
      <alignment horizontal="right" wrapText="1"/>
    </xf>
    <xf numFmtId="166" fontId="31" fillId="0" borderId="0" xfId="0" applyNumberFormat="1" applyFont="1" applyFill="1" applyBorder="1" applyAlignment="1">
      <alignment horizontal="right" wrapText="1"/>
    </xf>
    <xf numFmtId="166" fontId="31" fillId="0" borderId="0" xfId="11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166" fontId="31" fillId="0" borderId="1" xfId="0" applyNumberFormat="1" applyFont="1" applyFill="1" applyBorder="1" applyAlignment="1">
      <alignment horizontal="right" wrapText="1"/>
    </xf>
    <xf numFmtId="166" fontId="31" fillId="0" borderId="1" xfId="11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6" fontId="15" fillId="0" borderId="1" xfId="11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166" fontId="15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left" wrapText="1"/>
    </xf>
    <xf numFmtId="0" fontId="11" fillId="0" borderId="0" xfId="0" applyFont="1" applyFill="1" applyAlignment="1">
      <alignment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25" fillId="0" borderId="5" xfId="9" applyFont="1" applyBorder="1" applyAlignment="1">
      <alignment horizontal="left"/>
    </xf>
    <xf numFmtId="0" fontId="25" fillId="0" borderId="6" xfId="9" applyFont="1" applyBorder="1" applyAlignment="1">
      <alignment horizontal="left"/>
    </xf>
    <xf numFmtId="0" fontId="29" fillId="0" borderId="5" xfId="7" applyFont="1" applyBorder="1" applyAlignment="1" applyProtection="1">
      <alignment horizontal="left" wrapText="1"/>
    </xf>
    <xf numFmtId="0" fontId="29" fillId="0" borderId="6" xfId="7" applyFont="1" applyBorder="1" applyAlignment="1" applyProtection="1">
      <alignment horizontal="left" wrapText="1"/>
    </xf>
    <xf numFmtId="0" fontId="18" fillId="0" borderId="0" xfId="0" applyFont="1" applyFill="1" applyAlignment="1">
      <alignment horizontal="center"/>
    </xf>
    <xf numFmtId="0" fontId="15" fillId="0" borderId="2" xfId="0" applyFont="1" applyFill="1" applyBorder="1" applyAlignment="1">
      <alignment vertical="top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top" wrapText="1"/>
    </xf>
    <xf numFmtId="0" fontId="15" fillId="0" borderId="6" xfId="0" applyFont="1" applyFill="1" applyBorder="1" applyAlignment="1">
      <alignment vertical="top" wrapText="1"/>
    </xf>
    <xf numFmtId="0" fontId="15" fillId="0" borderId="8" xfId="0" applyFont="1" applyFill="1" applyBorder="1" applyAlignment="1">
      <alignment horizontal="center" vertical="center" wrapText="1"/>
    </xf>
  </cellXfs>
  <cellStyles count="12">
    <cellStyle name="Гиперссылка" xfId="1" builtinId="8"/>
    <cellStyle name="Гиперссылка 2" xfId="7"/>
    <cellStyle name="Гиперссылка 3" xfId="10"/>
    <cellStyle name="Обычный" xfId="0" builtinId="0"/>
    <cellStyle name="Обычный 2" xfId="2"/>
    <cellStyle name="Обычный 2 2" xfId="8"/>
    <cellStyle name="Обычный 2 2 2" xfId="9"/>
    <cellStyle name="Обычный 3" xfId="3"/>
    <cellStyle name="Обычный 4" xfId="4"/>
    <cellStyle name="Обычный 4 2" xfId="6"/>
    <cellStyle name="Обычный 5" xfId="5"/>
    <cellStyle name="Обычный_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4</xdr:col>
      <xdr:colOff>74083</xdr:colOff>
      <xdr:row>3</xdr:row>
      <xdr:rowOff>95250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2698748" cy="783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</xdr:colOff>
      <xdr:row>0</xdr:row>
      <xdr:rowOff>0</xdr:rowOff>
    </xdr:from>
    <xdr:to>
      <xdr:col>4</xdr:col>
      <xdr:colOff>92030</xdr:colOff>
      <xdr:row>3</xdr:row>
      <xdr:rowOff>127091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" y="0"/>
          <a:ext cx="2716695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90" zoomScaleNormal="90" workbookViewId="0">
      <selection activeCell="A13" sqref="A13:J15"/>
    </sheetView>
  </sheetViews>
  <sheetFormatPr defaultRowHeight="12.75" x14ac:dyDescent="0.2"/>
  <cols>
    <col min="1" max="3" width="9.140625" style="2"/>
    <col min="4" max="4" width="11.7109375" style="2" customWidth="1"/>
    <col min="5" max="5" width="10.28515625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4" customFormat="1" ht="21" customHeight="1" x14ac:dyDescent="0.2">
      <c r="A1" s="113"/>
      <c r="B1" s="113"/>
      <c r="C1" s="113"/>
      <c r="D1" s="113"/>
    </row>
    <row r="2" spans="1:12" s="4" customFormat="1" ht="16.5" customHeight="1" x14ac:dyDescent="0.2">
      <c r="A2" s="113"/>
      <c r="B2" s="113"/>
      <c r="C2" s="113"/>
      <c r="D2" s="113"/>
    </row>
    <row r="3" spans="1:12" s="3" customFormat="1" ht="16.5" customHeight="1" x14ac:dyDescent="0.2">
      <c r="A3" s="113"/>
      <c r="B3" s="113"/>
      <c r="C3" s="113"/>
      <c r="D3" s="113"/>
      <c r="E3" s="5"/>
      <c r="F3" s="5"/>
      <c r="G3" s="5"/>
    </row>
    <row r="4" spans="1:12" s="3" customFormat="1" ht="16.5" customHeight="1" x14ac:dyDescent="0.2">
      <c r="A4" s="113"/>
      <c r="B4" s="113"/>
      <c r="C4" s="113"/>
      <c r="D4" s="113"/>
      <c r="E4" s="5"/>
      <c r="F4" s="5"/>
      <c r="G4" s="5"/>
    </row>
    <row r="5" spans="1:12" s="3" customFormat="1" ht="16.5" customHeight="1" x14ac:dyDescent="0.2">
      <c r="A5" s="60"/>
      <c r="B5" s="60"/>
      <c r="C5" s="60"/>
      <c r="D5" s="60"/>
      <c r="E5" s="5"/>
      <c r="F5" s="5"/>
      <c r="G5" s="5"/>
    </row>
    <row r="6" spans="1:12" s="7" customFormat="1" ht="16.5" customHeight="1" x14ac:dyDescent="0.2">
      <c r="A6" s="6"/>
      <c r="B6" s="6"/>
      <c r="C6" s="6"/>
      <c r="D6" s="6"/>
      <c r="E6" s="6"/>
      <c r="F6" s="6"/>
      <c r="G6" s="6"/>
      <c r="I6" s="7" t="s">
        <v>0</v>
      </c>
    </row>
    <row r="7" spans="1:12" s="7" customFormat="1" ht="16.5" customHeight="1" x14ac:dyDescent="0.2"/>
    <row r="8" spans="1:12" s="12" customFormat="1" ht="18.75" customHeight="1" x14ac:dyDescent="0.3">
      <c r="A8" s="116" t="s">
        <v>96</v>
      </c>
      <c r="B8" s="116"/>
      <c r="C8" s="116"/>
      <c r="D8" s="116"/>
      <c r="E8" s="116"/>
      <c r="F8" s="116"/>
      <c r="G8" s="8"/>
      <c r="H8" s="9"/>
      <c r="I8" s="10"/>
      <c r="J8" s="11"/>
      <c r="L8" s="13"/>
    </row>
    <row r="9" spans="1:12" s="7" customFormat="1" ht="17.25" customHeight="1" x14ac:dyDescent="0.3">
      <c r="A9" s="117" t="s">
        <v>94</v>
      </c>
      <c r="B9" s="117"/>
      <c r="C9" s="117"/>
      <c r="D9" s="117"/>
      <c r="E9" s="117"/>
      <c r="F9" s="117"/>
      <c r="G9" s="14"/>
    </row>
    <row r="10" spans="1:12" s="7" customFormat="1" ht="17.25" customHeight="1" x14ac:dyDescent="0.2"/>
    <row r="11" spans="1:12" s="7" customFormat="1" ht="17.25" customHeight="1" x14ac:dyDescent="0.2"/>
    <row r="12" spans="1:12" s="12" customFormat="1" ht="16.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2" s="12" customFormat="1" ht="22.5" customHeight="1" x14ac:dyDescent="0.2">
      <c r="A13" s="115" t="s">
        <v>37</v>
      </c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2" s="12" customFormat="1" ht="29.25" hidden="1" customHeight="1" x14ac:dyDescent="0.2">
      <c r="A14" s="115"/>
      <c r="B14" s="115"/>
      <c r="C14" s="115"/>
      <c r="D14" s="115"/>
      <c r="E14" s="115"/>
      <c r="F14" s="115"/>
      <c r="G14" s="115"/>
      <c r="H14" s="115"/>
      <c r="I14" s="115"/>
      <c r="J14" s="115"/>
    </row>
    <row r="15" spans="1:12" s="12" customFormat="1" ht="33" customHeight="1" x14ac:dyDescent="0.2">
      <c r="A15" s="115"/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2" s="12" customFormat="1" ht="17.25" customHeight="1" x14ac:dyDescent="0.2">
      <c r="A16" s="89"/>
      <c r="B16" s="89"/>
      <c r="C16" s="89"/>
      <c r="D16" s="89"/>
      <c r="E16" s="89"/>
      <c r="F16" s="89"/>
      <c r="G16" s="89"/>
      <c r="H16" s="89"/>
      <c r="I16" s="89"/>
      <c r="J16" s="89"/>
    </row>
    <row r="17" spans="1:16" s="12" customFormat="1" ht="17.25" customHeight="1" x14ac:dyDescent="0.3">
      <c r="A17" s="118" t="s">
        <v>95</v>
      </c>
      <c r="B17" s="118"/>
      <c r="C17" s="118"/>
      <c r="D17" s="118"/>
      <c r="E17" s="16"/>
      <c r="F17" s="16"/>
      <c r="G17" s="16"/>
      <c r="H17" s="16"/>
      <c r="I17" s="16"/>
      <c r="J17" s="16"/>
    </row>
    <row r="18" spans="1:16" s="12" customFormat="1" ht="17.25" customHeight="1" x14ac:dyDescent="0.2">
      <c r="B18" s="9"/>
      <c r="C18" s="10"/>
      <c r="D18" s="11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12" customFormat="1" ht="19.5" customHeight="1" x14ac:dyDescent="0.2">
      <c r="B19" s="9"/>
      <c r="C19" s="10"/>
      <c r="D19" s="11"/>
      <c r="F19" s="17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s="12" customFormat="1" ht="18" customHeight="1" x14ac:dyDescent="0.2">
      <c r="A20" s="23"/>
      <c r="B20" s="23"/>
      <c r="C20" s="23"/>
      <c r="D20" s="23"/>
      <c r="E20" s="23"/>
      <c r="F20" s="19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12" customFormat="1" ht="21" customHeight="1" x14ac:dyDescent="0.4">
      <c r="A21" s="114" t="s">
        <v>46</v>
      </c>
      <c r="B21" s="114"/>
      <c r="C21" s="114"/>
      <c r="D21" s="114"/>
      <c r="E21" s="114"/>
      <c r="F21" s="20"/>
      <c r="G21" s="20"/>
    </row>
    <row r="22" spans="1:16" s="12" customFormat="1" ht="18.75" customHeight="1" x14ac:dyDescent="0.4">
      <c r="A22" s="21"/>
      <c r="B22" s="21"/>
      <c r="C22" s="21"/>
      <c r="D22" s="21"/>
      <c r="E22" s="20"/>
      <c r="F22" s="19"/>
      <c r="G22" s="9"/>
      <c r="H22" s="9"/>
      <c r="I22" s="10"/>
      <c r="J22" s="11"/>
      <c r="L22" s="13"/>
    </row>
    <row r="23" spans="1:16" s="12" customFormat="1" ht="15" customHeight="1" x14ac:dyDescent="0.2">
      <c r="A23" s="22"/>
      <c r="B23" s="22"/>
      <c r="C23" s="22"/>
      <c r="D23" s="19"/>
      <c r="E23" s="19"/>
      <c r="F23" s="19"/>
      <c r="G23" s="9"/>
      <c r="H23" s="9"/>
      <c r="I23" s="10"/>
      <c r="J23" s="11"/>
      <c r="L23" s="13"/>
    </row>
    <row r="24" spans="1:16" s="12" customFormat="1" x14ac:dyDescent="0.2">
      <c r="A24" s="9"/>
      <c r="B24" s="9"/>
      <c r="C24" s="9"/>
      <c r="D24" s="9"/>
      <c r="E24" s="9"/>
      <c r="F24" s="9"/>
      <c r="G24" s="9"/>
      <c r="H24" s="9"/>
    </row>
    <row r="25" spans="1:16" s="12" customFormat="1" x14ac:dyDescent="0.2">
      <c r="A25" s="9"/>
      <c r="B25" s="9"/>
      <c r="C25" s="9"/>
      <c r="D25" s="9"/>
      <c r="E25" s="9"/>
      <c r="F25" s="9"/>
      <c r="G25" s="9"/>
      <c r="H25" s="9"/>
    </row>
    <row r="26" spans="1:16" s="12" customFormat="1" x14ac:dyDescent="0.2">
      <c r="A26" s="9"/>
      <c r="B26" s="9"/>
      <c r="C26" s="9"/>
      <c r="D26" s="9"/>
      <c r="E26" s="9"/>
      <c r="F26" s="9"/>
      <c r="G26" s="9"/>
      <c r="H26" s="9"/>
    </row>
    <row r="27" spans="1:16" s="12" customFormat="1" x14ac:dyDescent="0.2">
      <c r="A27" s="9"/>
      <c r="B27" s="9"/>
      <c r="C27" s="9"/>
      <c r="D27" s="9"/>
      <c r="E27" s="9"/>
      <c r="F27" s="9"/>
      <c r="G27" s="9"/>
      <c r="H27" s="9"/>
    </row>
    <row r="28" spans="1:16" s="12" customFormat="1" x14ac:dyDescent="0.2">
      <c r="A28" s="9"/>
      <c r="B28" s="9"/>
      <c r="C28" s="9"/>
      <c r="D28" s="9"/>
      <c r="E28" s="9"/>
      <c r="F28" s="9"/>
      <c r="G28" s="9"/>
      <c r="H28" s="9"/>
    </row>
    <row r="29" spans="1:16" s="12" customFormat="1" x14ac:dyDescent="0.2">
      <c r="A29" s="9"/>
      <c r="B29" s="9"/>
      <c r="C29" s="9"/>
      <c r="D29" s="9"/>
      <c r="E29" s="9"/>
      <c r="F29" s="9"/>
      <c r="G29" s="9"/>
      <c r="H29" s="9"/>
    </row>
    <row r="30" spans="1:16" s="12" customFormat="1" x14ac:dyDescent="0.2">
      <c r="A30" s="9"/>
      <c r="B30" s="9"/>
      <c r="C30" s="9"/>
      <c r="D30" s="9"/>
      <c r="E30" s="9"/>
      <c r="F30" s="9"/>
      <c r="G30" s="9"/>
      <c r="H30" s="9"/>
    </row>
    <row r="31" spans="1:16" s="12" customFormat="1" x14ac:dyDescent="0.2">
      <c r="A31" s="9"/>
      <c r="B31" s="9"/>
      <c r="C31" s="9"/>
      <c r="D31" s="9"/>
      <c r="E31" s="9"/>
      <c r="F31" s="9"/>
      <c r="G31" s="9"/>
      <c r="H31" s="9"/>
    </row>
    <row r="32" spans="1:16" s="12" customFormat="1" x14ac:dyDescent="0.2">
      <c r="A32" s="9"/>
      <c r="B32" s="9"/>
      <c r="C32" s="9"/>
      <c r="D32" s="9"/>
      <c r="E32" s="9"/>
      <c r="F32" s="9"/>
      <c r="G32" s="9"/>
      <c r="H32" s="9"/>
    </row>
    <row r="33" spans="1:8" s="12" customFormat="1" x14ac:dyDescent="0.2">
      <c r="A33" s="9"/>
      <c r="B33" s="9"/>
      <c r="C33" s="9"/>
      <c r="D33" s="9"/>
      <c r="E33" s="9"/>
      <c r="F33" s="9"/>
      <c r="G33" s="9"/>
      <c r="H33" s="9"/>
    </row>
  </sheetData>
  <mergeCells count="6">
    <mergeCell ref="A1:D4"/>
    <mergeCell ref="A21:E21"/>
    <mergeCell ref="A13:J15"/>
    <mergeCell ref="A8:F8"/>
    <mergeCell ref="A9:F9"/>
    <mergeCell ref="A17:D17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zoomScale="90" zoomScaleNormal="90" workbookViewId="0">
      <selection activeCell="C12" sqref="C12"/>
    </sheetView>
  </sheetViews>
  <sheetFormatPr defaultColWidth="7.85546875" defaultRowHeight="12.75" x14ac:dyDescent="0.2"/>
  <cols>
    <col min="1" max="1" width="7.85546875" style="9"/>
    <col min="2" max="2" width="49.7109375" style="9" customWidth="1"/>
    <col min="3" max="3" width="73.85546875" style="9" customWidth="1"/>
    <col min="4" max="16384" width="7.85546875" style="9"/>
  </cols>
  <sheetData>
    <row r="2" spans="1:3" x14ac:dyDescent="0.2">
      <c r="B2" s="73" t="s">
        <v>61</v>
      </c>
      <c r="C2" s="74" t="s">
        <v>62</v>
      </c>
    </row>
    <row r="3" spans="1:3" x14ac:dyDescent="0.2">
      <c r="B3" s="73" t="s">
        <v>63</v>
      </c>
      <c r="C3" s="85" t="s">
        <v>64</v>
      </c>
    </row>
    <row r="4" spans="1:3" x14ac:dyDescent="0.2">
      <c r="B4" s="73" t="s">
        <v>65</v>
      </c>
      <c r="C4" s="75">
        <v>642</v>
      </c>
    </row>
    <row r="5" spans="1:3" ht="25.5" x14ac:dyDescent="0.2">
      <c r="B5" s="76" t="s">
        <v>66</v>
      </c>
      <c r="C5" s="82" t="s">
        <v>67</v>
      </c>
    </row>
    <row r="6" spans="1:3" ht="25.5" x14ac:dyDescent="0.2">
      <c r="B6" s="73" t="s">
        <v>68</v>
      </c>
      <c r="C6" s="77" t="s">
        <v>69</v>
      </c>
    </row>
    <row r="7" spans="1:3" x14ac:dyDescent="0.2">
      <c r="A7" s="25"/>
      <c r="B7" s="73" t="s">
        <v>70</v>
      </c>
      <c r="C7" s="83" t="s">
        <v>71</v>
      </c>
    </row>
    <row r="8" spans="1:3" x14ac:dyDescent="0.2">
      <c r="A8" s="25"/>
      <c r="B8" s="119" t="s">
        <v>72</v>
      </c>
      <c r="C8" s="121" t="s">
        <v>73</v>
      </c>
    </row>
    <row r="9" spans="1:3" x14ac:dyDescent="0.2">
      <c r="A9" s="25"/>
      <c r="B9" s="120"/>
      <c r="C9" s="122"/>
    </row>
    <row r="10" spans="1:3" x14ac:dyDescent="0.2">
      <c r="A10" s="25"/>
      <c r="B10" s="86" t="s">
        <v>74</v>
      </c>
      <c r="C10" s="83" t="s">
        <v>75</v>
      </c>
    </row>
    <row r="11" spans="1:3" x14ac:dyDescent="0.2">
      <c r="A11" s="15"/>
      <c r="B11" s="73" t="s">
        <v>76</v>
      </c>
      <c r="C11" s="78"/>
    </row>
    <row r="12" spans="1:3" x14ac:dyDescent="0.2">
      <c r="A12" s="25"/>
      <c r="B12" s="73" t="s">
        <v>77</v>
      </c>
      <c r="C12" s="90" t="s">
        <v>97</v>
      </c>
    </row>
    <row r="13" spans="1:3" ht="76.5" x14ac:dyDescent="0.2">
      <c r="A13" s="25"/>
      <c r="B13" s="73" t="s">
        <v>78</v>
      </c>
      <c r="C13" s="77" t="s">
        <v>79</v>
      </c>
    </row>
    <row r="14" spans="1:3" x14ac:dyDescent="0.2">
      <c r="B14" s="73" t="s">
        <v>80</v>
      </c>
      <c r="C14" s="84" t="s">
        <v>58</v>
      </c>
    </row>
    <row r="15" spans="1:3" x14ac:dyDescent="0.2">
      <c r="A15" s="30"/>
      <c r="B15" s="73" t="s">
        <v>81</v>
      </c>
      <c r="C15" s="84" t="s">
        <v>88</v>
      </c>
    </row>
    <row r="16" spans="1:3" x14ac:dyDescent="0.2">
      <c r="B16" s="73" t="s">
        <v>82</v>
      </c>
      <c r="C16" s="81" t="s">
        <v>89</v>
      </c>
    </row>
    <row r="17" spans="2:3" x14ac:dyDescent="0.2">
      <c r="B17" s="73" t="s">
        <v>83</v>
      </c>
      <c r="C17" s="85" t="s">
        <v>90</v>
      </c>
    </row>
    <row r="18" spans="2:3" x14ac:dyDescent="0.2">
      <c r="B18" s="73" t="s">
        <v>84</v>
      </c>
      <c r="C18" s="77" t="s">
        <v>91</v>
      </c>
    </row>
    <row r="19" spans="2:3" x14ac:dyDescent="0.2">
      <c r="B19" s="73" t="s">
        <v>85</v>
      </c>
      <c r="C19" s="79">
        <v>1446</v>
      </c>
    </row>
    <row r="20" spans="2:3" x14ac:dyDescent="0.2">
      <c r="B20" s="80" t="s">
        <v>86</v>
      </c>
      <c r="C20" s="85" t="s">
        <v>87</v>
      </c>
    </row>
  </sheetData>
  <mergeCells count="2">
    <mergeCell ref="B8:B9"/>
    <mergeCell ref="C8:C9"/>
  </mergeCells>
  <phoneticPr fontId="17" type="noConversion"/>
  <hyperlinks>
    <hyperlink ref="C20" r:id="rId1"/>
    <hyperlink ref="C3" r:id="rId2"/>
    <hyperlink ref="C5" r:id="rId3"/>
    <hyperlink ref="C7" r:id="rId4"/>
    <hyperlink ref="C10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zoomScale="90" zoomScaleNormal="90" workbookViewId="0">
      <selection activeCell="B2" sqref="B2"/>
    </sheetView>
  </sheetViews>
  <sheetFormatPr defaultRowHeight="12.75" x14ac:dyDescent="0.2"/>
  <cols>
    <col min="1" max="1" width="4.5703125" style="26" customWidth="1"/>
    <col min="2" max="2" width="117" style="9" customWidth="1"/>
    <col min="3" max="3" width="5.85546875" style="9" customWidth="1"/>
    <col min="4" max="16384" width="9.140625" style="9"/>
  </cols>
  <sheetData>
    <row r="2" spans="1:3" x14ac:dyDescent="0.2">
      <c r="B2" s="100" t="s">
        <v>1</v>
      </c>
    </row>
    <row r="3" spans="1:3" ht="15" customHeight="1" x14ac:dyDescent="0.2">
      <c r="A3" s="22"/>
      <c r="B3" s="22"/>
    </row>
    <row r="4" spans="1:3" ht="18.75" customHeight="1" x14ac:dyDescent="0.2">
      <c r="A4" s="98" t="s">
        <v>93</v>
      </c>
      <c r="B4" s="99"/>
      <c r="C4" s="27"/>
    </row>
    <row r="5" spans="1:3" x14ac:dyDescent="0.2">
      <c r="A5" s="27" t="s">
        <v>42</v>
      </c>
      <c r="B5" s="53" t="s">
        <v>33</v>
      </c>
    </row>
    <row r="6" spans="1:3" ht="12" customHeight="1" x14ac:dyDescent="0.2">
      <c r="A6" s="27" t="s">
        <v>43</v>
      </c>
      <c r="B6" s="53" t="s">
        <v>34</v>
      </c>
    </row>
    <row r="7" spans="1:3" x14ac:dyDescent="0.2">
      <c r="A7" s="27" t="s">
        <v>44</v>
      </c>
      <c r="B7" s="53" t="s">
        <v>35</v>
      </c>
    </row>
    <row r="8" spans="1:3" x14ac:dyDescent="0.2">
      <c r="A8" s="27" t="s">
        <v>45</v>
      </c>
      <c r="B8" s="53" t="s">
        <v>36</v>
      </c>
    </row>
    <row r="9" spans="1:3" x14ac:dyDescent="0.2">
      <c r="A9" s="22"/>
    </row>
    <row r="10" spans="1:3" x14ac:dyDescent="0.2">
      <c r="A10" s="22"/>
    </row>
    <row r="11" spans="1:3" x14ac:dyDescent="0.2">
      <c r="A11" s="9"/>
    </row>
    <row r="12" spans="1:3" x14ac:dyDescent="0.2">
      <c r="A12" s="9"/>
    </row>
    <row r="13" spans="1:3" x14ac:dyDescent="0.2">
      <c r="A13" s="28"/>
    </row>
    <row r="14" spans="1:3" x14ac:dyDescent="0.2">
      <c r="A14" s="28"/>
    </row>
    <row r="15" spans="1:3" x14ac:dyDescent="0.2">
      <c r="A15" s="28"/>
    </row>
    <row r="16" spans="1:3" x14ac:dyDescent="0.2">
      <c r="A16" s="28"/>
    </row>
    <row r="17" spans="1:1" x14ac:dyDescent="0.2">
      <c r="A17" s="28"/>
    </row>
    <row r="18" spans="1:1" x14ac:dyDescent="0.2">
      <c r="A18" s="28"/>
    </row>
    <row r="19" spans="1:1" x14ac:dyDescent="0.2">
      <c r="A19" s="28"/>
    </row>
    <row r="20" spans="1:1" x14ac:dyDescent="0.2">
      <c r="A20" s="28"/>
    </row>
    <row r="21" spans="1:1" x14ac:dyDescent="0.2">
      <c r="A21" s="28"/>
    </row>
    <row r="22" spans="1:1" x14ac:dyDescent="0.2">
      <c r="A22" s="28"/>
    </row>
    <row r="23" spans="1:1" x14ac:dyDescent="0.2">
      <c r="A23" s="28"/>
    </row>
    <row r="24" spans="1:1" x14ac:dyDescent="0.2">
      <c r="A24" s="28"/>
    </row>
    <row r="25" spans="1:1" x14ac:dyDescent="0.2">
      <c r="A25" s="28"/>
    </row>
    <row r="26" spans="1:1" x14ac:dyDescent="0.2">
      <c r="A26" s="28"/>
    </row>
    <row r="27" spans="1:1" x14ac:dyDescent="0.2">
      <c r="A27" s="28"/>
    </row>
    <row r="28" spans="1:1" x14ac:dyDescent="0.2">
      <c r="A28" s="28"/>
    </row>
    <row r="29" spans="1:1" x14ac:dyDescent="0.2">
      <c r="A29" s="28"/>
    </row>
    <row r="30" spans="1:1" x14ac:dyDescent="0.2">
      <c r="A30" s="28"/>
    </row>
    <row r="31" spans="1:1" x14ac:dyDescent="0.2">
      <c r="A31" s="28"/>
    </row>
    <row r="32" spans="1:1" x14ac:dyDescent="0.2">
      <c r="A32" s="28"/>
    </row>
    <row r="33" spans="1:1" x14ac:dyDescent="0.2">
      <c r="A33" s="28"/>
    </row>
    <row r="34" spans="1:1" x14ac:dyDescent="0.2">
      <c r="A34" s="28"/>
    </row>
    <row r="35" spans="1:1" x14ac:dyDescent="0.2">
      <c r="A35" s="28"/>
    </row>
    <row r="36" spans="1:1" x14ac:dyDescent="0.2">
      <c r="A36" s="28"/>
    </row>
    <row r="37" spans="1:1" x14ac:dyDescent="0.2">
      <c r="A37" s="28"/>
    </row>
    <row r="38" spans="1:1" x14ac:dyDescent="0.2">
      <c r="A38" s="28"/>
    </row>
    <row r="39" spans="1:1" x14ac:dyDescent="0.2">
      <c r="A39" s="28"/>
    </row>
    <row r="40" spans="1:1" x14ac:dyDescent="0.2">
      <c r="A40" s="28"/>
    </row>
    <row r="41" spans="1:1" x14ac:dyDescent="0.2">
      <c r="A41" s="28"/>
    </row>
    <row r="42" spans="1:1" x14ac:dyDescent="0.2">
      <c r="A42" s="28"/>
    </row>
    <row r="43" spans="1:1" x14ac:dyDescent="0.2">
      <c r="A43" s="28"/>
    </row>
    <row r="44" spans="1:1" x14ac:dyDescent="0.2">
      <c r="A44" s="28"/>
    </row>
    <row r="45" spans="1:1" x14ac:dyDescent="0.2">
      <c r="A45" s="28"/>
    </row>
    <row r="46" spans="1:1" x14ac:dyDescent="0.2">
      <c r="A46" s="28"/>
    </row>
  </sheetData>
  <phoneticPr fontId="17" type="noConversion"/>
  <hyperlinks>
    <hyperlink ref="B5" location="'1.'!A1" display="Number of registered SMEs by cities and districts"/>
    <hyperlink ref="B6" location="'2.'!A1" display="Number of operating SMEs by cities and districts "/>
    <hyperlink ref="B7" location="'3.'!A1" display="Number of registered SMEs by type of activity "/>
    <hyperlink ref="B8" location="'4.'!A1" display="Number of operating SMEs by type of activity  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90" zoomScaleNormal="90" workbookViewId="0">
      <selection sqref="A1:F1"/>
    </sheetView>
  </sheetViews>
  <sheetFormatPr defaultColWidth="12.85546875" defaultRowHeight="12.75" x14ac:dyDescent="0.2"/>
  <cols>
    <col min="1" max="1" width="22.42578125" style="39" customWidth="1"/>
    <col min="2" max="3" width="15.5703125" style="39" customWidth="1"/>
    <col min="4" max="4" width="14.85546875" style="39" customWidth="1"/>
    <col min="5" max="5" width="13.85546875" style="39" customWidth="1"/>
    <col min="6" max="6" width="14.5703125" style="39" customWidth="1"/>
    <col min="7" max="16384" width="12.85546875" style="39"/>
  </cols>
  <sheetData>
    <row r="1" spans="1:7" x14ac:dyDescent="0.2">
      <c r="A1" s="123" t="s">
        <v>38</v>
      </c>
      <c r="B1" s="123"/>
      <c r="C1" s="123"/>
      <c r="D1" s="123"/>
      <c r="E1" s="123"/>
      <c r="F1" s="123"/>
    </row>
    <row r="2" spans="1:7" ht="15" customHeight="1" x14ac:dyDescent="0.2">
      <c r="A2" s="50"/>
      <c r="B2" s="50"/>
      <c r="C2" s="50"/>
      <c r="D2" s="50"/>
      <c r="E2" s="50"/>
      <c r="F2" s="50"/>
    </row>
    <row r="3" spans="1:7" ht="15" customHeight="1" x14ac:dyDescent="0.25">
      <c r="A3" s="49"/>
      <c r="B3" s="40"/>
      <c r="C3" s="40"/>
      <c r="D3" s="40"/>
      <c r="E3" s="41"/>
      <c r="F3" s="41" t="s">
        <v>5</v>
      </c>
    </row>
    <row r="4" spans="1:7" x14ac:dyDescent="0.2">
      <c r="A4" s="124"/>
      <c r="B4" s="125" t="s">
        <v>4</v>
      </c>
      <c r="C4" s="127" t="s">
        <v>26</v>
      </c>
      <c r="D4" s="128"/>
      <c r="E4" s="128"/>
      <c r="F4" s="128"/>
    </row>
    <row r="5" spans="1:7" ht="33.75" x14ac:dyDescent="0.2">
      <c r="A5" s="124"/>
      <c r="B5" s="126"/>
      <c r="C5" s="43" t="s">
        <v>27</v>
      </c>
      <c r="D5" s="43" t="s">
        <v>28</v>
      </c>
      <c r="E5" s="43" t="s">
        <v>29</v>
      </c>
      <c r="F5" s="91" t="s">
        <v>30</v>
      </c>
      <c r="G5" s="42"/>
    </row>
    <row r="6" spans="1:7" x14ac:dyDescent="0.2">
      <c r="A6" s="32" t="s">
        <v>59</v>
      </c>
      <c r="B6" s="92">
        <f>C6+D6+E6+F6</f>
        <v>62062</v>
      </c>
      <c r="C6" s="63">
        <v>11992</v>
      </c>
      <c r="D6" s="63">
        <v>131</v>
      </c>
      <c r="E6" s="101">
        <v>42086</v>
      </c>
      <c r="F6" s="101">
        <v>7853</v>
      </c>
      <c r="G6" s="42"/>
    </row>
    <row r="7" spans="1:7" x14ac:dyDescent="0.2">
      <c r="A7" s="31" t="s">
        <v>47</v>
      </c>
      <c r="B7" s="92">
        <f t="shared" ref="B7:B19" si="0">C7+D7+E7+F7</f>
        <v>37570</v>
      </c>
      <c r="C7" s="102">
        <v>9259</v>
      </c>
      <c r="D7" s="102">
        <v>89</v>
      </c>
      <c r="E7" s="103">
        <v>27944</v>
      </c>
      <c r="F7" s="103">
        <v>278</v>
      </c>
    </row>
    <row r="8" spans="1:7" x14ac:dyDescent="0.2">
      <c r="A8" s="32" t="s">
        <v>20</v>
      </c>
      <c r="B8" s="92">
        <f t="shared" si="0"/>
        <v>3013</v>
      </c>
      <c r="C8" s="102">
        <v>466</v>
      </c>
      <c r="D8" s="102">
        <v>12</v>
      </c>
      <c r="E8" s="103">
        <v>2424</v>
      </c>
      <c r="F8" s="103">
        <v>111</v>
      </c>
    </row>
    <row r="9" spans="1:7" x14ac:dyDescent="0.2">
      <c r="A9" s="32" t="s">
        <v>48</v>
      </c>
      <c r="B9" s="92">
        <f t="shared" si="0"/>
        <v>2669</v>
      </c>
      <c r="C9" s="102">
        <v>390</v>
      </c>
      <c r="D9" s="102">
        <v>6</v>
      </c>
      <c r="E9" s="103">
        <v>1772</v>
      </c>
      <c r="F9" s="103">
        <v>501</v>
      </c>
    </row>
    <row r="10" spans="1:7" x14ac:dyDescent="0.2">
      <c r="A10" s="32" t="s">
        <v>49</v>
      </c>
      <c r="B10" s="92">
        <f t="shared" si="0"/>
        <v>3665</v>
      </c>
      <c r="C10" s="102">
        <v>222</v>
      </c>
      <c r="D10" s="102">
        <v>3</v>
      </c>
      <c r="E10" s="103">
        <v>1967</v>
      </c>
      <c r="F10" s="103">
        <v>1473</v>
      </c>
    </row>
    <row r="11" spans="1:7" x14ac:dyDescent="0.2">
      <c r="A11" s="32" t="s">
        <v>21</v>
      </c>
      <c r="B11" s="92">
        <f t="shared" si="0"/>
        <v>3156</v>
      </c>
      <c r="C11" s="102">
        <v>443</v>
      </c>
      <c r="D11" s="102">
        <v>3</v>
      </c>
      <c r="E11" s="103">
        <v>2518</v>
      </c>
      <c r="F11" s="103">
        <v>192</v>
      </c>
    </row>
    <row r="12" spans="1:7" x14ac:dyDescent="0.2">
      <c r="A12" s="32" t="s">
        <v>50</v>
      </c>
      <c r="B12" s="92">
        <f t="shared" si="0"/>
        <v>1494</v>
      </c>
      <c r="C12" s="102">
        <v>96</v>
      </c>
      <c r="D12" s="102">
        <v>1</v>
      </c>
      <c r="E12" s="103">
        <v>668</v>
      </c>
      <c r="F12" s="103">
        <v>729</v>
      </c>
    </row>
    <row r="13" spans="1:7" x14ac:dyDescent="0.2">
      <c r="A13" s="32" t="s">
        <v>51</v>
      </c>
      <c r="B13" s="92">
        <f t="shared" si="0"/>
        <v>1380</v>
      </c>
      <c r="C13" s="102">
        <v>105</v>
      </c>
      <c r="D13" s="102">
        <v>1</v>
      </c>
      <c r="E13" s="103">
        <v>438</v>
      </c>
      <c r="F13" s="103">
        <v>836</v>
      </c>
    </row>
    <row r="14" spans="1:7" x14ac:dyDescent="0.2">
      <c r="A14" s="32" t="s">
        <v>52</v>
      </c>
      <c r="B14" s="92">
        <f>C14+E14+F14</f>
        <v>549</v>
      </c>
      <c r="C14" s="102">
        <v>61</v>
      </c>
      <c r="D14" s="104" t="s">
        <v>2</v>
      </c>
      <c r="E14" s="103">
        <v>155</v>
      </c>
      <c r="F14" s="103">
        <v>333</v>
      </c>
    </row>
    <row r="15" spans="1:7" x14ac:dyDescent="0.2">
      <c r="A15" s="31" t="s">
        <v>53</v>
      </c>
      <c r="B15" s="92">
        <f t="shared" si="0"/>
        <v>998</v>
      </c>
      <c r="C15" s="102">
        <v>95</v>
      </c>
      <c r="D15" s="102">
        <v>3</v>
      </c>
      <c r="E15" s="103">
        <v>507</v>
      </c>
      <c r="F15" s="103">
        <v>393</v>
      </c>
    </row>
    <row r="16" spans="1:7" x14ac:dyDescent="0.2">
      <c r="A16" s="32" t="s">
        <v>54</v>
      </c>
      <c r="B16" s="92">
        <f t="shared" si="0"/>
        <v>1844</v>
      </c>
      <c r="C16" s="102">
        <v>126</v>
      </c>
      <c r="D16" s="102">
        <v>3</v>
      </c>
      <c r="E16" s="103">
        <v>738</v>
      </c>
      <c r="F16" s="103">
        <v>977</v>
      </c>
    </row>
    <row r="17" spans="1:6" x14ac:dyDescent="0.2">
      <c r="A17" s="32" t="s">
        <v>55</v>
      </c>
      <c r="B17" s="92">
        <f t="shared" si="0"/>
        <v>2500</v>
      </c>
      <c r="C17" s="102">
        <v>376</v>
      </c>
      <c r="D17" s="102">
        <v>3</v>
      </c>
      <c r="E17" s="103">
        <v>1015</v>
      </c>
      <c r="F17" s="103">
        <v>1106</v>
      </c>
    </row>
    <row r="18" spans="1:6" x14ac:dyDescent="0.2">
      <c r="A18" s="32" t="s">
        <v>56</v>
      </c>
      <c r="B18" s="92">
        <f>C18+E18+F18</f>
        <v>1154</v>
      </c>
      <c r="C18" s="102">
        <v>125</v>
      </c>
      <c r="D18" s="104" t="s">
        <v>2</v>
      </c>
      <c r="E18" s="103">
        <v>372</v>
      </c>
      <c r="F18" s="103">
        <v>657</v>
      </c>
    </row>
    <row r="19" spans="1:6" x14ac:dyDescent="0.2">
      <c r="A19" s="33" t="s">
        <v>57</v>
      </c>
      <c r="B19" s="105">
        <f t="shared" si="0"/>
        <v>2070</v>
      </c>
      <c r="C19" s="106">
        <v>228</v>
      </c>
      <c r="D19" s="106">
        <v>7</v>
      </c>
      <c r="E19" s="107">
        <v>1568</v>
      </c>
      <c r="F19" s="107">
        <v>267</v>
      </c>
    </row>
    <row r="23" spans="1:6" x14ac:dyDescent="0.2">
      <c r="A23" s="39" t="s">
        <v>0</v>
      </c>
    </row>
  </sheetData>
  <mergeCells count="4">
    <mergeCell ref="A1:F1"/>
    <mergeCell ref="A4:A5"/>
    <mergeCell ref="B4:B5"/>
    <mergeCell ref="C4:F4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90" zoomScaleNormal="90" workbookViewId="0">
      <selection activeCell="B1" sqref="B1:E1"/>
    </sheetView>
  </sheetViews>
  <sheetFormatPr defaultRowHeight="12.75" x14ac:dyDescent="0.2"/>
  <cols>
    <col min="1" max="1" width="29.7109375" style="39" customWidth="1"/>
    <col min="2" max="2" width="14.7109375" style="39" customWidth="1"/>
    <col min="3" max="3" width="13.5703125" style="39" customWidth="1"/>
    <col min="4" max="4" width="14.42578125" style="39" customWidth="1"/>
    <col min="5" max="5" width="14.5703125" style="39" customWidth="1"/>
    <col min="6" max="6" width="14.7109375" style="39" customWidth="1"/>
    <col min="7" max="16384" width="9.140625" style="39"/>
  </cols>
  <sheetData>
    <row r="1" spans="1:7" ht="15" x14ac:dyDescent="0.25">
      <c r="A1" s="40"/>
      <c r="B1" s="123" t="s">
        <v>39</v>
      </c>
      <c r="C1" s="123"/>
      <c r="D1" s="123"/>
      <c r="E1" s="123"/>
      <c r="F1" s="40"/>
    </row>
    <row r="2" spans="1:7" ht="15" x14ac:dyDescent="0.25">
      <c r="A2" s="40"/>
      <c r="B2" s="50"/>
      <c r="C2" s="50"/>
      <c r="D2" s="50"/>
      <c r="E2" s="50"/>
      <c r="F2" s="40"/>
    </row>
    <row r="3" spans="1:7" ht="15" x14ac:dyDescent="0.25">
      <c r="A3" s="49"/>
      <c r="B3" s="40"/>
      <c r="C3" s="40"/>
      <c r="D3" s="40"/>
      <c r="E3" s="41"/>
      <c r="F3" s="41" t="s">
        <v>5</v>
      </c>
    </row>
    <row r="4" spans="1:7" x14ac:dyDescent="0.2">
      <c r="A4" s="129"/>
      <c r="B4" s="125" t="s">
        <v>4</v>
      </c>
      <c r="C4" s="127" t="s">
        <v>26</v>
      </c>
      <c r="D4" s="128"/>
      <c r="E4" s="128"/>
      <c r="F4" s="128"/>
      <c r="G4" s="42"/>
    </row>
    <row r="5" spans="1:7" ht="29.25" customHeight="1" x14ac:dyDescent="0.2">
      <c r="A5" s="130"/>
      <c r="B5" s="131"/>
      <c r="C5" s="110" t="s">
        <v>27</v>
      </c>
      <c r="D5" s="110" t="s">
        <v>28</v>
      </c>
      <c r="E5" s="43" t="s">
        <v>29</v>
      </c>
      <c r="F5" s="111" t="s">
        <v>30</v>
      </c>
      <c r="G5" s="42"/>
    </row>
    <row r="6" spans="1:7" x14ac:dyDescent="0.2">
      <c r="A6" s="32" t="s">
        <v>59</v>
      </c>
      <c r="B6" s="95">
        <f>C6+D6+E6+F6</f>
        <v>57523</v>
      </c>
      <c r="C6" s="63">
        <v>9715</v>
      </c>
      <c r="D6" s="63">
        <v>131</v>
      </c>
      <c r="E6" s="101">
        <v>39980</v>
      </c>
      <c r="F6" s="101">
        <v>7697</v>
      </c>
    </row>
    <row r="7" spans="1:7" x14ac:dyDescent="0.2">
      <c r="A7" s="58" t="s">
        <v>47</v>
      </c>
      <c r="B7" s="64">
        <f t="shared" ref="B7:B19" si="0">C7+D7+E7+F7</f>
        <v>34037</v>
      </c>
      <c r="C7" s="63">
        <v>7307</v>
      </c>
      <c r="D7" s="63">
        <v>89</v>
      </c>
      <c r="E7" s="101">
        <v>26402</v>
      </c>
      <c r="F7" s="101">
        <v>239</v>
      </c>
    </row>
    <row r="8" spans="1:7" x14ac:dyDescent="0.2">
      <c r="A8" s="58" t="s">
        <v>20</v>
      </c>
      <c r="B8" s="64">
        <f t="shared" si="0"/>
        <v>2853</v>
      </c>
      <c r="C8" s="63">
        <v>409</v>
      </c>
      <c r="D8" s="63">
        <v>12</v>
      </c>
      <c r="E8" s="101">
        <v>2325</v>
      </c>
      <c r="F8" s="101">
        <v>107</v>
      </c>
    </row>
    <row r="9" spans="1:7" x14ac:dyDescent="0.2">
      <c r="A9" s="58" t="s">
        <v>48</v>
      </c>
      <c r="B9" s="64">
        <f t="shared" si="0"/>
        <v>2462</v>
      </c>
      <c r="C9" s="63">
        <v>311</v>
      </c>
      <c r="D9" s="63">
        <v>6</v>
      </c>
      <c r="E9" s="101">
        <v>1671</v>
      </c>
      <c r="F9" s="101">
        <v>474</v>
      </c>
    </row>
    <row r="10" spans="1:7" x14ac:dyDescent="0.2">
      <c r="A10" s="58" t="s">
        <v>49</v>
      </c>
      <c r="B10" s="64">
        <f t="shared" si="0"/>
        <v>3593</v>
      </c>
      <c r="C10" s="63">
        <v>199</v>
      </c>
      <c r="D10" s="63">
        <v>3</v>
      </c>
      <c r="E10" s="101">
        <v>1924</v>
      </c>
      <c r="F10" s="101">
        <v>1467</v>
      </c>
    </row>
    <row r="11" spans="1:7" x14ac:dyDescent="0.2">
      <c r="A11" s="58" t="s">
        <v>21</v>
      </c>
      <c r="B11" s="64">
        <f t="shared" si="0"/>
        <v>2947</v>
      </c>
      <c r="C11" s="63">
        <v>370</v>
      </c>
      <c r="D11" s="63">
        <v>3</v>
      </c>
      <c r="E11" s="101">
        <v>2390</v>
      </c>
      <c r="F11" s="101">
        <v>184</v>
      </c>
    </row>
    <row r="12" spans="1:7" x14ac:dyDescent="0.2">
      <c r="A12" s="58" t="s">
        <v>50</v>
      </c>
      <c r="B12" s="93">
        <f t="shared" si="0"/>
        <v>1451</v>
      </c>
      <c r="C12" s="63">
        <v>87</v>
      </c>
      <c r="D12" s="63">
        <v>1</v>
      </c>
      <c r="E12" s="101">
        <v>652</v>
      </c>
      <c r="F12" s="101">
        <v>711</v>
      </c>
    </row>
    <row r="13" spans="1:7" x14ac:dyDescent="0.2">
      <c r="A13" s="58" t="s">
        <v>51</v>
      </c>
      <c r="B13" s="93">
        <f t="shared" si="0"/>
        <v>1359</v>
      </c>
      <c r="C13" s="63">
        <v>100</v>
      </c>
      <c r="D13" s="63">
        <v>1</v>
      </c>
      <c r="E13" s="101">
        <v>426</v>
      </c>
      <c r="F13" s="101">
        <v>832</v>
      </c>
    </row>
    <row r="14" spans="1:7" x14ac:dyDescent="0.2">
      <c r="A14" s="58" t="s">
        <v>52</v>
      </c>
      <c r="B14" s="93">
        <f>C14+E14+F14</f>
        <v>541</v>
      </c>
      <c r="C14" s="63">
        <v>58</v>
      </c>
      <c r="D14" s="108" t="s">
        <v>2</v>
      </c>
      <c r="E14" s="101">
        <v>151</v>
      </c>
      <c r="F14" s="101">
        <v>332</v>
      </c>
    </row>
    <row r="15" spans="1:7" x14ac:dyDescent="0.2">
      <c r="A15" s="58" t="s">
        <v>53</v>
      </c>
      <c r="B15" s="93">
        <f t="shared" si="0"/>
        <v>970</v>
      </c>
      <c r="C15" s="63">
        <v>82</v>
      </c>
      <c r="D15" s="63">
        <v>3</v>
      </c>
      <c r="E15" s="101">
        <v>495</v>
      </c>
      <c r="F15" s="101">
        <v>390</v>
      </c>
    </row>
    <row r="16" spans="1:7" x14ac:dyDescent="0.2">
      <c r="A16" s="58" t="s">
        <v>54</v>
      </c>
      <c r="B16" s="93">
        <f t="shared" si="0"/>
        <v>1800</v>
      </c>
      <c r="C16" s="63">
        <v>123</v>
      </c>
      <c r="D16" s="63">
        <v>3</v>
      </c>
      <c r="E16" s="101">
        <v>702</v>
      </c>
      <c r="F16" s="101">
        <v>972</v>
      </c>
    </row>
    <row r="17" spans="1:6" x14ac:dyDescent="0.2">
      <c r="A17" s="58" t="s">
        <v>55</v>
      </c>
      <c r="B17" s="93">
        <f t="shared" si="0"/>
        <v>2398</v>
      </c>
      <c r="C17" s="63">
        <v>342</v>
      </c>
      <c r="D17" s="63">
        <v>3</v>
      </c>
      <c r="E17" s="101">
        <v>970</v>
      </c>
      <c r="F17" s="101">
        <v>1083</v>
      </c>
    </row>
    <row r="18" spans="1:6" x14ac:dyDescent="0.2">
      <c r="A18" s="58" t="s">
        <v>56</v>
      </c>
      <c r="B18" s="93">
        <f>C18+E18+F18</f>
        <v>1118</v>
      </c>
      <c r="C18" s="63">
        <v>116</v>
      </c>
      <c r="D18" s="108" t="s">
        <v>2</v>
      </c>
      <c r="E18" s="101">
        <v>352</v>
      </c>
      <c r="F18" s="101">
        <v>650</v>
      </c>
    </row>
    <row r="19" spans="1:6" x14ac:dyDescent="0.2">
      <c r="A19" s="59" t="s">
        <v>57</v>
      </c>
      <c r="B19" s="94">
        <f t="shared" si="0"/>
        <v>1994</v>
      </c>
      <c r="C19" s="55">
        <v>211</v>
      </c>
      <c r="D19" s="55">
        <v>7</v>
      </c>
      <c r="E19" s="109">
        <v>1520</v>
      </c>
      <c r="F19" s="109">
        <v>256</v>
      </c>
    </row>
  </sheetData>
  <mergeCells count="4">
    <mergeCell ref="A4:A5"/>
    <mergeCell ref="B4:B5"/>
    <mergeCell ref="C4:F4"/>
    <mergeCell ref="B1:E1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90" zoomScaleNormal="90" workbookViewId="0">
      <selection sqref="A1:F1"/>
    </sheetView>
  </sheetViews>
  <sheetFormatPr defaultColWidth="33.7109375" defaultRowHeight="12.75" x14ac:dyDescent="0.2"/>
  <cols>
    <col min="1" max="1" width="33.7109375" style="39"/>
    <col min="2" max="2" width="19.140625" style="39" customWidth="1"/>
    <col min="3" max="3" width="24.7109375" style="39" customWidth="1"/>
    <col min="4" max="4" width="24.140625" style="39" customWidth="1"/>
    <col min="5" max="5" width="18.140625" style="39" customWidth="1"/>
    <col min="6" max="6" width="21.5703125" style="39" customWidth="1"/>
    <col min="7" max="16384" width="33.7109375" style="39"/>
  </cols>
  <sheetData>
    <row r="1" spans="1:7" x14ac:dyDescent="0.2">
      <c r="A1" s="123" t="s">
        <v>40</v>
      </c>
      <c r="B1" s="123"/>
      <c r="C1" s="123"/>
      <c r="D1" s="123"/>
      <c r="E1" s="123"/>
      <c r="F1" s="123"/>
    </row>
    <row r="2" spans="1:7" x14ac:dyDescent="0.2">
      <c r="A2" s="50"/>
      <c r="B2" s="50"/>
      <c r="C2" s="50"/>
      <c r="D2" s="50"/>
      <c r="E2" s="50"/>
      <c r="F2" s="50"/>
    </row>
    <row r="3" spans="1:7" ht="15" x14ac:dyDescent="0.25">
      <c r="A3" s="40"/>
      <c r="B3" s="40"/>
      <c r="C3" s="40"/>
      <c r="D3" s="40"/>
      <c r="E3" s="40"/>
      <c r="F3" s="44" t="s">
        <v>5</v>
      </c>
    </row>
    <row r="4" spans="1:7" x14ac:dyDescent="0.2">
      <c r="A4" s="124"/>
      <c r="B4" s="125" t="s">
        <v>4</v>
      </c>
      <c r="C4" s="127" t="s">
        <v>26</v>
      </c>
      <c r="D4" s="128"/>
      <c r="E4" s="128"/>
      <c r="F4" s="128"/>
    </row>
    <row r="5" spans="1:7" ht="22.5" x14ac:dyDescent="0.2">
      <c r="A5" s="124"/>
      <c r="B5" s="131"/>
      <c r="C5" s="43" t="s">
        <v>31</v>
      </c>
      <c r="D5" s="43" t="s">
        <v>28</v>
      </c>
      <c r="E5" s="43" t="s">
        <v>29</v>
      </c>
      <c r="F5" s="65" t="s">
        <v>30</v>
      </c>
      <c r="G5" s="42"/>
    </row>
    <row r="6" spans="1:7" x14ac:dyDescent="0.2">
      <c r="A6" s="34" t="s">
        <v>4</v>
      </c>
      <c r="B6" s="57">
        <f>C6+D6+E6+F6</f>
        <v>62062</v>
      </c>
      <c r="C6" s="66">
        <v>11992</v>
      </c>
      <c r="D6" s="66">
        <v>131</v>
      </c>
      <c r="E6" s="67">
        <v>42086</v>
      </c>
      <c r="F6" s="68">
        <v>7853</v>
      </c>
    </row>
    <row r="7" spans="1:7" x14ac:dyDescent="0.2">
      <c r="A7" s="34" t="s">
        <v>13</v>
      </c>
      <c r="B7" s="63">
        <f>C7+D7+E7+F7</f>
        <v>8916</v>
      </c>
      <c r="C7" s="66">
        <v>882</v>
      </c>
      <c r="D7" s="66">
        <v>11</v>
      </c>
      <c r="E7" s="67">
        <v>170</v>
      </c>
      <c r="F7" s="69">
        <v>7853</v>
      </c>
    </row>
    <row r="8" spans="1:7" x14ac:dyDescent="0.2">
      <c r="A8" s="34" t="s">
        <v>7</v>
      </c>
      <c r="B8" s="63">
        <f>C8+D8+E8</f>
        <v>3731</v>
      </c>
      <c r="C8" s="66">
        <v>1245</v>
      </c>
      <c r="D8" s="66">
        <v>44</v>
      </c>
      <c r="E8" s="67">
        <v>2442</v>
      </c>
      <c r="F8" s="70" t="s">
        <v>2</v>
      </c>
    </row>
    <row r="9" spans="1:7" x14ac:dyDescent="0.2">
      <c r="A9" s="35" t="s">
        <v>6</v>
      </c>
      <c r="B9" s="63">
        <f t="shared" ref="B9:B25" si="0">C9+D9+E9</f>
        <v>283</v>
      </c>
      <c r="C9" s="112">
        <v>237</v>
      </c>
      <c r="D9" s="112">
        <v>8</v>
      </c>
      <c r="E9" s="63">
        <v>38</v>
      </c>
      <c r="F9" s="70" t="s">
        <v>2</v>
      </c>
    </row>
    <row r="10" spans="1:7" x14ac:dyDescent="0.2">
      <c r="A10" s="35" t="s">
        <v>12</v>
      </c>
      <c r="B10" s="63">
        <f t="shared" si="0"/>
        <v>3267</v>
      </c>
      <c r="C10" s="112">
        <v>894</v>
      </c>
      <c r="D10" s="112">
        <v>30</v>
      </c>
      <c r="E10" s="63">
        <v>2343</v>
      </c>
      <c r="F10" s="70" t="s">
        <v>2</v>
      </c>
    </row>
    <row r="11" spans="1:7" ht="22.5" x14ac:dyDescent="0.2">
      <c r="A11" s="35" t="s">
        <v>3</v>
      </c>
      <c r="B11" s="63">
        <f t="shared" si="0"/>
        <v>59</v>
      </c>
      <c r="C11" s="112">
        <v>49</v>
      </c>
      <c r="D11" s="112">
        <v>4</v>
      </c>
      <c r="E11" s="63">
        <v>6</v>
      </c>
      <c r="F11" s="70" t="s">
        <v>2</v>
      </c>
    </row>
    <row r="12" spans="1:7" ht="33.75" x14ac:dyDescent="0.2">
      <c r="A12" s="36" t="s">
        <v>22</v>
      </c>
      <c r="B12" s="63">
        <f t="shared" si="0"/>
        <v>122</v>
      </c>
      <c r="C12" s="112">
        <v>65</v>
      </c>
      <c r="D12" s="112">
        <v>2</v>
      </c>
      <c r="E12" s="63">
        <v>55</v>
      </c>
      <c r="F12" s="70" t="s">
        <v>2</v>
      </c>
    </row>
    <row r="13" spans="1:7" x14ac:dyDescent="0.2">
      <c r="A13" s="34" t="s">
        <v>8</v>
      </c>
      <c r="B13" s="63">
        <f t="shared" si="0"/>
        <v>4557</v>
      </c>
      <c r="C13" s="66">
        <v>1909</v>
      </c>
      <c r="D13" s="66">
        <v>22</v>
      </c>
      <c r="E13" s="112">
        <v>2626</v>
      </c>
      <c r="F13" s="70" t="s">
        <v>2</v>
      </c>
    </row>
    <row r="14" spans="1:7" ht="22.5" x14ac:dyDescent="0.2">
      <c r="A14" s="34" t="s">
        <v>11</v>
      </c>
      <c r="B14" s="63">
        <f t="shared" si="0"/>
        <v>21785</v>
      </c>
      <c r="C14" s="112">
        <v>3699</v>
      </c>
      <c r="D14" s="112">
        <v>17</v>
      </c>
      <c r="E14" s="112">
        <v>18069</v>
      </c>
      <c r="F14" s="70" t="s">
        <v>2</v>
      </c>
    </row>
    <row r="15" spans="1:7" x14ac:dyDescent="0.2">
      <c r="A15" s="34" t="s">
        <v>14</v>
      </c>
      <c r="B15" s="63">
        <f t="shared" si="0"/>
        <v>3847</v>
      </c>
      <c r="C15" s="112">
        <v>458</v>
      </c>
      <c r="D15" s="112">
        <v>7</v>
      </c>
      <c r="E15" s="112">
        <v>3382</v>
      </c>
      <c r="F15" s="70" t="s">
        <v>2</v>
      </c>
    </row>
    <row r="16" spans="1:7" ht="22.5" x14ac:dyDescent="0.2">
      <c r="A16" s="37" t="s">
        <v>23</v>
      </c>
      <c r="B16" s="63">
        <f t="shared" si="0"/>
        <v>1912</v>
      </c>
      <c r="C16" s="112">
        <v>338</v>
      </c>
      <c r="D16" s="112">
        <v>1</v>
      </c>
      <c r="E16" s="112">
        <v>1573</v>
      </c>
      <c r="F16" s="70" t="s">
        <v>2</v>
      </c>
    </row>
    <row r="17" spans="1:6" x14ac:dyDescent="0.2">
      <c r="A17" s="34" t="s">
        <v>10</v>
      </c>
      <c r="B17" s="63">
        <f t="shared" si="0"/>
        <v>708</v>
      </c>
      <c r="C17" s="112">
        <v>275</v>
      </c>
      <c r="D17" s="112">
        <v>1</v>
      </c>
      <c r="E17" s="112">
        <v>432</v>
      </c>
      <c r="F17" s="70" t="s">
        <v>2</v>
      </c>
    </row>
    <row r="18" spans="1:6" x14ac:dyDescent="0.2">
      <c r="A18" s="34" t="s">
        <v>9</v>
      </c>
      <c r="B18" s="63">
        <f>C18+E18</f>
        <v>235</v>
      </c>
      <c r="C18" s="112">
        <v>214</v>
      </c>
      <c r="D18" s="44" t="s">
        <v>2</v>
      </c>
      <c r="E18" s="112">
        <v>21</v>
      </c>
      <c r="F18" s="70" t="s">
        <v>2</v>
      </c>
    </row>
    <row r="19" spans="1:6" x14ac:dyDescent="0.2">
      <c r="A19" s="29" t="s">
        <v>24</v>
      </c>
      <c r="B19" s="63">
        <f t="shared" si="0"/>
        <v>3570</v>
      </c>
      <c r="C19" s="112">
        <v>563</v>
      </c>
      <c r="D19" s="112">
        <v>3</v>
      </c>
      <c r="E19" s="112">
        <v>3004</v>
      </c>
      <c r="F19" s="70" t="s">
        <v>2</v>
      </c>
    </row>
    <row r="20" spans="1:6" ht="22.5" x14ac:dyDescent="0.2">
      <c r="A20" s="34" t="s">
        <v>15</v>
      </c>
      <c r="B20" s="63">
        <f t="shared" si="0"/>
        <v>1884</v>
      </c>
      <c r="C20" s="112">
        <v>834</v>
      </c>
      <c r="D20" s="112">
        <v>6</v>
      </c>
      <c r="E20" s="112">
        <v>1044</v>
      </c>
      <c r="F20" s="70" t="s">
        <v>2</v>
      </c>
    </row>
    <row r="21" spans="1:6" ht="22.5" x14ac:dyDescent="0.2">
      <c r="A21" s="34" t="s">
        <v>16</v>
      </c>
      <c r="B21" s="63">
        <f t="shared" si="0"/>
        <v>2069</v>
      </c>
      <c r="C21" s="66">
        <v>594</v>
      </c>
      <c r="D21" s="66">
        <v>8</v>
      </c>
      <c r="E21" s="112">
        <v>1467</v>
      </c>
      <c r="F21" s="70" t="s">
        <v>2</v>
      </c>
    </row>
    <row r="22" spans="1:6" x14ac:dyDescent="0.2">
      <c r="A22" s="34" t="s">
        <v>17</v>
      </c>
      <c r="B22" s="63">
        <f t="shared" si="0"/>
        <v>1076</v>
      </c>
      <c r="C22" s="112">
        <v>231</v>
      </c>
      <c r="D22" s="112">
        <v>3</v>
      </c>
      <c r="E22" s="112">
        <v>842</v>
      </c>
      <c r="F22" s="70" t="s">
        <v>2</v>
      </c>
    </row>
    <row r="23" spans="1:6" x14ac:dyDescent="0.2">
      <c r="A23" s="38" t="s">
        <v>25</v>
      </c>
      <c r="B23" s="63">
        <f t="shared" si="0"/>
        <v>504</v>
      </c>
      <c r="C23" s="112">
        <v>246</v>
      </c>
      <c r="D23" s="112">
        <v>5</v>
      </c>
      <c r="E23" s="112">
        <v>253</v>
      </c>
      <c r="F23" s="70" t="s">
        <v>2</v>
      </c>
    </row>
    <row r="24" spans="1:6" x14ac:dyDescent="0.2">
      <c r="A24" s="34" t="s">
        <v>18</v>
      </c>
      <c r="B24" s="63">
        <f t="shared" si="0"/>
        <v>779</v>
      </c>
      <c r="C24" s="112">
        <v>167</v>
      </c>
      <c r="D24" s="112">
        <v>1</v>
      </c>
      <c r="E24" s="112">
        <v>611</v>
      </c>
      <c r="F24" s="70" t="s">
        <v>2</v>
      </c>
    </row>
    <row r="25" spans="1:6" s="42" customFormat="1" x14ac:dyDescent="0.2">
      <c r="A25" s="61" t="s">
        <v>19</v>
      </c>
      <c r="B25" s="63">
        <f t="shared" si="0"/>
        <v>6481</v>
      </c>
      <c r="C25" s="66">
        <v>337</v>
      </c>
      <c r="D25" s="66">
        <v>2</v>
      </c>
      <c r="E25" s="67">
        <v>6142</v>
      </c>
      <c r="F25" s="70" t="s">
        <v>2</v>
      </c>
    </row>
    <row r="26" spans="1:6" ht="45" x14ac:dyDescent="0.2">
      <c r="A26" s="62" t="s">
        <v>60</v>
      </c>
      <c r="B26" s="55">
        <v>8</v>
      </c>
      <c r="C26" s="71" t="s">
        <v>2</v>
      </c>
      <c r="D26" s="71" t="s">
        <v>2</v>
      </c>
      <c r="E26" s="72">
        <v>8</v>
      </c>
      <c r="F26" s="71" t="s">
        <v>2</v>
      </c>
    </row>
  </sheetData>
  <mergeCells count="4">
    <mergeCell ref="A1:F1"/>
    <mergeCell ref="A4:A5"/>
    <mergeCell ref="B4:B5"/>
    <mergeCell ref="C4:F4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90" zoomScaleNormal="90" workbookViewId="0">
      <selection sqref="A1:F1"/>
    </sheetView>
  </sheetViews>
  <sheetFormatPr defaultRowHeight="12.75" x14ac:dyDescent="0.2"/>
  <cols>
    <col min="1" max="1" width="28.28515625" style="39" customWidth="1"/>
    <col min="2" max="2" width="13.140625" style="39" customWidth="1"/>
    <col min="3" max="3" width="13.42578125" style="39" customWidth="1"/>
    <col min="4" max="4" width="16.42578125" style="39" customWidth="1"/>
    <col min="5" max="5" width="18.140625" style="39" customWidth="1"/>
    <col min="6" max="6" width="20" style="39" customWidth="1"/>
    <col min="7" max="16384" width="9.140625" style="39"/>
  </cols>
  <sheetData>
    <row r="1" spans="1:7" x14ac:dyDescent="0.2">
      <c r="A1" s="123" t="s">
        <v>41</v>
      </c>
      <c r="B1" s="123"/>
      <c r="C1" s="123"/>
      <c r="D1" s="123"/>
      <c r="E1" s="123"/>
      <c r="F1" s="123"/>
    </row>
    <row r="2" spans="1:7" x14ac:dyDescent="0.2">
      <c r="A2" s="50"/>
      <c r="B2" s="50"/>
      <c r="C2" s="50"/>
      <c r="D2" s="50"/>
      <c r="E2" s="50"/>
      <c r="F2" s="50"/>
    </row>
    <row r="3" spans="1:7" ht="15" x14ac:dyDescent="0.25">
      <c r="A3" s="40"/>
      <c r="B3" s="40"/>
      <c r="C3" s="40"/>
      <c r="D3" s="40"/>
      <c r="E3" s="40"/>
      <c r="F3" s="41" t="s">
        <v>5</v>
      </c>
    </row>
    <row r="4" spans="1:7" x14ac:dyDescent="0.2">
      <c r="A4" s="124"/>
      <c r="B4" s="125" t="s">
        <v>4</v>
      </c>
      <c r="C4" s="127" t="s">
        <v>26</v>
      </c>
      <c r="D4" s="128"/>
      <c r="E4" s="128"/>
      <c r="F4" s="128"/>
      <c r="G4" s="42"/>
    </row>
    <row r="5" spans="1:7" ht="33.75" x14ac:dyDescent="0.2">
      <c r="A5" s="124"/>
      <c r="B5" s="126"/>
      <c r="C5" s="43" t="s">
        <v>31</v>
      </c>
      <c r="D5" s="43" t="s">
        <v>28</v>
      </c>
      <c r="E5" s="43" t="s">
        <v>29</v>
      </c>
      <c r="F5" s="51" t="s">
        <v>30</v>
      </c>
      <c r="G5" s="42"/>
    </row>
    <row r="6" spans="1:7" s="45" customFormat="1" ht="11.25" x14ac:dyDescent="0.2">
      <c r="A6" s="34" t="s">
        <v>4</v>
      </c>
      <c r="B6" s="41">
        <f>C6+D6+E6+F6</f>
        <v>57523</v>
      </c>
      <c r="C6" s="66">
        <v>9715</v>
      </c>
      <c r="D6" s="66">
        <v>131</v>
      </c>
      <c r="E6" s="96">
        <v>39980</v>
      </c>
      <c r="F6" s="96">
        <v>7697</v>
      </c>
    </row>
    <row r="7" spans="1:7" s="45" customFormat="1" ht="11.25" x14ac:dyDescent="0.2">
      <c r="A7" s="34" t="s">
        <v>13</v>
      </c>
      <c r="B7" s="41">
        <f t="shared" ref="B7" si="0">C7+D7+E7+F7</f>
        <v>8676</v>
      </c>
      <c r="C7" s="66">
        <v>807</v>
      </c>
      <c r="D7" s="66">
        <v>11</v>
      </c>
      <c r="E7" s="67">
        <v>161</v>
      </c>
      <c r="F7" s="96">
        <v>7697</v>
      </c>
    </row>
    <row r="8" spans="1:7" s="45" customFormat="1" ht="11.25" x14ac:dyDescent="0.2">
      <c r="A8" s="34" t="s">
        <v>7</v>
      </c>
      <c r="B8" s="41">
        <f>C8+D8+E8</f>
        <v>3381</v>
      </c>
      <c r="C8" s="66">
        <v>1027</v>
      </c>
      <c r="D8" s="66">
        <v>44</v>
      </c>
      <c r="E8" s="67">
        <v>2310</v>
      </c>
      <c r="F8" s="97" t="s">
        <v>2</v>
      </c>
    </row>
    <row r="9" spans="1:7" s="45" customFormat="1" ht="11.25" x14ac:dyDescent="0.2">
      <c r="A9" s="35" t="s">
        <v>6</v>
      </c>
      <c r="B9" s="41">
        <f t="shared" ref="B9:B25" si="1">C9+D9+E9</f>
        <v>254</v>
      </c>
      <c r="C9" s="112">
        <v>212</v>
      </c>
      <c r="D9" s="112">
        <v>8</v>
      </c>
      <c r="E9" s="112">
        <v>34</v>
      </c>
      <c r="F9" s="97" t="s">
        <v>2</v>
      </c>
      <c r="G9" s="52"/>
    </row>
    <row r="10" spans="1:7" s="45" customFormat="1" ht="13.5" customHeight="1" x14ac:dyDescent="0.2">
      <c r="A10" s="35" t="s">
        <v>12</v>
      </c>
      <c r="B10" s="41">
        <f t="shared" si="1"/>
        <v>2966</v>
      </c>
      <c r="C10" s="112">
        <v>718</v>
      </c>
      <c r="D10" s="112">
        <v>30</v>
      </c>
      <c r="E10" s="112">
        <v>2218</v>
      </c>
      <c r="F10" s="97" t="s">
        <v>2</v>
      </c>
    </row>
    <row r="11" spans="1:7" s="45" customFormat="1" ht="22.5" x14ac:dyDescent="0.2">
      <c r="A11" s="35" t="s">
        <v>3</v>
      </c>
      <c r="B11" s="41">
        <f t="shared" si="1"/>
        <v>53</v>
      </c>
      <c r="C11" s="112">
        <v>44</v>
      </c>
      <c r="D11" s="112">
        <v>4</v>
      </c>
      <c r="E11" s="112">
        <v>5</v>
      </c>
      <c r="F11" s="97" t="s">
        <v>2</v>
      </c>
    </row>
    <row r="12" spans="1:7" s="45" customFormat="1" ht="33.75" x14ac:dyDescent="0.2">
      <c r="A12" s="36" t="s">
        <v>22</v>
      </c>
      <c r="B12" s="41">
        <f t="shared" si="1"/>
        <v>108</v>
      </c>
      <c r="C12" s="112">
        <v>53</v>
      </c>
      <c r="D12" s="112">
        <v>2</v>
      </c>
      <c r="E12" s="112">
        <v>53</v>
      </c>
      <c r="F12" s="97" t="s">
        <v>2</v>
      </c>
    </row>
    <row r="13" spans="1:7" s="45" customFormat="1" ht="11.25" x14ac:dyDescent="0.2">
      <c r="A13" s="34" t="s">
        <v>32</v>
      </c>
      <c r="B13" s="41">
        <f t="shared" si="1"/>
        <v>4047</v>
      </c>
      <c r="C13" s="112">
        <v>1543</v>
      </c>
      <c r="D13" s="112">
        <v>22</v>
      </c>
      <c r="E13" s="112">
        <v>2482</v>
      </c>
      <c r="F13" s="97" t="s">
        <v>2</v>
      </c>
    </row>
    <row r="14" spans="1:7" s="45" customFormat="1" ht="22.5" x14ac:dyDescent="0.2">
      <c r="A14" s="34" t="s">
        <v>11</v>
      </c>
      <c r="B14" s="41">
        <f t="shared" si="1"/>
        <v>19882</v>
      </c>
      <c r="C14" s="112">
        <v>2698</v>
      </c>
      <c r="D14" s="112">
        <v>17</v>
      </c>
      <c r="E14" s="112">
        <v>17167</v>
      </c>
      <c r="F14" s="97" t="s">
        <v>2</v>
      </c>
    </row>
    <row r="15" spans="1:7" s="45" customFormat="1" ht="11.25" x14ac:dyDescent="0.2">
      <c r="A15" s="34" t="s">
        <v>14</v>
      </c>
      <c r="B15" s="41">
        <f t="shared" si="1"/>
        <v>3663</v>
      </c>
      <c r="C15" s="112">
        <v>402</v>
      </c>
      <c r="D15" s="112">
        <v>7</v>
      </c>
      <c r="E15" s="112">
        <v>3254</v>
      </c>
      <c r="F15" s="97" t="s">
        <v>2</v>
      </c>
    </row>
    <row r="16" spans="1:7" s="45" customFormat="1" ht="22.5" x14ac:dyDescent="0.2">
      <c r="A16" s="37" t="s">
        <v>23</v>
      </c>
      <c r="B16" s="41">
        <f t="shared" si="1"/>
        <v>1798</v>
      </c>
      <c r="C16" s="112">
        <v>294</v>
      </c>
      <c r="D16" s="112">
        <v>1</v>
      </c>
      <c r="E16" s="112">
        <v>1503</v>
      </c>
      <c r="F16" s="97" t="s">
        <v>2</v>
      </c>
    </row>
    <row r="17" spans="1:12" s="45" customFormat="1" ht="11.25" x14ac:dyDescent="0.2">
      <c r="A17" s="34" t="s">
        <v>10</v>
      </c>
      <c r="B17" s="41">
        <f t="shared" si="1"/>
        <v>643</v>
      </c>
      <c r="C17" s="112">
        <v>229</v>
      </c>
      <c r="D17" s="112">
        <v>1</v>
      </c>
      <c r="E17" s="112">
        <v>413</v>
      </c>
      <c r="F17" s="97" t="s">
        <v>2</v>
      </c>
    </row>
    <row r="18" spans="1:12" s="45" customFormat="1" ht="11.25" x14ac:dyDescent="0.2">
      <c r="A18" s="34" t="s">
        <v>9</v>
      </c>
      <c r="B18" s="41">
        <f>C18+E18</f>
        <v>157</v>
      </c>
      <c r="C18" s="112">
        <v>140</v>
      </c>
      <c r="D18" s="44" t="s">
        <v>2</v>
      </c>
      <c r="E18" s="112">
        <v>17</v>
      </c>
      <c r="F18" s="97" t="s">
        <v>2</v>
      </c>
    </row>
    <row r="19" spans="1:12" s="45" customFormat="1" ht="11.25" x14ac:dyDescent="0.2">
      <c r="A19" s="29" t="s">
        <v>24</v>
      </c>
      <c r="B19" s="41">
        <f t="shared" si="1"/>
        <v>3419</v>
      </c>
      <c r="C19" s="112">
        <v>507</v>
      </c>
      <c r="D19" s="112">
        <v>3</v>
      </c>
      <c r="E19" s="112">
        <v>2909</v>
      </c>
      <c r="F19" s="97" t="s">
        <v>2</v>
      </c>
    </row>
    <row r="20" spans="1:12" s="45" customFormat="1" ht="22.5" x14ac:dyDescent="0.2">
      <c r="A20" s="34" t="s">
        <v>15</v>
      </c>
      <c r="B20" s="41">
        <f t="shared" si="1"/>
        <v>1726</v>
      </c>
      <c r="C20" s="112">
        <v>720</v>
      </c>
      <c r="D20" s="112">
        <v>6</v>
      </c>
      <c r="E20" s="112">
        <v>1000</v>
      </c>
      <c r="F20" s="97" t="s">
        <v>2</v>
      </c>
    </row>
    <row r="21" spans="1:12" s="45" customFormat="1" ht="22.5" x14ac:dyDescent="0.2">
      <c r="A21" s="34" t="s">
        <v>16</v>
      </c>
      <c r="B21" s="41">
        <f t="shared" si="1"/>
        <v>1902</v>
      </c>
      <c r="C21" s="112">
        <v>491</v>
      </c>
      <c r="D21" s="112">
        <v>8</v>
      </c>
      <c r="E21" s="112">
        <v>1403</v>
      </c>
      <c r="F21" s="97" t="s">
        <v>2</v>
      </c>
    </row>
    <row r="22" spans="1:12" s="45" customFormat="1" ht="11.25" x14ac:dyDescent="0.2">
      <c r="A22" s="34" t="s">
        <v>17</v>
      </c>
      <c r="B22" s="41">
        <f t="shared" si="1"/>
        <v>1016</v>
      </c>
      <c r="C22" s="112">
        <v>205</v>
      </c>
      <c r="D22" s="112">
        <v>3</v>
      </c>
      <c r="E22" s="112">
        <v>808</v>
      </c>
      <c r="F22" s="97" t="s">
        <v>2</v>
      </c>
    </row>
    <row r="23" spans="1:12" s="45" customFormat="1" ht="11.25" x14ac:dyDescent="0.2">
      <c r="A23" s="38" t="s">
        <v>25</v>
      </c>
      <c r="B23" s="41">
        <f t="shared" si="1"/>
        <v>474</v>
      </c>
      <c r="C23" s="112">
        <v>227</v>
      </c>
      <c r="D23" s="112">
        <v>5</v>
      </c>
      <c r="E23" s="112">
        <v>242</v>
      </c>
      <c r="F23" s="97" t="s">
        <v>2</v>
      </c>
    </row>
    <row r="24" spans="1:12" s="45" customFormat="1" ht="11.25" x14ac:dyDescent="0.2">
      <c r="A24" s="34" t="s">
        <v>18</v>
      </c>
      <c r="B24" s="41">
        <f t="shared" si="1"/>
        <v>727</v>
      </c>
      <c r="C24" s="112">
        <v>149</v>
      </c>
      <c r="D24" s="112">
        <v>1</v>
      </c>
      <c r="E24" s="112">
        <v>577</v>
      </c>
      <c r="F24" s="97" t="s">
        <v>2</v>
      </c>
    </row>
    <row r="25" spans="1:12" s="48" customFormat="1" ht="11.25" x14ac:dyDescent="0.2">
      <c r="A25" s="61" t="s">
        <v>19</v>
      </c>
      <c r="B25" s="41">
        <f t="shared" si="1"/>
        <v>6004</v>
      </c>
      <c r="C25" s="66">
        <v>276</v>
      </c>
      <c r="D25" s="66">
        <v>2</v>
      </c>
      <c r="E25" s="67">
        <v>5726</v>
      </c>
      <c r="F25" s="97" t="s">
        <v>2</v>
      </c>
    </row>
    <row r="26" spans="1:12" s="45" customFormat="1" ht="45" x14ac:dyDescent="0.2">
      <c r="A26" s="62" t="s">
        <v>60</v>
      </c>
      <c r="B26" s="56">
        <v>8</v>
      </c>
      <c r="C26" s="71" t="s">
        <v>2</v>
      </c>
      <c r="D26" s="71" t="s">
        <v>2</v>
      </c>
      <c r="E26" s="72">
        <v>8</v>
      </c>
      <c r="F26" s="71" t="s">
        <v>2</v>
      </c>
    </row>
    <row r="27" spans="1:12" s="45" customFormat="1" ht="11.25" x14ac:dyDescent="0.2"/>
    <row r="28" spans="1:12" s="45" customFormat="1" ht="11.25" x14ac:dyDescent="0.2"/>
    <row r="29" spans="1:12" s="45" customFormat="1" ht="11.25" x14ac:dyDescent="0.2">
      <c r="A29" s="54" t="s">
        <v>98</v>
      </c>
      <c r="B29" s="46"/>
      <c r="C29" s="46"/>
      <c r="D29" s="46"/>
      <c r="E29" s="46"/>
      <c r="F29" s="46"/>
      <c r="G29" s="46"/>
      <c r="H29" s="47"/>
      <c r="I29" s="47"/>
      <c r="J29" s="47"/>
      <c r="K29" s="47"/>
      <c r="L29" s="47"/>
    </row>
    <row r="30" spans="1:12" s="45" customFormat="1" ht="11.25" x14ac:dyDescent="0.2">
      <c r="A30" s="87" t="s">
        <v>99</v>
      </c>
    </row>
    <row r="31" spans="1:12" s="45" customFormat="1" ht="11.25" x14ac:dyDescent="0.2"/>
    <row r="32" spans="1:12" x14ac:dyDescent="0.2">
      <c r="A32" s="88" t="s">
        <v>92</v>
      </c>
    </row>
  </sheetData>
  <mergeCells count="4">
    <mergeCell ref="A1:F1"/>
    <mergeCell ref="A4:A5"/>
    <mergeCell ref="B4:B5"/>
    <mergeCell ref="C4:F4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1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N.Uataeva</cp:lastModifiedBy>
  <cp:lastPrinted>2025-07-14T11:38:57Z</cp:lastPrinted>
  <dcterms:created xsi:type="dcterms:W3CDTF">2023-03-21T06:44:07Z</dcterms:created>
  <dcterms:modified xsi:type="dcterms:W3CDTF">2026-09-15T06:53:58Z</dcterms:modified>
</cp:coreProperties>
</file>