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305" yWindow="255" windowWidth="18150" windowHeight="10530" tabRatio="898"/>
  </bookViews>
  <sheets>
    <sheet name="Обложка" sheetId="43" r:id="rId1"/>
    <sheet name="Метаданные" sheetId="42" r:id="rId2"/>
    <sheet name="Содержание" sheetId="44" r:id="rId3"/>
    <sheet name="1." sheetId="49" r:id="rId4"/>
    <sheet name="2." sheetId="53" r:id="rId5"/>
    <sheet name="3." sheetId="50" r:id="rId6"/>
    <sheet name="4." sheetId="52" r:id="rId7"/>
  </sheets>
  <definedNames>
    <definedName name="_xlnm._FilterDatabase" localSheetId="3" hidden="1">'1.'!$A$4:$A$19</definedName>
  </definedNames>
  <calcPr calcId="145621"/>
</workbook>
</file>

<file path=xl/calcChain.xml><?xml version="1.0" encoding="utf-8"?>
<calcChain xmlns="http://schemas.openxmlformats.org/spreadsheetml/2006/main">
  <c r="B7" i="52" l="1"/>
  <c r="B18" i="49"/>
  <c r="B14" i="49"/>
  <c r="B19" i="49"/>
  <c r="B17" i="49"/>
  <c r="B16" i="49"/>
  <c r="B15" i="49"/>
  <c r="B13" i="49"/>
  <c r="B12" i="49"/>
  <c r="B11" i="49"/>
  <c r="B10" i="49"/>
  <c r="B9" i="49"/>
  <c r="B8" i="49"/>
  <c r="B7" i="49"/>
  <c r="B6" i="49"/>
  <c r="B8" i="52"/>
  <c r="B8" i="50"/>
  <c r="B18" i="52"/>
  <c r="B18" i="50"/>
  <c r="B9" i="50"/>
  <c r="B10" i="50"/>
  <c r="B11" i="50"/>
  <c r="B12" i="50"/>
  <c r="B13" i="50"/>
  <c r="B14" i="50"/>
  <c r="B15" i="50"/>
  <c r="B16" i="50"/>
  <c r="B17" i="50"/>
  <c r="B19" i="50"/>
  <c r="B20" i="50"/>
  <c r="B21" i="50"/>
  <c r="B22" i="50"/>
  <c r="B23" i="50"/>
  <c r="B24" i="50"/>
  <c r="B25" i="50"/>
  <c r="B9" i="52"/>
  <c r="B10" i="52"/>
  <c r="B11" i="52"/>
  <c r="B12" i="52"/>
  <c r="B13" i="52"/>
  <c r="B14" i="52"/>
  <c r="B15" i="52"/>
  <c r="B16" i="52"/>
  <c r="B17" i="52"/>
  <c r="B19" i="52"/>
  <c r="B20" i="52"/>
  <c r="B21" i="52"/>
  <c r="B22" i="52"/>
  <c r="B23" i="52"/>
  <c r="B24" i="52"/>
  <c r="B25" i="52"/>
  <c r="B6" i="52" l="1"/>
  <c r="B7" i="50" l="1"/>
  <c r="B6" i="50"/>
  <c r="B18" i="53"/>
  <c r="B14" i="53"/>
  <c r="B7" i="53"/>
  <c r="B8" i="53"/>
  <c r="B9" i="53"/>
  <c r="B10" i="53"/>
  <c r="B11" i="53"/>
  <c r="B12" i="53"/>
  <c r="B13" i="53"/>
  <c r="B15" i="53"/>
  <c r="B16" i="53"/>
  <c r="B17" i="53"/>
  <c r="B19" i="53"/>
  <c r="B6" i="53"/>
</calcChain>
</file>

<file path=xl/sharedStrings.xml><?xml version="1.0" encoding="utf-8"?>
<sst xmlns="http://schemas.openxmlformats.org/spreadsheetml/2006/main" count="198" uniqueCount="95">
  <si>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</si>
  <si>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</si>
  <si>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</si>
  <si>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</si>
  <si>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</si>
  <si>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</si>
  <si>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</si>
  <si>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Промышленность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</si>
  <si>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</si>
  <si>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</si>
  <si>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</si>
  <si>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</si>
  <si>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</si>
  <si>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</si>
  <si>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</si>
  <si>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</si>
  <si>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</si>
  <si>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</si>
  <si>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</si>
  <si>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</si>
  <si>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</si>
  <si>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</si>
  <si>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-</t>
  </si>
  <si>
    <t>крестьянские или фермерские хозяйства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</si>
  <si>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</si>
  <si>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</si>
  <si>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</si>
  <si>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Снабжение электроэнергией,    газом, паром, горячей водой  и  кондиционированным  воздухом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</si>
  <si>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</si>
  <si>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</si>
  <si>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</si>
  <si>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</si>
  <si>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</si>
  <si>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</si>
  <si>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</si>
  <si>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</si>
  <si>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</si>
  <si>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</si>
  <si>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</si>
  <si>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Алтай</t>
  </si>
  <si>
    <t>Горнодобывающая промышленность и                                                                 разработка карьеров</t>
  </si>
  <si>
    <t>Водоснабжение; водоотведение; сбор, обработка и удаление отходов, деятельность по ликвидации загрязнений</t>
  </si>
  <si>
    <t>район Марқакөл</t>
  </si>
  <si>
    <t>район Үлкен Нарын</t>
  </si>
  <si>
    <t>В том числе</t>
  </si>
  <si>
    <t>Количество зарегистрированных и действующих субъектов МСП в Восточно-Казахстанской области</t>
  </si>
  <si>
    <t>1.Количество зарегистрированных субъектов МСП по городам и районам</t>
  </si>
  <si>
    <t>1. Количество зарегистрированных субъектов МСП по городам и районам</t>
  </si>
  <si>
    <t>2. Количество действующих субъектов МСП по городам и районам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</si>
  <si>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</si>
  <si>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</si>
  <si>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 xml:space="preserve">2. Количество действующих субъектов МСП по городам  и районам </t>
  </si>
  <si>
    <t xml:space="preserve">3. Количество зарегистрированных субъектов МСП по видам деятельности </t>
  </si>
  <si>
    <t>Серия 2. Статистика предприятий</t>
  </si>
  <si>
    <t>Управление статистических регистров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</si>
  <si>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</si>
  <si>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</si>
  <si>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</si>
  <si>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</si>
  <si>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</si>
  <si>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</si>
  <si>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</si>
  <si>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</si>
  <si>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</si>
  <si>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</si>
  <si>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</si>
  <si>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</si>
  <si>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</si>
  <si>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</si>
  <si>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</si>
  <si>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</si>
  <si>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</si>
  <si>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</si>
  <si>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</si>
  <si>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</si>
  <si>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</si>
  <si>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</si>
  <si>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</si>
  <si>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</si>
  <si>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</si>
  <si>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</si>
  <si>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</si>
  <si>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Уатаева Нургуль</t>
  </si>
  <si>
    <t>+7 723 2 257322</t>
  </si>
  <si>
    <t xml:space="preserve"> n.uataeva@aspire.gov.kz </t>
  </si>
  <si>
    <t>Адрес</t>
  </si>
  <si>
    <t>070000, г.Усть-Каменогорск, ул. Тохтарова, 85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</si>
  <si>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</si>
  <si>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</si>
  <si>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Дата опубликования: 15.09.2026</t>
  </si>
  <si>
    <t>Дата следующего опубликования: 15.10.2026</t>
  </si>
  <si>
    <t>По состоянию на 1 сентября 2026 года</t>
  </si>
  <si>
    <t>https://stat.gov.kz/api/iblock/element/region/512372/file/ru/</t>
  </si>
  <si>
    <t>№06-09/563-ВН</t>
  </si>
  <si>
    <t>от 14 сентября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</si>
</sst>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d/m;@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 Light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5" fillId="0" borderId="0"/>
    <xf numFmtId="0" fontId="18" fillId="0" borderId="0"/>
    <xf numFmtId="0" fontId="25" fillId="0" borderId="0"/>
    <xf numFmtId="0" fontId="5" fillId="0" borderId="0"/>
    <xf numFmtId="0" fontId="5" fillId="0" borderId="0"/>
  </cellStyleXfs>
  <cellXfs count="141">
    <xf numFmtId="0" fontId="0" fillId="0" borderId="0" xfId="0"/>
    <xf numFmtId="0" fontId="6" fillId="0" borderId="0" xfId="0" applyFont="1"/>
    <xf numFmtId="0" fontId="6" fillId="0" borderId="0" xfId="0" applyFont="1" applyFill="1" applyBorder="1"/>
    <xf numFmtId="0" fontId="8" fillId="0" borderId="0" xfId="22" applyFont="1" applyAlignment="1">
      <alignment vertical="top" wrapText="1"/>
    </xf>
    <xf numFmtId="0" fontId="8" fillId="0" borderId="0" xfId="22" applyFont="1" applyAlignment="1"/>
    <xf numFmtId="0" fontId="19" fillId="0" borderId="0" xfId="0" applyFont="1" applyFill="1" applyBorder="1"/>
    <xf numFmtId="0" fontId="6" fillId="0" borderId="0" xfId="0" applyFont="1" applyBorder="1" applyAlignment="1">
      <alignment horizontal="center"/>
    </xf>
    <xf numFmtId="3" fontId="6" fillId="0" borderId="0" xfId="0" applyNumberFormat="1" applyFont="1" applyFill="1"/>
    <xf numFmtId="3" fontId="9" fillId="0" borderId="0" xfId="0" applyNumberFormat="1" applyFont="1" applyFill="1" applyAlignment="1">
      <alignment horizontal="left" wrapText="1"/>
    </xf>
    <xf numFmtId="0" fontId="6" fillId="0" borderId="0" xfId="0" applyFont="1" applyFill="1"/>
    <xf numFmtId="3" fontId="9" fillId="0" borderId="0" xfId="0" applyNumberFormat="1" applyFont="1" applyFill="1" applyAlignment="1"/>
    <xf numFmtId="3" fontId="9" fillId="0" borderId="0" xfId="0" applyNumberFormat="1" applyFont="1" applyFill="1" applyAlignment="1">
      <alignment horizontal="left" wrapText="1" indent="1"/>
    </xf>
    <xf numFmtId="0" fontId="8" fillId="0" borderId="0" xfId="22" applyFont="1" applyFill="1" applyAlignment="1">
      <alignment vertical="top" wrapText="1"/>
    </xf>
    <xf numFmtId="0" fontId="8" fillId="0" borderId="0" xfId="22" applyFont="1" applyFill="1" applyAlignment="1"/>
    <xf numFmtId="0" fontId="7" fillId="0" borderId="0" xfId="20" applyNumberFormat="1" applyFont="1" applyFill="1" applyBorder="1" applyAlignment="1" applyProtection="1">
      <alignment vertical="top" wrapText="1"/>
    </xf>
    <xf numFmtId="0" fontId="15" fillId="0" borderId="0" xfId="0" applyFont="1" applyFill="1" applyBorder="1" applyAlignment="1">
      <alignment wrapText="1"/>
    </xf>
    <xf numFmtId="0" fontId="11" fillId="0" borderId="0" xfId="0" applyFont="1"/>
    <xf numFmtId="165" fontId="6" fillId="0" borderId="0" xfId="19" applyNumberFormat="1" applyFont="1" applyAlignment="1" applyProtection="1">
      <alignment horizontal="center"/>
    </xf>
    <xf numFmtId="0" fontId="11" fillId="0" borderId="0" xfId="0" applyFont="1" applyFill="1" applyAlignment="1">
      <alignment vertical="top" wrapText="1"/>
    </xf>
    <xf numFmtId="0" fontId="9" fillId="0" borderId="0" xfId="0" applyFont="1" applyFill="1"/>
    <xf numFmtId="0" fontId="9" fillId="0" borderId="0" xfId="0" applyFont="1" applyFill="1" applyBorder="1"/>
    <xf numFmtId="3" fontId="21" fillId="0" borderId="0" xfId="0" applyNumberFormat="1" applyFont="1" applyFill="1" applyAlignment="1">
      <alignment horizontal="right" wrapText="1"/>
    </xf>
    <xf numFmtId="0" fontId="17" fillId="0" borderId="0" xfId="0" applyFont="1" applyFill="1"/>
    <xf numFmtId="0" fontId="0" fillId="0" borderId="0" xfId="0" applyFill="1"/>
    <xf numFmtId="0" fontId="20" fillId="0" borderId="0" xfId="0" applyFont="1" applyFill="1" applyAlignment="1">
      <alignment horizontal="center"/>
    </xf>
    <xf numFmtId="164" fontId="15" fillId="0" borderId="0" xfId="0" applyNumberFormat="1" applyFont="1" applyFill="1" applyAlignment="1">
      <alignment horizontal="right" wrapText="1"/>
    </xf>
    <xf numFmtId="3" fontId="9" fillId="0" borderId="1" xfId="0" applyNumberFormat="1" applyFont="1" applyFill="1" applyBorder="1" applyAlignment="1">
      <alignment horizontal="left" wrapText="1"/>
    </xf>
    <xf numFmtId="3" fontId="9" fillId="0" borderId="0" xfId="0" applyNumberFormat="1" applyFont="1" applyFill="1"/>
    <xf numFmtId="164" fontId="9" fillId="0" borderId="0" xfId="0" applyNumberFormat="1" applyFont="1" applyFill="1"/>
    <xf numFmtId="0" fontId="9" fillId="0" borderId="0" xfId="0" applyFont="1" applyFill="1" applyAlignment="1">
      <alignment horizontal="left" vertical="center" wrapText="1" indent="1"/>
    </xf>
    <xf numFmtId="164" fontId="6" fillId="0" borderId="0" xfId="0" applyNumberFormat="1" applyFont="1" applyFill="1"/>
    <xf numFmtId="0" fontId="11" fillId="0" borderId="0" xfId="20" applyFont="1" applyFill="1" applyAlignment="1">
      <alignment vertical="top"/>
    </xf>
    <xf numFmtId="0" fontId="11" fillId="0" borderId="0" xfId="20" applyNumberFormat="1" applyFont="1" applyFill="1" applyBorder="1" applyAlignment="1" applyProtection="1">
      <alignment vertical="center" wrapText="1"/>
    </xf>
    <xf numFmtId="1" fontId="6" fillId="0" borderId="0" xfId="19" applyNumberFormat="1" applyFont="1" applyAlignment="1" applyProtection="1">
      <alignment horizontal="center"/>
    </xf>
    <xf numFmtId="0" fontId="20" fillId="0" borderId="0" xfId="0" applyFont="1" applyFill="1" applyAlignment="1"/>
    <xf numFmtId="0" fontId="15" fillId="0" borderId="0" xfId="0" applyFont="1" applyFill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wrapText="1"/>
    </xf>
    <xf numFmtId="3" fontId="15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/>
    <xf numFmtId="3" fontId="9" fillId="0" borderId="0" xfId="0" applyNumberFormat="1" applyFont="1" applyFill="1" applyBorder="1" applyAlignment="1">
      <alignment horizontal="left" wrapText="1"/>
    </xf>
    <xf numFmtId="0" fontId="20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3" fontId="9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left" wrapText="1" indent="1"/>
    </xf>
    <xf numFmtId="0" fontId="12" fillId="0" borderId="0" xfId="0" applyFont="1" applyFill="1" applyAlignment="1">
      <alignment horizontal="justify" vertical="top" wrapText="1"/>
    </xf>
    <xf numFmtId="0" fontId="12" fillId="0" borderId="0" xfId="0" applyFont="1" applyFill="1"/>
    <xf numFmtId="0" fontId="12" fillId="0" borderId="0" xfId="0" applyFont="1" applyFill="1" applyAlignment="1"/>
    <xf numFmtId="0" fontId="6" fillId="0" borderId="0" xfId="0" applyFont="1" applyFill="1" applyAlignment="1">
      <alignment vertical="top" wrapText="1"/>
    </xf>
    <xf numFmtId="0" fontId="22" fillId="0" borderId="0" xfId="0" applyFont="1" applyFill="1"/>
    <xf numFmtId="0" fontId="13" fillId="0" borderId="0" xfId="0" applyFont="1" applyFill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/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164" fontId="15" fillId="0" borderId="5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/>
    <xf numFmtId="0" fontId="15" fillId="0" borderId="6" xfId="0" applyFont="1" applyFill="1" applyBorder="1" applyAlignment="1">
      <alignment horizontal="center" wrapText="1"/>
    </xf>
    <xf numFmtId="164" fontId="23" fillId="0" borderId="0" xfId="24" applyNumberFormat="1" applyFont="1" applyBorder="1" applyAlignment="1">
      <alignment horizontal="right" wrapText="1"/>
    </xf>
    <xf numFmtId="0" fontId="23" fillId="0" borderId="0" xfId="24" applyFont="1" applyBorder="1" applyAlignment="1">
      <alignment horizontal="right" wrapText="1"/>
    </xf>
    <xf numFmtId="0" fontId="23" fillId="0" borderId="1" xfId="24" applyFont="1" applyBorder="1" applyAlignment="1">
      <alignment horizontal="right" wrapText="1"/>
    </xf>
    <xf numFmtId="164" fontId="23" fillId="0" borderId="5" xfId="24" applyNumberFormat="1" applyFont="1" applyBorder="1" applyAlignment="1">
      <alignment horizontal="right" wrapText="1"/>
    </xf>
    <xf numFmtId="164" fontId="23" fillId="0" borderId="0" xfId="24" applyNumberFormat="1" applyFont="1" applyAlignment="1">
      <alignment horizontal="right" wrapText="1"/>
    </xf>
    <xf numFmtId="0" fontId="23" fillId="0" borderId="0" xfId="24" applyFont="1" applyAlignment="1">
      <alignment horizontal="right" wrapText="1"/>
    </xf>
    <xf numFmtId="3" fontId="9" fillId="0" borderId="0" xfId="0" applyNumberFormat="1" applyFont="1" applyFill="1" applyBorder="1"/>
    <xf numFmtId="3" fontId="9" fillId="0" borderId="1" xfId="0" applyNumberFormat="1" applyFont="1" applyFill="1" applyBorder="1"/>
    <xf numFmtId="3" fontId="9" fillId="0" borderId="5" xfId="0" applyNumberFormat="1" applyFont="1" applyFill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26" fillId="0" borderId="2" xfId="23" applyFont="1" applyBorder="1" applyAlignment="1">
      <alignment horizontal="left" vertical="center" wrapText="1"/>
    </xf>
    <xf numFmtId="0" fontId="27" fillId="0" borderId="2" xfId="21" applyFont="1" applyFill="1" applyBorder="1" applyAlignment="1">
      <alignment horizontal="left" wrapText="1"/>
    </xf>
    <xf numFmtId="0" fontId="26" fillId="0" borderId="2" xfId="21" applyFont="1" applyBorder="1" applyAlignment="1">
      <alignment horizontal="left" vertical="center" wrapText="1"/>
    </xf>
    <xf numFmtId="0" fontId="14" fillId="0" borderId="2" xfId="21" applyFont="1" applyFill="1" applyBorder="1" applyAlignment="1">
      <alignment horizontal="left" wrapText="1"/>
    </xf>
    <xf numFmtId="0" fontId="6" fillId="0" borderId="2" xfId="23" applyFont="1" applyFill="1" applyBorder="1" applyAlignment="1">
      <alignment wrapText="1"/>
    </xf>
    <xf numFmtId="0" fontId="26" fillId="0" borderId="2" xfId="23" applyFont="1" applyBorder="1" applyAlignment="1">
      <alignment wrapText="1"/>
    </xf>
    <xf numFmtId="0" fontId="27" fillId="0" borderId="2" xfId="21" applyFont="1" applyBorder="1" applyAlignment="1">
      <alignment horizontal="left" wrapText="1"/>
    </xf>
    <xf numFmtId="0" fontId="27" fillId="0" borderId="2" xfId="21" applyFont="1" applyBorder="1"/>
    <xf numFmtId="0" fontId="28" fillId="0" borderId="2" xfId="21" applyFont="1" applyBorder="1"/>
    <xf numFmtId="0" fontId="27" fillId="0" borderId="2" xfId="0" applyFont="1" applyBorder="1" applyAlignment="1">
      <alignment vertical="top"/>
    </xf>
    <xf numFmtId="0" fontId="26" fillId="0" borderId="2" xfId="0" applyFont="1" applyBorder="1" applyAlignment="1">
      <alignment wrapText="1"/>
    </xf>
    <xf numFmtId="0" fontId="26" fillId="0" borderId="2" xfId="21" applyFont="1" applyBorder="1" applyAlignment="1">
      <alignment vertical="center" wrapText="1"/>
    </xf>
    <xf numFmtId="49" fontId="26" fillId="0" borderId="2" xfId="21" applyNumberFormat="1" applyFont="1" applyFill="1" applyBorder="1" applyAlignment="1">
      <alignment vertical="center" wrapText="1"/>
    </xf>
    <xf numFmtId="0" fontId="27" fillId="0" borderId="2" xfId="21" applyFont="1" applyBorder="1" applyAlignment="1">
      <alignment horizontal="left"/>
    </xf>
    <xf numFmtId="0" fontId="26" fillId="0" borderId="2" xfId="21" applyFont="1" applyBorder="1" applyAlignment="1">
      <alignment horizontal="left" wrapText="1"/>
    </xf>
    <xf numFmtId="0" fontId="27" fillId="0" borderId="2" xfId="0" applyFont="1" applyBorder="1"/>
    <xf numFmtId="0" fontId="7" fillId="0" borderId="0" xfId="0" applyFont="1" applyFill="1" applyAlignment="1">
      <alignment vertical="top" wrapText="1"/>
    </xf>
    <xf numFmtId="0" fontId="20" fillId="0" borderId="2" xfId="21" applyFont="1" applyBorder="1" applyAlignment="1">
      <alignment horizontal="left"/>
    </xf>
    <xf numFmtId="0" fontId="12" fillId="0" borderId="2" xfId="21" applyFont="1" applyBorder="1" applyAlignment="1">
      <alignment wrapText="1"/>
    </xf>
    <xf numFmtId="3" fontId="9" fillId="0" borderId="5" xfId="0" applyNumberFormat="1" applyFont="1" applyFill="1" applyBorder="1" applyAlignment="1">
      <alignment horizontal="left" vertical="top"/>
    </xf>
    <xf numFmtId="0" fontId="13" fillId="0" borderId="0" xfId="0" applyFont="1" applyFill="1"/>
    <xf numFmtId="0" fontId="29" fillId="0" borderId="2" xfId="19" applyFont="1" applyFill="1" applyBorder="1" applyAlignment="1" applyProtection="1">
      <alignment horizontal="left" vertical="center" wrapText="1"/>
    </xf>
    <xf numFmtId="0" fontId="29" fillId="0" borderId="2" xfId="19" applyFont="1" applyBorder="1" applyAlignment="1" applyProtection="1">
      <alignment vertical="center" wrapText="1"/>
    </xf>
    <xf numFmtId="0" fontId="10" fillId="0" borderId="0" xfId="20" applyNumberFormat="1" applyFont="1" applyFill="1" applyBorder="1" applyAlignment="1" applyProtection="1">
      <alignment horizontal="left" vertical="top" wrapText="1"/>
    </xf>
    <xf numFmtId="0" fontId="15" fillId="0" borderId="0" xfId="24" applyFont="1" applyBorder="1" applyAlignment="1">
      <alignment horizontal="right" wrapText="1"/>
    </xf>
    <xf numFmtId="0" fontId="15" fillId="0" borderId="1" xfId="24" applyFont="1" applyBorder="1" applyAlignment="1">
      <alignment horizontal="right" wrapText="1"/>
    </xf>
    <xf numFmtId="0" fontId="15" fillId="0" borderId="0" xfId="24" applyFont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4" fillId="0" borderId="0" xfId="19" applyFont="1" applyAlignment="1" applyProtection="1"/>
    <xf numFmtId="164" fontId="30" fillId="0" borderId="0" xfId="0" applyNumberFormat="1" applyFont="1" applyFill="1" applyBorder="1" applyAlignment="1">
      <alignment horizontal="right" wrapText="1"/>
    </xf>
    <xf numFmtId="164" fontId="30" fillId="0" borderId="0" xfId="26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164" fontId="30" fillId="0" borderId="1" xfId="0" applyNumberFormat="1" applyFont="1" applyFill="1" applyBorder="1" applyAlignment="1">
      <alignment horizontal="right" wrapText="1"/>
    </xf>
    <xf numFmtId="164" fontId="30" fillId="0" borderId="1" xfId="26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wrapText="1"/>
    </xf>
    <xf numFmtId="164" fontId="15" fillId="0" borderId="0" xfId="26" applyNumberFormat="1" applyFont="1" applyFill="1" applyBorder="1" applyAlignment="1">
      <alignment horizontal="right" wrapText="1"/>
    </xf>
    <xf numFmtId="164" fontId="15" fillId="0" borderId="1" xfId="26" applyNumberFormat="1" applyFont="1" applyFill="1" applyBorder="1" applyAlignment="1">
      <alignment horizontal="right" wrapText="1"/>
    </xf>
    <xf numFmtId="0" fontId="9" fillId="0" borderId="0" xfId="25" applyFont="1" applyFill="1" applyAlignment="1"/>
    <xf numFmtId="14" fontId="9" fillId="0" borderId="0" xfId="25" applyNumberFormat="1" applyFont="1" applyFill="1" applyBorder="1" applyAlignment="1">
      <alignment horizontal="left"/>
    </xf>
    <xf numFmtId="0" fontId="7" fillId="0" borderId="0" xfId="20" applyNumberFormat="1" applyFont="1" applyFill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center"/>
    </xf>
    <xf numFmtId="0" fontId="10" fillId="0" borderId="0" xfId="20" applyNumberFormat="1" applyFont="1" applyFill="1" applyBorder="1" applyAlignment="1" applyProtection="1">
      <alignment horizontal="left" vertical="top" wrapText="1"/>
    </xf>
    <xf numFmtId="0" fontId="11" fillId="0" borderId="0" xfId="0" applyFont="1" applyFill="1"/>
    <xf numFmtId="0" fontId="6" fillId="0" borderId="0" xfId="0" applyFont="1" applyFill="1"/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27" fillId="0" borderId="2" xfId="21" applyFont="1" applyBorder="1" applyAlignment="1">
      <alignment horizontal="left" wrapText="1"/>
    </xf>
    <xf numFmtId="0" fontId="14" fillId="0" borderId="0" xfId="0" applyFont="1" applyAlignment="1">
      <alignment horizontal="center"/>
    </xf>
    <xf numFmtId="0" fontId="6" fillId="0" borderId="0" xfId="19" applyFont="1" applyAlignment="1" applyProtection="1"/>
    <xf numFmtId="0" fontId="6" fillId="0" borderId="0" xfId="19" applyFont="1" applyFill="1" applyAlignment="1" applyProtection="1"/>
    <xf numFmtId="0" fontId="6" fillId="0" borderId="0" xfId="0" applyFont="1" applyAlignment="1">
      <alignment horizontal="center"/>
    </xf>
    <xf numFmtId="0" fontId="14" fillId="0" borderId="0" xfId="19" applyFont="1" applyAlignment="1" applyProtection="1"/>
    <xf numFmtId="0" fontId="20" fillId="0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vertical="top" wrapText="1"/>
    </xf>
    <xf numFmtId="0" fontId="15" fillId="0" borderId="4" xfId="0" applyFont="1" applyFill="1" applyBorder="1" applyAlignment="1">
      <alignment vertical="top" wrapText="1"/>
    </xf>
    <xf numFmtId="0" fontId="20" fillId="0" borderId="0" xfId="0" applyFont="1" applyFill="1" applyAlignment="1">
      <alignment horizontal="center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top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5" xfId="24"/>
    <cellStyle name="Обычный_2" xfId="26"/>
    <cellStyle name="Обычный_58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4</xdr:col>
      <xdr:colOff>209550</xdr:colOff>
      <xdr:row>3</xdr:row>
      <xdr:rowOff>161925</xdr:rowOff>
    </xdr:to>
    <xdr:pic>
      <xdr:nvPicPr>
        <xdr:cNvPr id="430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25241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95250</xdr:rowOff>
    </xdr:from>
    <xdr:to>
      <xdr:col>4</xdr:col>
      <xdr:colOff>133350</xdr:colOff>
      <xdr:row>3</xdr:row>
      <xdr:rowOff>123825</xdr:rowOff>
    </xdr:to>
    <xdr:pic>
      <xdr:nvPicPr>
        <xdr:cNvPr id="43018" name="Picture 2" descr="IMG-20231031-WA000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2447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5</xdr:col>
      <xdr:colOff>19050</xdr:colOff>
      <xdr:row>4</xdr:row>
      <xdr:rowOff>161925</xdr:rowOff>
    </xdr:to>
    <xdr:pic>
      <xdr:nvPicPr>
        <xdr:cNvPr id="43019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0670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5"/>
  <sheetViews>
    <sheetView tabSelected="1" zoomScale="90" zoomScaleNormal="90" workbookViewId="0">
      <selection activeCell="A14" sqref="A14:J16"/>
    </sheetView>
  </sheetViews>
  <sheetFormatPr defaultRowHeight="12.75" x14ac:dyDescent="0.2"/>
  <cols>
    <col min="8" max="8" width="17.140625" customWidth="1"/>
    <col min="9" max="9" width="14.85546875" customWidth="1"/>
    <col min="10" max="10" width="13.28515625" customWidth="1"/>
  </cols>
  <sheetData>
    <row r="1" spans="1:11" s="1" customFormat="1" ht="15.75" customHeight="1" x14ac:dyDescent="0.2">
      <c r="A1" s="118"/>
      <c r="B1" s="118"/>
      <c r="C1" s="118"/>
      <c r="D1" s="118"/>
    </row>
    <row r="2" spans="1:11" s="1" customFormat="1" ht="15.75" customHeight="1" x14ac:dyDescent="0.2">
      <c r="A2" s="118"/>
      <c r="B2" s="118"/>
      <c r="C2" s="118"/>
      <c r="D2" s="118"/>
    </row>
    <row r="3" spans="1:11" s="1" customFormat="1" ht="15.75" customHeight="1" x14ac:dyDescent="0.2">
      <c r="A3" s="118"/>
      <c r="B3" s="118"/>
      <c r="C3" s="118"/>
      <c r="D3" s="118"/>
    </row>
    <row r="4" spans="1:11" s="1" customFormat="1" ht="15.75" customHeight="1" x14ac:dyDescent="0.2">
      <c r="A4" s="118"/>
      <c r="B4" s="118"/>
      <c r="C4" s="118"/>
      <c r="D4" s="118"/>
    </row>
    <row r="5" spans="1:11" s="1" customFormat="1" ht="15.75" customHeight="1" x14ac:dyDescent="0.2">
      <c r="A5" s="118"/>
      <c r="B5" s="118"/>
      <c r="C5" s="118"/>
      <c r="D5" s="118"/>
    </row>
    <row r="6" spans="1:11" s="1" customFormat="1" ht="15.75" customHeight="1" x14ac:dyDescent="0.2">
      <c r="A6" s="6"/>
      <c r="B6" s="6"/>
      <c r="C6" s="6"/>
      <c r="D6" s="6"/>
    </row>
    <row r="7" spans="1:11" s="1" customFormat="1" ht="15.75" customHeight="1" x14ac:dyDescent="0.2">
      <c r="A7" s="6"/>
      <c r="B7" s="6"/>
      <c r="C7" s="6"/>
      <c r="D7" s="6"/>
    </row>
    <row r="8" spans="1:11" s="1" customFormat="1" ht="15" customHeight="1" x14ac:dyDescent="0.2">
      <c r="A8" s="6"/>
      <c r="B8" s="6"/>
      <c r="C8" s="6"/>
      <c r="D8" s="6"/>
    </row>
    <row r="9" spans="1:11" s="16" customFormat="1" ht="18" customHeight="1" x14ac:dyDescent="0.3">
      <c r="A9" s="122" t="s">
        <v>89</v>
      </c>
      <c r="B9" s="122"/>
      <c r="C9" s="122"/>
      <c r="D9" s="122"/>
      <c r="E9" s="122"/>
      <c r="F9" s="122"/>
      <c r="G9" s="94"/>
      <c r="H9" s="18"/>
    </row>
    <row r="10" spans="1:11" s="16" customFormat="1" ht="20.25" customHeight="1" x14ac:dyDescent="0.3">
      <c r="A10" s="123" t="s">
        <v>90</v>
      </c>
      <c r="B10" s="123"/>
      <c r="C10" s="123"/>
      <c r="D10" s="123"/>
      <c r="E10" s="123"/>
      <c r="F10" s="123"/>
      <c r="G10" s="123"/>
      <c r="H10" s="31"/>
    </row>
    <row r="11" spans="1:11" s="1" customFormat="1" ht="15" customHeight="1" x14ac:dyDescent="0.2">
      <c r="B11" s="9"/>
      <c r="C11" s="9"/>
      <c r="D11" s="9"/>
      <c r="E11" s="9"/>
      <c r="F11" s="14"/>
      <c r="G11" s="12"/>
      <c r="H11" s="9"/>
    </row>
    <row r="12" spans="1:11" s="1" customFormat="1" ht="15" customHeight="1" x14ac:dyDescent="0.2">
      <c r="B12" s="9"/>
      <c r="C12" s="9"/>
      <c r="D12" s="9"/>
      <c r="E12" s="9"/>
      <c r="F12" s="14"/>
      <c r="G12" s="12"/>
      <c r="H12" s="9"/>
    </row>
    <row r="13" spans="1:11" s="1" customFormat="1" ht="15.75" customHeight="1" x14ac:dyDescent="0.2">
      <c r="F13" s="3"/>
      <c r="G13" s="3"/>
    </row>
    <row r="14" spans="1:11" s="1" customFormat="1" ht="19.5" customHeight="1" x14ac:dyDescent="0.2">
      <c r="A14" s="119" t="s">
        <v>45</v>
      </c>
      <c r="B14" s="119"/>
      <c r="C14" s="119"/>
      <c r="D14" s="119"/>
      <c r="E14" s="119"/>
      <c r="F14" s="119"/>
      <c r="G14" s="119"/>
      <c r="H14" s="119"/>
      <c r="I14" s="119"/>
      <c r="J14" s="119"/>
      <c r="K14" s="9"/>
    </row>
    <row r="15" spans="1:11" s="1" customFormat="1" ht="21.75" customHeight="1" x14ac:dyDescent="0.2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9"/>
    </row>
    <row r="16" spans="1:11" s="1" customFormat="1" ht="19.5" customHeight="1" x14ac:dyDescent="0.2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9"/>
    </row>
    <row r="17" spans="1:11" s="1" customFormat="1" ht="19.5" customHeight="1" x14ac:dyDescent="0.2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9"/>
    </row>
    <row r="18" spans="1:11" s="1" customFormat="1" ht="18.75" customHeight="1" x14ac:dyDescent="0.3">
      <c r="A18" s="120" t="s">
        <v>91</v>
      </c>
      <c r="B18" s="121"/>
      <c r="C18" s="121"/>
      <c r="D18" s="121"/>
      <c r="E18" s="121"/>
      <c r="F18" s="121"/>
      <c r="G18" s="13"/>
      <c r="H18" s="9"/>
      <c r="I18" s="9"/>
      <c r="J18" s="9"/>
      <c r="K18" s="9"/>
    </row>
    <row r="19" spans="1:11" s="1" customFormat="1" ht="15" x14ac:dyDescent="0.25">
      <c r="A19" s="5"/>
      <c r="B19" s="2"/>
      <c r="C19" s="2"/>
      <c r="D19" s="2"/>
      <c r="E19" s="2"/>
      <c r="F19" s="4"/>
      <c r="G19" s="4"/>
    </row>
    <row r="20" spans="1:11" s="1" customFormat="1" ht="15" x14ac:dyDescent="0.25">
      <c r="A20" s="5"/>
      <c r="B20" s="2"/>
      <c r="C20" s="2"/>
      <c r="D20" s="2"/>
      <c r="E20" s="2"/>
      <c r="F20" s="4"/>
      <c r="G20" s="4"/>
    </row>
    <row r="21" spans="1:11" s="1" customFormat="1" ht="17.25" customHeight="1" x14ac:dyDescent="0.2">
      <c r="A21" s="2"/>
      <c r="B21" s="2"/>
      <c r="C21" s="2"/>
      <c r="D21" s="2"/>
      <c r="E21" s="2"/>
      <c r="F21" s="2"/>
      <c r="G21" s="2"/>
    </row>
    <row r="22" spans="1:11" s="1" customFormat="1" ht="21" customHeight="1" x14ac:dyDescent="0.2">
      <c r="A22" s="117" t="s">
        <v>53</v>
      </c>
      <c r="B22" s="117"/>
      <c r="C22" s="117"/>
      <c r="D22" s="117"/>
      <c r="E22" s="117"/>
      <c r="F22" s="117"/>
      <c r="G22" s="32"/>
      <c r="H22" s="32"/>
      <c r="I22" s="32"/>
    </row>
    <row r="23" spans="1:11" s="1" customFormat="1" x14ac:dyDescent="0.2">
      <c r="A23" s="2"/>
      <c r="B23" s="2"/>
      <c r="C23" s="2"/>
      <c r="D23" s="2"/>
    </row>
    <row r="24" spans="1:11" s="1" customFormat="1" x14ac:dyDescent="0.2">
      <c r="A24" s="2"/>
      <c r="B24" s="2"/>
      <c r="C24" s="2"/>
      <c r="D24" s="2"/>
    </row>
    <row r="25" spans="1:11" s="1" customFormat="1" x14ac:dyDescent="0.2">
      <c r="A25" s="2"/>
      <c r="B25" s="2"/>
      <c r="C25" s="2"/>
      <c r="D25" s="2"/>
    </row>
    <row r="26" spans="1:11" s="1" customFormat="1" x14ac:dyDescent="0.2">
      <c r="A26" s="2"/>
      <c r="B26" s="2"/>
      <c r="C26" s="2"/>
      <c r="D26" s="2"/>
    </row>
    <row r="27" spans="1:11" s="1" customFormat="1" x14ac:dyDescent="0.2">
      <c r="A27" s="2"/>
      <c r="B27" s="2"/>
      <c r="C27" s="2"/>
      <c r="D27" s="2"/>
    </row>
    <row r="28" spans="1:11" s="1" customFormat="1" x14ac:dyDescent="0.2">
      <c r="A28" s="2"/>
      <c r="B28" s="2"/>
      <c r="C28" s="2"/>
      <c r="D28" s="2"/>
    </row>
    <row r="29" spans="1:11" s="1" customFormat="1" x14ac:dyDescent="0.2">
      <c r="A29" s="2"/>
      <c r="B29" s="2"/>
      <c r="C29" s="2"/>
      <c r="D29" s="2"/>
    </row>
    <row r="30" spans="1:11" s="1" customFormat="1" x14ac:dyDescent="0.2">
      <c r="A30" s="2"/>
      <c r="B30" s="2"/>
      <c r="C30" s="2"/>
      <c r="D30" s="2"/>
    </row>
    <row r="31" spans="1:11" s="1" customFormat="1" x14ac:dyDescent="0.2">
      <c r="A31" s="2"/>
      <c r="B31" s="2"/>
      <c r="C31" s="2"/>
      <c r="D31" s="2"/>
    </row>
    <row r="32" spans="1:11" s="1" customFormat="1" x14ac:dyDescent="0.2">
      <c r="A32" s="2"/>
      <c r="B32" s="2"/>
      <c r="C32" s="2"/>
      <c r="D32" s="2"/>
    </row>
    <row r="33" spans="1:4" s="1" customFormat="1" x14ac:dyDescent="0.2">
      <c r="A33" s="2"/>
      <c r="B33" s="2"/>
      <c r="C33" s="2"/>
      <c r="D33" s="2"/>
    </row>
    <row r="34" spans="1:4" s="1" customFormat="1" x14ac:dyDescent="0.2">
      <c r="A34" s="2"/>
      <c r="B34" s="2"/>
      <c r="C34" s="2"/>
      <c r="D34" s="2"/>
    </row>
    <row r="35" spans="1:4" s="1" customFormat="1" x14ac:dyDescent="0.2">
      <c r="A35" s="2"/>
      <c r="B35" s="2"/>
      <c r="C35" s="2"/>
      <c r="D35" s="2"/>
    </row>
    <row r="36" spans="1:4" s="1" customFormat="1" x14ac:dyDescent="0.2">
      <c r="A36" s="2"/>
      <c r="B36" s="2"/>
      <c r="C36" s="2"/>
      <c r="D36" s="2"/>
    </row>
    <row r="37" spans="1:4" s="1" customFormat="1" x14ac:dyDescent="0.2">
      <c r="A37" s="2"/>
      <c r="B37" s="2"/>
      <c r="C37" s="2"/>
      <c r="D37" s="2"/>
    </row>
    <row r="38" spans="1:4" s="1" customFormat="1" x14ac:dyDescent="0.2">
      <c r="A38" s="2"/>
      <c r="B38" s="2"/>
      <c r="C38" s="2"/>
      <c r="D38" s="2"/>
    </row>
    <row r="39" spans="1:4" s="1" customFormat="1" x14ac:dyDescent="0.2">
      <c r="A39" s="2"/>
      <c r="B39" s="2"/>
      <c r="C39" s="2"/>
      <c r="D39" s="2"/>
    </row>
    <row r="40" spans="1:4" s="1" customFormat="1" x14ac:dyDescent="0.2"/>
    <row r="41" spans="1:4" s="1" customFormat="1" x14ac:dyDescent="0.2"/>
    <row r="42" spans="1:4" s="1" customFormat="1" x14ac:dyDescent="0.2"/>
    <row r="43" spans="1:4" s="1" customFormat="1" x14ac:dyDescent="0.2"/>
    <row r="44" spans="1:4" s="1" customFormat="1" x14ac:dyDescent="0.2"/>
    <row r="45" spans="1:4" s="1" customFormat="1" x14ac:dyDescent="0.2"/>
    <row r="46" spans="1:4" s="1" customFormat="1" x14ac:dyDescent="0.2"/>
    <row r="47" spans="1:4" s="1" customFormat="1" x14ac:dyDescent="0.2"/>
    <row r="48" spans="1:4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</sheetData>
  <mergeCells count="6">
    <mergeCell ref="A22:F22"/>
    <mergeCell ref="A1:D5"/>
    <mergeCell ref="A14:J16"/>
    <mergeCell ref="A18:F18"/>
    <mergeCell ref="A9:F9"/>
    <mergeCell ref="A10:G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1:D20"/>
  <sheetViews>
    <sheetView zoomScale="90" zoomScaleNormal="90" workbookViewId="0">
      <selection activeCell="C12" sqref="C12"/>
    </sheetView>
  </sheetViews>
  <sheetFormatPr defaultColWidth="5" defaultRowHeight="12.75" x14ac:dyDescent="0.2"/>
  <cols>
    <col min="1" max="1" width="5" style="9" customWidth="1"/>
    <col min="2" max="2" width="48.5703125" style="9" customWidth="1"/>
    <col min="3" max="3" width="97.7109375" style="9" customWidth="1"/>
    <col min="4" max="16384" width="5" style="9"/>
  </cols>
  <sheetData>
    <row r="1" spans="1:4" x14ac:dyDescent="0.2">
      <c r="A1" s="46"/>
      <c r="C1" s="46"/>
    </row>
    <row r="2" spans="1:4" x14ac:dyDescent="0.2">
      <c r="A2" s="46"/>
      <c r="B2" s="84" t="s">
        <v>56</v>
      </c>
      <c r="C2" s="78" t="s">
        <v>57</v>
      </c>
    </row>
    <row r="3" spans="1:4" x14ac:dyDescent="0.2">
      <c r="A3" s="46"/>
      <c r="B3" s="79" t="s">
        <v>58</v>
      </c>
      <c r="C3" s="100" t="s">
        <v>59</v>
      </c>
    </row>
    <row r="4" spans="1:4" x14ac:dyDescent="0.2">
      <c r="A4" s="46"/>
      <c r="B4" s="84" t="s">
        <v>60</v>
      </c>
      <c r="C4" s="80">
        <v>642</v>
      </c>
    </row>
    <row r="5" spans="1:4" ht="25.5" x14ac:dyDescent="0.2">
      <c r="B5" s="84" t="s">
        <v>61</v>
      </c>
      <c r="C5" s="99" t="s">
        <v>62</v>
      </c>
    </row>
    <row r="6" spans="1:4" ht="25.5" x14ac:dyDescent="0.2">
      <c r="B6" s="81" t="s">
        <v>63</v>
      </c>
      <c r="C6" s="82" t="s">
        <v>64</v>
      </c>
    </row>
    <row r="7" spans="1:4" x14ac:dyDescent="0.2">
      <c r="A7" s="47"/>
      <c r="B7" s="81" t="s">
        <v>13</v>
      </c>
      <c r="C7" s="99" t="s">
        <v>65</v>
      </c>
    </row>
    <row r="8" spans="1:4" x14ac:dyDescent="0.2">
      <c r="A8" s="47"/>
      <c r="B8" s="84" t="s">
        <v>66</v>
      </c>
      <c r="C8" s="83" t="s">
        <v>67</v>
      </c>
    </row>
    <row r="9" spans="1:4" x14ac:dyDescent="0.2">
      <c r="A9" s="47"/>
      <c r="B9" s="124" t="s">
        <v>68</v>
      </c>
      <c r="C9" s="100" t="s">
        <v>69</v>
      </c>
    </row>
    <row r="10" spans="1:4" x14ac:dyDescent="0.2">
      <c r="A10" s="47"/>
      <c r="B10" s="124"/>
      <c r="C10" s="100" t="s">
        <v>70</v>
      </c>
    </row>
    <row r="11" spans="1:4" x14ac:dyDescent="0.2">
      <c r="A11" s="47"/>
      <c r="B11" s="85" t="s">
        <v>71</v>
      </c>
      <c r="C11" s="86"/>
    </row>
    <row r="12" spans="1:4" x14ac:dyDescent="0.2">
      <c r="A12" s="49"/>
      <c r="B12" s="84" t="s">
        <v>72</v>
      </c>
      <c r="C12" s="100" t="s">
        <v>92</v>
      </c>
    </row>
    <row r="13" spans="1:4" ht="76.5" x14ac:dyDescent="0.2">
      <c r="A13" s="48"/>
      <c r="B13" s="87" t="s">
        <v>73</v>
      </c>
      <c r="C13" s="88" t="s">
        <v>74</v>
      </c>
      <c r="D13" s="50"/>
    </row>
    <row r="14" spans="1:4" x14ac:dyDescent="0.2">
      <c r="B14" s="84" t="s">
        <v>75</v>
      </c>
      <c r="C14" s="89" t="s">
        <v>54</v>
      </c>
    </row>
    <row r="15" spans="1:4" x14ac:dyDescent="0.2">
      <c r="B15" s="84" t="s">
        <v>76</v>
      </c>
      <c r="C15" s="89" t="s">
        <v>82</v>
      </c>
    </row>
    <row r="16" spans="1:4" x14ac:dyDescent="0.2">
      <c r="B16" s="84" t="s">
        <v>77</v>
      </c>
      <c r="C16" s="90" t="s">
        <v>83</v>
      </c>
    </row>
    <row r="17" spans="1:3" x14ac:dyDescent="0.2">
      <c r="A17" s="51"/>
      <c r="B17" s="84" t="s">
        <v>78</v>
      </c>
      <c r="C17" s="100" t="s">
        <v>84</v>
      </c>
    </row>
    <row r="18" spans="1:3" x14ac:dyDescent="0.2">
      <c r="B18" s="95" t="s">
        <v>85</v>
      </c>
      <c r="C18" s="96" t="s">
        <v>86</v>
      </c>
    </row>
    <row r="19" spans="1:3" x14ac:dyDescent="0.2">
      <c r="B19" s="91" t="s">
        <v>79</v>
      </c>
      <c r="C19" s="92">
        <v>1446</v>
      </c>
    </row>
    <row r="20" spans="1:3" x14ac:dyDescent="0.2">
      <c r="B20" s="93" t="s">
        <v>80</v>
      </c>
      <c r="C20" s="100" t="s">
        <v>81</v>
      </c>
    </row>
  </sheetData>
  <mergeCells count="1">
    <mergeCell ref="B9:B10"/>
  </mergeCells>
  <phoneticPr fontId="3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2:H42"/>
  <sheetViews>
    <sheetView zoomScale="90" zoomScaleNormal="90" workbookViewId="0">
      <selection activeCell="A2" sqref="A2:H2"/>
    </sheetView>
  </sheetViews>
  <sheetFormatPr defaultRowHeight="12.75" x14ac:dyDescent="0.2"/>
  <cols>
    <col min="1" max="1" width="3.5703125" customWidth="1"/>
    <col min="8" max="8" width="46" customWidth="1"/>
  </cols>
  <sheetData>
    <row r="2" spans="1:8" s="1" customFormat="1" x14ac:dyDescent="0.2">
      <c r="A2" s="125" t="s">
        <v>12</v>
      </c>
      <c r="B2" s="125"/>
      <c r="C2" s="125"/>
      <c r="D2" s="125"/>
      <c r="E2" s="125"/>
      <c r="F2" s="125"/>
      <c r="G2" s="125"/>
      <c r="H2" s="125"/>
    </row>
    <row r="3" spans="1:8" s="1" customFormat="1" x14ac:dyDescent="0.2">
      <c r="A3" s="128"/>
      <c r="B3" s="128"/>
      <c r="C3" s="128"/>
      <c r="D3" s="128"/>
      <c r="E3" s="128"/>
      <c r="F3" s="128"/>
      <c r="G3" s="128"/>
      <c r="H3" s="128"/>
    </row>
    <row r="4" spans="1:8" s="1" customFormat="1" x14ac:dyDescent="0.2">
      <c r="A4" s="129" t="s">
        <v>88</v>
      </c>
      <c r="B4" s="129"/>
      <c r="C4" s="129"/>
      <c r="D4" s="129"/>
      <c r="E4" s="129"/>
      <c r="F4" s="129"/>
      <c r="G4" s="129"/>
      <c r="H4" s="106"/>
    </row>
    <row r="5" spans="1:8" s="1" customFormat="1" x14ac:dyDescent="0.2">
      <c r="A5" s="33"/>
      <c r="B5" s="126" t="s">
        <v>46</v>
      </c>
      <c r="C5" s="126"/>
      <c r="D5" s="126"/>
      <c r="E5" s="126"/>
      <c r="F5" s="126"/>
      <c r="G5" s="126"/>
      <c r="H5" s="126"/>
    </row>
    <row r="6" spans="1:8" s="1" customFormat="1" x14ac:dyDescent="0.2">
      <c r="A6" s="17"/>
      <c r="B6" s="127" t="s">
        <v>51</v>
      </c>
      <c r="C6" s="127"/>
      <c r="D6" s="127"/>
      <c r="E6" s="127"/>
      <c r="F6" s="127"/>
      <c r="G6" s="127"/>
      <c r="H6" s="127"/>
    </row>
    <row r="7" spans="1:8" s="1" customFormat="1" x14ac:dyDescent="0.2">
      <c r="A7" s="17"/>
      <c r="B7" s="127" t="s">
        <v>52</v>
      </c>
      <c r="C7" s="127"/>
      <c r="D7" s="127"/>
      <c r="E7" s="127"/>
      <c r="F7" s="127"/>
      <c r="G7" s="127"/>
      <c r="H7" s="127"/>
    </row>
    <row r="8" spans="1:8" s="1" customFormat="1" x14ac:dyDescent="0.2">
      <c r="A8" s="17"/>
      <c r="B8" s="127" t="s">
        <v>50</v>
      </c>
      <c r="C8" s="127"/>
      <c r="D8" s="127"/>
      <c r="E8" s="127"/>
      <c r="F8" s="127"/>
      <c r="G8" s="127"/>
      <c r="H8" s="127"/>
    </row>
    <row r="9" spans="1:8" s="1" customFormat="1" x14ac:dyDescent="0.2"/>
    <row r="10" spans="1:8" s="1" customFormat="1" x14ac:dyDescent="0.2"/>
    <row r="11" spans="1:8" s="1" customFormat="1" x14ac:dyDescent="0.2"/>
    <row r="12" spans="1:8" s="1" customFormat="1" x14ac:dyDescent="0.2">
      <c r="A12"/>
      <c r="B12"/>
      <c r="C12"/>
      <c r="D12"/>
      <c r="E12"/>
      <c r="F12"/>
      <c r="G12"/>
      <c r="H12"/>
    </row>
    <row r="13" spans="1:8" s="1" customFormat="1" x14ac:dyDescent="0.2">
      <c r="A13"/>
      <c r="B13"/>
      <c r="C13"/>
      <c r="D13"/>
      <c r="E13"/>
      <c r="F13"/>
      <c r="G13"/>
      <c r="H13"/>
    </row>
    <row r="14" spans="1:8" s="1" customFormat="1" x14ac:dyDescent="0.2">
      <c r="A14"/>
      <c r="B14"/>
      <c r="C14"/>
      <c r="D14"/>
      <c r="E14"/>
      <c r="F14"/>
      <c r="G14"/>
      <c r="H14"/>
    </row>
    <row r="15" spans="1:8" s="1" customFormat="1" x14ac:dyDescent="0.2">
      <c r="A15"/>
      <c r="B15"/>
      <c r="C15"/>
      <c r="D15"/>
      <c r="E15"/>
      <c r="F15"/>
      <c r="G15"/>
      <c r="H15"/>
    </row>
    <row r="16" spans="1:8" s="1" customFormat="1" x14ac:dyDescent="0.2">
      <c r="A16"/>
      <c r="B16"/>
      <c r="C16"/>
      <c r="D16"/>
      <c r="E16"/>
      <c r="F16"/>
      <c r="G16"/>
      <c r="H16"/>
    </row>
    <row r="17" spans="1:8" s="1" customFormat="1" x14ac:dyDescent="0.2">
      <c r="A17"/>
      <c r="B17"/>
      <c r="C17"/>
      <c r="D17"/>
      <c r="E17"/>
      <c r="F17"/>
      <c r="G17"/>
      <c r="H17"/>
    </row>
    <row r="18" spans="1:8" s="1" customFormat="1" x14ac:dyDescent="0.2">
      <c r="A18"/>
      <c r="B18"/>
      <c r="C18"/>
      <c r="D18"/>
      <c r="E18"/>
      <c r="F18"/>
      <c r="G18"/>
      <c r="H18"/>
    </row>
    <row r="19" spans="1:8" s="1" customFormat="1" x14ac:dyDescent="0.2">
      <c r="A19"/>
      <c r="B19"/>
      <c r="C19"/>
      <c r="D19"/>
      <c r="E19"/>
      <c r="F19"/>
      <c r="G19"/>
      <c r="H19"/>
    </row>
    <row r="20" spans="1:8" s="1" customFormat="1" x14ac:dyDescent="0.2">
      <c r="A20"/>
      <c r="B20"/>
      <c r="C20"/>
      <c r="D20"/>
      <c r="E20"/>
      <c r="F20"/>
      <c r="G20"/>
      <c r="H20"/>
    </row>
    <row r="21" spans="1:8" s="1" customFormat="1" x14ac:dyDescent="0.2">
      <c r="A21"/>
      <c r="B21"/>
      <c r="C21"/>
      <c r="D21"/>
      <c r="E21"/>
      <c r="F21"/>
      <c r="G21"/>
      <c r="H21"/>
    </row>
    <row r="22" spans="1:8" s="1" customFormat="1" x14ac:dyDescent="0.2">
      <c r="A22"/>
      <c r="B22"/>
      <c r="C22"/>
      <c r="D22"/>
      <c r="E22"/>
      <c r="F22"/>
      <c r="G22"/>
      <c r="H22"/>
    </row>
    <row r="23" spans="1:8" s="1" customFormat="1" x14ac:dyDescent="0.2">
      <c r="A23"/>
      <c r="B23"/>
      <c r="C23"/>
      <c r="D23"/>
      <c r="E23"/>
      <c r="F23"/>
      <c r="G23"/>
      <c r="H23"/>
    </row>
    <row r="24" spans="1:8" s="1" customFormat="1" x14ac:dyDescent="0.2">
      <c r="A24"/>
      <c r="B24"/>
      <c r="C24"/>
      <c r="D24"/>
      <c r="E24"/>
      <c r="F24"/>
      <c r="G24"/>
      <c r="H24"/>
    </row>
    <row r="25" spans="1:8" s="1" customFormat="1" x14ac:dyDescent="0.2">
      <c r="A25"/>
      <c r="B25"/>
      <c r="C25"/>
      <c r="D25"/>
      <c r="E25"/>
      <c r="F25"/>
      <c r="G25"/>
      <c r="H25"/>
    </row>
    <row r="26" spans="1:8" s="1" customFormat="1" x14ac:dyDescent="0.2">
      <c r="A26"/>
      <c r="B26"/>
      <c r="C26"/>
      <c r="D26"/>
      <c r="E26"/>
      <c r="F26"/>
      <c r="G26"/>
      <c r="H26"/>
    </row>
    <row r="27" spans="1:8" s="1" customFormat="1" x14ac:dyDescent="0.2">
      <c r="A27"/>
      <c r="B27"/>
      <c r="C27"/>
      <c r="D27"/>
      <c r="E27"/>
      <c r="F27"/>
      <c r="G27"/>
      <c r="H27"/>
    </row>
    <row r="28" spans="1:8" s="1" customFormat="1" x14ac:dyDescent="0.2">
      <c r="A28"/>
      <c r="B28"/>
      <c r="C28"/>
      <c r="D28"/>
      <c r="E28"/>
      <c r="F28"/>
      <c r="G28"/>
      <c r="H28"/>
    </row>
    <row r="29" spans="1:8" s="1" customFormat="1" x14ac:dyDescent="0.2">
      <c r="A29"/>
      <c r="B29"/>
      <c r="C29"/>
      <c r="D29"/>
      <c r="E29"/>
      <c r="F29"/>
      <c r="G29"/>
      <c r="H29"/>
    </row>
    <row r="30" spans="1:8" s="1" customFormat="1" x14ac:dyDescent="0.2">
      <c r="A30"/>
      <c r="B30"/>
      <c r="C30"/>
      <c r="D30"/>
      <c r="E30"/>
      <c r="F30"/>
      <c r="G30"/>
      <c r="H30"/>
    </row>
    <row r="31" spans="1:8" s="1" customFormat="1" x14ac:dyDescent="0.2">
      <c r="A31"/>
      <c r="B31"/>
      <c r="C31"/>
      <c r="D31"/>
      <c r="E31"/>
      <c r="F31"/>
      <c r="G31"/>
      <c r="H31"/>
    </row>
    <row r="32" spans="1:8" s="1" customFormat="1" x14ac:dyDescent="0.2">
      <c r="A32"/>
      <c r="B32"/>
      <c r="C32"/>
      <c r="D32"/>
      <c r="E32"/>
      <c r="F32"/>
      <c r="G32"/>
      <c r="H32"/>
    </row>
    <row r="33" spans="1:8" s="1" customFormat="1" x14ac:dyDescent="0.2">
      <c r="A33"/>
      <c r="B33"/>
      <c r="C33"/>
      <c r="D33"/>
      <c r="E33"/>
      <c r="F33"/>
      <c r="G33"/>
      <c r="H33"/>
    </row>
    <row r="34" spans="1:8" s="1" customFormat="1" x14ac:dyDescent="0.2">
      <c r="A34"/>
      <c r="B34"/>
      <c r="C34"/>
      <c r="D34"/>
      <c r="E34"/>
      <c r="F34"/>
      <c r="G34"/>
      <c r="H34"/>
    </row>
    <row r="35" spans="1:8" s="1" customFormat="1" x14ac:dyDescent="0.2">
      <c r="A35"/>
      <c r="B35"/>
      <c r="C35"/>
      <c r="D35"/>
      <c r="E35"/>
      <c r="F35"/>
      <c r="G35"/>
      <c r="H35"/>
    </row>
    <row r="36" spans="1:8" s="1" customFormat="1" x14ac:dyDescent="0.2">
      <c r="A36"/>
      <c r="B36"/>
      <c r="C36"/>
      <c r="D36"/>
      <c r="E36"/>
      <c r="F36"/>
      <c r="G36"/>
      <c r="H36"/>
    </row>
    <row r="37" spans="1:8" s="1" customFormat="1" x14ac:dyDescent="0.2">
      <c r="A37"/>
      <c r="B37"/>
      <c r="C37"/>
      <c r="D37"/>
      <c r="E37"/>
      <c r="F37"/>
      <c r="G37"/>
      <c r="H37"/>
    </row>
    <row r="38" spans="1:8" s="1" customFormat="1" x14ac:dyDescent="0.2">
      <c r="A38"/>
      <c r="B38"/>
      <c r="C38"/>
      <c r="D38"/>
      <c r="E38"/>
      <c r="F38"/>
      <c r="G38"/>
      <c r="H38"/>
    </row>
    <row r="39" spans="1:8" s="1" customFormat="1" x14ac:dyDescent="0.2">
      <c r="A39"/>
      <c r="B39"/>
      <c r="C39"/>
      <c r="D39"/>
      <c r="E39"/>
      <c r="F39"/>
      <c r="G39"/>
      <c r="H39"/>
    </row>
    <row r="40" spans="1:8" s="1" customFormat="1" x14ac:dyDescent="0.2">
      <c r="A40"/>
      <c r="B40"/>
      <c r="C40"/>
      <c r="D40"/>
      <c r="E40"/>
      <c r="F40"/>
      <c r="G40"/>
      <c r="H40"/>
    </row>
    <row r="41" spans="1:8" s="1" customFormat="1" x14ac:dyDescent="0.2">
      <c r="A41"/>
      <c r="B41"/>
      <c r="C41"/>
      <c r="D41"/>
      <c r="E41"/>
      <c r="F41"/>
      <c r="G41"/>
      <c r="H41"/>
    </row>
    <row r="42" spans="1:8" s="1" customFormat="1" x14ac:dyDescent="0.2">
      <c r="A42"/>
      <c r="B42"/>
      <c r="C42"/>
      <c r="D42"/>
      <c r="E42"/>
      <c r="F42"/>
      <c r="G42"/>
      <c r="H42"/>
    </row>
  </sheetData>
  <mergeCells count="7">
    <mergeCell ref="A2:H2"/>
    <mergeCell ref="B5:H5"/>
    <mergeCell ref="B8:H8"/>
    <mergeCell ref="B6:H6"/>
    <mergeCell ref="B7:H7"/>
    <mergeCell ref="A3:H3"/>
    <mergeCell ref="A4:G4"/>
  </mergeCells>
  <phoneticPr fontId="3" type="noConversion"/>
  <hyperlinks>
    <hyperlink ref="B5:H5" location="'1.'!A1" display="1.Количество зарегистрированных субъектов МСП по городам и районам"/>
    <hyperlink ref="B6:H6" location="'2.'!A1" display="2. Количество действующих субъектов МСП по городам  и районам "/>
    <hyperlink ref="B7:H7" location="'3.'!A1" display="3. Количество зарегистрированных субъектов МСП по видам деятельности "/>
    <hyperlink ref="B8:H8" location="'4.'!A1" display="4. Количество действующих субъектов МСП по видам деятельности"/>
    <hyperlink ref="A4:H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zoomScale="90" zoomScaleNormal="90" workbookViewId="0">
      <selection sqref="A1:F1"/>
    </sheetView>
  </sheetViews>
  <sheetFormatPr defaultRowHeight="12.75" x14ac:dyDescent="0.2"/>
  <cols>
    <col min="1" max="1" width="27.28515625" style="23" customWidth="1"/>
    <col min="2" max="2" width="12.85546875" style="23" customWidth="1"/>
    <col min="3" max="3" width="21.7109375" style="23" customWidth="1"/>
    <col min="4" max="4" width="23.140625" style="23" customWidth="1"/>
    <col min="5" max="5" width="19.5703125" style="23" customWidth="1"/>
    <col min="6" max="6" width="22.5703125" style="23" customWidth="1"/>
    <col min="7" max="7" width="11.28515625" style="23" customWidth="1"/>
    <col min="8" max="8" width="9.140625" style="23"/>
    <col min="9" max="9" width="11.28515625" style="23" customWidth="1"/>
    <col min="10" max="16384" width="9.140625" style="23"/>
  </cols>
  <sheetData>
    <row r="1" spans="1:15" s="9" customFormat="1" x14ac:dyDescent="0.2">
      <c r="A1" s="130" t="s">
        <v>47</v>
      </c>
      <c r="B1" s="130"/>
      <c r="C1" s="130"/>
      <c r="D1" s="130"/>
      <c r="E1" s="130"/>
      <c r="F1" s="130"/>
      <c r="G1" s="34"/>
      <c r="H1" s="34"/>
    </row>
    <row r="2" spans="1:15" s="9" customFormat="1" x14ac:dyDescent="0.2">
      <c r="A2" s="41"/>
      <c r="B2" s="41"/>
      <c r="C2" s="41"/>
      <c r="D2" s="41"/>
      <c r="E2" s="41"/>
      <c r="F2" s="41"/>
      <c r="G2" s="34"/>
      <c r="H2" s="34"/>
    </row>
    <row r="3" spans="1:15" s="9" customFormat="1" x14ac:dyDescent="0.2">
      <c r="A3" s="19"/>
      <c r="E3" s="21"/>
      <c r="F3" s="60" t="s">
        <v>11</v>
      </c>
    </row>
    <row r="4" spans="1:15" s="19" customFormat="1" ht="11.25" x14ac:dyDescent="0.2">
      <c r="A4" s="131"/>
      <c r="B4" s="132" t="s">
        <v>21</v>
      </c>
      <c r="C4" s="134" t="s">
        <v>44</v>
      </c>
      <c r="D4" s="135"/>
      <c r="E4" s="135"/>
      <c r="F4" s="135"/>
      <c r="G4" s="55"/>
      <c r="H4" s="55"/>
    </row>
    <row r="5" spans="1:15" s="19" customFormat="1" ht="22.5" x14ac:dyDescent="0.2">
      <c r="A5" s="131"/>
      <c r="B5" s="133"/>
      <c r="C5" s="42" t="s">
        <v>25</v>
      </c>
      <c r="D5" s="42" t="s">
        <v>26</v>
      </c>
      <c r="E5" s="42" t="s">
        <v>24</v>
      </c>
      <c r="F5" s="43" t="s">
        <v>23</v>
      </c>
      <c r="G5" s="56"/>
      <c r="H5" s="20"/>
      <c r="I5" s="20"/>
      <c r="J5" s="20"/>
      <c r="K5" s="20"/>
      <c r="L5" s="20"/>
      <c r="M5" s="20"/>
      <c r="N5" s="20"/>
      <c r="O5" s="56"/>
    </row>
    <row r="6" spans="1:15" s="19" customFormat="1" ht="11.25" x14ac:dyDescent="0.2">
      <c r="A6" s="8" t="s">
        <v>28</v>
      </c>
      <c r="B6" s="44">
        <f>C6+D6+E6+F6</f>
        <v>62062</v>
      </c>
      <c r="C6" s="52">
        <v>11992</v>
      </c>
      <c r="D6" s="52">
        <v>131</v>
      </c>
      <c r="E6" s="113">
        <v>42086</v>
      </c>
      <c r="F6" s="113">
        <v>7853</v>
      </c>
      <c r="G6" s="44"/>
      <c r="H6" s="28"/>
      <c r="I6" s="20"/>
    </row>
    <row r="7" spans="1:15" s="19" customFormat="1" ht="11.25" x14ac:dyDescent="0.2">
      <c r="A7" s="8" t="s">
        <v>29</v>
      </c>
      <c r="B7" s="44">
        <f t="shared" ref="B7:B19" si="0">C7+D7+E7+F7</f>
        <v>37570</v>
      </c>
      <c r="C7" s="107">
        <v>9259</v>
      </c>
      <c r="D7" s="107">
        <v>89</v>
      </c>
      <c r="E7" s="108">
        <v>27944</v>
      </c>
      <c r="F7" s="108">
        <v>278</v>
      </c>
      <c r="G7" s="36"/>
      <c r="I7" s="20"/>
    </row>
    <row r="8" spans="1:15" s="19" customFormat="1" ht="11.25" x14ac:dyDescent="0.2">
      <c r="A8" s="8" t="s">
        <v>30</v>
      </c>
      <c r="B8" s="44">
        <f t="shared" si="0"/>
        <v>3013</v>
      </c>
      <c r="C8" s="107">
        <v>466</v>
      </c>
      <c r="D8" s="107">
        <v>12</v>
      </c>
      <c r="E8" s="108">
        <v>2424</v>
      </c>
      <c r="F8" s="108">
        <v>111</v>
      </c>
      <c r="G8" s="36"/>
      <c r="I8" s="20"/>
    </row>
    <row r="9" spans="1:15" s="19" customFormat="1" ht="11.25" x14ac:dyDescent="0.2">
      <c r="A9" s="8" t="s">
        <v>31</v>
      </c>
      <c r="B9" s="44">
        <f t="shared" si="0"/>
        <v>2669</v>
      </c>
      <c r="C9" s="107">
        <v>390</v>
      </c>
      <c r="D9" s="107">
        <v>6</v>
      </c>
      <c r="E9" s="108">
        <v>1772</v>
      </c>
      <c r="F9" s="108">
        <v>501</v>
      </c>
      <c r="G9" s="36"/>
      <c r="I9" s="20"/>
    </row>
    <row r="10" spans="1:15" s="19" customFormat="1" ht="11.25" x14ac:dyDescent="0.2">
      <c r="A10" s="8" t="s">
        <v>32</v>
      </c>
      <c r="B10" s="44">
        <f t="shared" si="0"/>
        <v>3665</v>
      </c>
      <c r="C10" s="107">
        <v>222</v>
      </c>
      <c r="D10" s="107">
        <v>3</v>
      </c>
      <c r="E10" s="108">
        <v>1967</v>
      </c>
      <c r="F10" s="108">
        <v>1473</v>
      </c>
      <c r="G10" s="36"/>
      <c r="I10" s="20"/>
    </row>
    <row r="11" spans="1:15" s="19" customFormat="1" ht="11.25" x14ac:dyDescent="0.2">
      <c r="A11" s="8" t="s">
        <v>39</v>
      </c>
      <c r="B11" s="44">
        <f t="shared" si="0"/>
        <v>3156</v>
      </c>
      <c r="C11" s="107">
        <v>443</v>
      </c>
      <c r="D11" s="107">
        <v>3</v>
      </c>
      <c r="E11" s="108">
        <v>2518</v>
      </c>
      <c r="F11" s="108">
        <v>192</v>
      </c>
      <c r="G11" s="38"/>
      <c r="I11" s="20"/>
    </row>
    <row r="12" spans="1:15" s="19" customFormat="1" ht="11.25" x14ac:dyDescent="0.2">
      <c r="A12" s="8" t="s">
        <v>33</v>
      </c>
      <c r="B12" s="44">
        <f t="shared" si="0"/>
        <v>1494</v>
      </c>
      <c r="C12" s="107">
        <v>96</v>
      </c>
      <c r="D12" s="107">
        <v>1</v>
      </c>
      <c r="E12" s="108">
        <v>668</v>
      </c>
      <c r="F12" s="108">
        <v>729</v>
      </c>
      <c r="G12" s="27"/>
      <c r="I12" s="20"/>
    </row>
    <row r="13" spans="1:15" s="19" customFormat="1" ht="11.25" x14ac:dyDescent="0.2">
      <c r="A13" s="8" t="s">
        <v>34</v>
      </c>
      <c r="B13" s="44">
        <f t="shared" si="0"/>
        <v>1380</v>
      </c>
      <c r="C13" s="107">
        <v>105</v>
      </c>
      <c r="D13" s="107">
        <v>1</v>
      </c>
      <c r="E13" s="108">
        <v>438</v>
      </c>
      <c r="F13" s="108">
        <v>836</v>
      </c>
      <c r="G13" s="27"/>
      <c r="I13" s="20"/>
    </row>
    <row r="14" spans="1:15" s="19" customFormat="1" ht="11.25" x14ac:dyDescent="0.2">
      <c r="A14" s="8" t="s">
        <v>42</v>
      </c>
      <c r="B14" s="44">
        <f>C14+E14+F14</f>
        <v>549</v>
      </c>
      <c r="C14" s="107">
        <v>61</v>
      </c>
      <c r="D14" s="109" t="s">
        <v>22</v>
      </c>
      <c r="E14" s="108">
        <v>155</v>
      </c>
      <c r="F14" s="108">
        <v>333</v>
      </c>
      <c r="G14" s="27"/>
      <c r="I14" s="20"/>
    </row>
    <row r="15" spans="1:15" s="19" customFormat="1" ht="11.25" x14ac:dyDescent="0.2">
      <c r="A15" s="8" t="s">
        <v>35</v>
      </c>
      <c r="B15" s="44">
        <f t="shared" si="0"/>
        <v>998</v>
      </c>
      <c r="C15" s="107">
        <v>95</v>
      </c>
      <c r="D15" s="107">
        <v>3</v>
      </c>
      <c r="E15" s="108">
        <v>507</v>
      </c>
      <c r="F15" s="108">
        <v>393</v>
      </c>
      <c r="G15" s="27"/>
      <c r="I15" s="20"/>
    </row>
    <row r="16" spans="1:15" s="19" customFormat="1" ht="11.25" x14ac:dyDescent="0.2">
      <c r="A16" s="8" t="s">
        <v>36</v>
      </c>
      <c r="B16" s="44">
        <f t="shared" si="0"/>
        <v>1844</v>
      </c>
      <c r="C16" s="107">
        <v>126</v>
      </c>
      <c r="D16" s="107">
        <v>3</v>
      </c>
      <c r="E16" s="108">
        <v>738</v>
      </c>
      <c r="F16" s="108">
        <v>977</v>
      </c>
      <c r="G16" s="27"/>
      <c r="I16" s="20"/>
    </row>
    <row r="17" spans="1:9" s="19" customFormat="1" ht="11.25" x14ac:dyDescent="0.2">
      <c r="A17" s="8" t="s">
        <v>37</v>
      </c>
      <c r="B17" s="44">
        <f t="shared" si="0"/>
        <v>2500</v>
      </c>
      <c r="C17" s="107">
        <v>376</v>
      </c>
      <c r="D17" s="107">
        <v>3</v>
      </c>
      <c r="E17" s="108">
        <v>1015</v>
      </c>
      <c r="F17" s="108">
        <v>1106</v>
      </c>
      <c r="G17" s="27"/>
      <c r="I17" s="20"/>
    </row>
    <row r="18" spans="1:9" s="19" customFormat="1" ht="11.25" x14ac:dyDescent="0.2">
      <c r="A18" s="40" t="s">
        <v>43</v>
      </c>
      <c r="B18" s="44">
        <f>C18+E18+F18</f>
        <v>1154</v>
      </c>
      <c r="C18" s="107">
        <v>125</v>
      </c>
      <c r="D18" s="109" t="s">
        <v>22</v>
      </c>
      <c r="E18" s="108">
        <v>372</v>
      </c>
      <c r="F18" s="108">
        <v>657</v>
      </c>
      <c r="G18" s="27"/>
      <c r="I18" s="20"/>
    </row>
    <row r="19" spans="1:9" s="19" customFormat="1" ht="11.25" x14ac:dyDescent="0.2">
      <c r="A19" s="26" t="s">
        <v>38</v>
      </c>
      <c r="B19" s="112">
        <f t="shared" si="0"/>
        <v>2070</v>
      </c>
      <c r="C19" s="110">
        <v>228</v>
      </c>
      <c r="D19" s="110">
        <v>7</v>
      </c>
      <c r="E19" s="111">
        <v>1568</v>
      </c>
      <c r="F19" s="111">
        <v>267</v>
      </c>
      <c r="G19" s="27"/>
      <c r="I19" s="20"/>
    </row>
    <row r="20" spans="1:9" s="9" customFormat="1" x14ac:dyDescent="0.2">
      <c r="B20" s="7"/>
      <c r="C20" s="30"/>
      <c r="D20" s="30"/>
      <c r="E20" s="30"/>
      <c r="F20" s="30"/>
      <c r="G20" s="7"/>
    </row>
    <row r="21" spans="1:9" s="9" customFormat="1" x14ac:dyDescent="0.2">
      <c r="B21" s="30"/>
      <c r="C21" s="30"/>
      <c r="D21" s="30"/>
      <c r="E21" s="30"/>
      <c r="F21" s="30"/>
      <c r="G21" s="7"/>
    </row>
    <row r="22" spans="1:9" s="9" customFormat="1" x14ac:dyDescent="0.2"/>
    <row r="23" spans="1:9" s="9" customFormat="1" x14ac:dyDescent="0.2"/>
    <row r="24" spans="1:9" s="9" customFormat="1" x14ac:dyDescent="0.2"/>
    <row r="25" spans="1:9" s="9" customFormat="1" x14ac:dyDescent="0.2"/>
    <row r="26" spans="1:9" s="9" customFormat="1" x14ac:dyDescent="0.2"/>
    <row r="27" spans="1:9" s="9" customFormat="1" x14ac:dyDescent="0.2"/>
    <row r="28" spans="1:9" s="9" customFormat="1" x14ac:dyDescent="0.2"/>
    <row r="29" spans="1:9" s="9" customFormat="1" x14ac:dyDescent="0.2"/>
    <row r="30" spans="1:9" s="9" customFormat="1" x14ac:dyDescent="0.2"/>
    <row r="31" spans="1:9" s="9" customFormat="1" x14ac:dyDescent="0.2"/>
    <row r="32" spans="1:9" s="9" customFormat="1" x14ac:dyDescent="0.2"/>
    <row r="33" s="9" customFormat="1" x14ac:dyDescent="0.2"/>
    <row r="34" s="9" customFormat="1" x14ac:dyDescent="0.2"/>
    <row r="35" s="9" customFormat="1" x14ac:dyDescent="0.2"/>
    <row r="36" s="22" customFormat="1" x14ac:dyDescent="0.2"/>
    <row r="37" s="22" customFormat="1" x14ac:dyDescent="0.2"/>
    <row r="38" s="22" customFormat="1" x14ac:dyDescent="0.2"/>
    <row r="39" s="22" customFormat="1" x14ac:dyDescent="0.2"/>
    <row r="40" s="22" customFormat="1" x14ac:dyDescent="0.2"/>
    <row r="41" s="22" customFormat="1" x14ac:dyDescent="0.2"/>
    <row r="42" s="22" customFormat="1" x14ac:dyDescent="0.2"/>
    <row r="43" s="22" customFormat="1" x14ac:dyDescent="0.2"/>
    <row r="44" s="22" customFormat="1" x14ac:dyDescent="0.2"/>
    <row r="45" s="22" customFormat="1" x14ac:dyDescent="0.2"/>
    <row r="46" s="22" customFormat="1" x14ac:dyDescent="0.2"/>
    <row r="47" s="22" customFormat="1" x14ac:dyDescent="0.2"/>
    <row r="48" s="22" customFormat="1" x14ac:dyDescent="0.2"/>
    <row r="49" s="22" customFormat="1" x14ac:dyDescent="0.2"/>
    <row r="50" s="22" customFormat="1" x14ac:dyDescent="0.2"/>
    <row r="51" s="22" customFormat="1" x14ac:dyDescent="0.2"/>
    <row r="52" s="22" customFormat="1" x14ac:dyDescent="0.2"/>
    <row r="53" s="22" customFormat="1" x14ac:dyDescent="0.2"/>
    <row r="54" s="22" customFormat="1" x14ac:dyDescent="0.2"/>
    <row r="55" s="22" customFormat="1" x14ac:dyDescent="0.2"/>
    <row r="56" s="22" customFormat="1" x14ac:dyDescent="0.2"/>
    <row r="57" s="22" customFormat="1" x14ac:dyDescent="0.2"/>
    <row r="58" s="22" customFormat="1" x14ac:dyDescent="0.2"/>
    <row r="59" s="22" customFormat="1" x14ac:dyDescent="0.2"/>
    <row r="60" s="22" customFormat="1" x14ac:dyDescent="0.2"/>
    <row r="61" s="22" customFormat="1" x14ac:dyDescent="0.2"/>
    <row r="62" s="22" customFormat="1" x14ac:dyDescent="0.2"/>
    <row r="63" s="22" customFormat="1" x14ac:dyDescent="0.2"/>
    <row r="64" s="22" customFormat="1" x14ac:dyDescent="0.2"/>
    <row r="65" s="22" customFormat="1" x14ac:dyDescent="0.2"/>
    <row r="66" s="22" customFormat="1" x14ac:dyDescent="0.2"/>
    <row r="67" s="22" customFormat="1" x14ac:dyDescent="0.2"/>
    <row r="68" s="22" customFormat="1" x14ac:dyDescent="0.2"/>
    <row r="69" s="22" customFormat="1" x14ac:dyDescent="0.2"/>
    <row r="70" s="22" customFormat="1" x14ac:dyDescent="0.2"/>
    <row r="71" s="22" customFormat="1" x14ac:dyDescent="0.2"/>
    <row r="72" s="22" customFormat="1" x14ac:dyDescent="0.2"/>
    <row r="73" s="22" customFormat="1" x14ac:dyDescent="0.2"/>
    <row r="74" s="22" customFormat="1" x14ac:dyDescent="0.2"/>
    <row r="75" s="22" customFormat="1" x14ac:dyDescent="0.2"/>
    <row r="76" s="22" customFormat="1" x14ac:dyDescent="0.2"/>
    <row r="77" s="22" customFormat="1" x14ac:dyDescent="0.2"/>
    <row r="78" s="22" customFormat="1" x14ac:dyDescent="0.2"/>
    <row r="79" s="22" customFormat="1" x14ac:dyDescent="0.2"/>
    <row r="80" s="22" customFormat="1" x14ac:dyDescent="0.2"/>
    <row r="81" s="22" customFormat="1" x14ac:dyDescent="0.2"/>
    <row r="82" s="22" customFormat="1" x14ac:dyDescent="0.2"/>
    <row r="83" s="22" customFormat="1" x14ac:dyDescent="0.2"/>
    <row r="84" s="22" customFormat="1" x14ac:dyDescent="0.2"/>
    <row r="85" s="22" customFormat="1" x14ac:dyDescent="0.2"/>
    <row r="86" s="22" customFormat="1" x14ac:dyDescent="0.2"/>
    <row r="87" s="22" customFormat="1" x14ac:dyDescent="0.2"/>
    <row r="88" s="22" customFormat="1" x14ac:dyDescent="0.2"/>
    <row r="89" s="22" customFormat="1" x14ac:dyDescent="0.2"/>
    <row r="90" s="22" customFormat="1" x14ac:dyDescent="0.2"/>
    <row r="91" s="22" customFormat="1" x14ac:dyDescent="0.2"/>
    <row r="92" s="22" customFormat="1" x14ac:dyDescent="0.2"/>
    <row r="93" s="22" customFormat="1" x14ac:dyDescent="0.2"/>
    <row r="94" s="22" customFormat="1" x14ac:dyDescent="0.2"/>
    <row r="95" s="22" customFormat="1" x14ac:dyDescent="0.2"/>
    <row r="96" s="22" customFormat="1" x14ac:dyDescent="0.2"/>
    <row r="97" s="22" customFormat="1" x14ac:dyDescent="0.2"/>
    <row r="98" s="22" customFormat="1" x14ac:dyDescent="0.2"/>
    <row r="99" s="22" customFormat="1" x14ac:dyDescent="0.2"/>
    <row r="100" s="22" customFormat="1" x14ac:dyDescent="0.2"/>
    <row r="101" s="22" customFormat="1" x14ac:dyDescent="0.2"/>
    <row r="102" s="22" customFormat="1" x14ac:dyDescent="0.2"/>
    <row r="103" s="22" customFormat="1" x14ac:dyDescent="0.2"/>
    <row r="104" s="22" customFormat="1" x14ac:dyDescent="0.2"/>
    <row r="105" s="22" customFormat="1" x14ac:dyDescent="0.2"/>
    <row r="106" s="22" customFormat="1" x14ac:dyDescent="0.2"/>
    <row r="107" s="22" customFormat="1" x14ac:dyDescent="0.2"/>
    <row r="108" s="22" customFormat="1" x14ac:dyDescent="0.2"/>
    <row r="109" s="22" customFormat="1" x14ac:dyDescent="0.2"/>
  </sheetData>
  <mergeCells count="4">
    <mergeCell ref="A1:F1"/>
    <mergeCell ref="A4:A5"/>
    <mergeCell ref="B4:B5"/>
    <mergeCell ref="C4:F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="90" zoomScaleNormal="90" workbookViewId="0">
      <selection sqref="A1:F1"/>
    </sheetView>
  </sheetViews>
  <sheetFormatPr defaultRowHeight="12.75" x14ac:dyDescent="0.2"/>
  <cols>
    <col min="1" max="1" width="28.140625" style="9" customWidth="1"/>
    <col min="2" max="2" width="8.28515625" style="9" customWidth="1"/>
    <col min="3" max="3" width="21.140625" style="9" customWidth="1"/>
    <col min="4" max="4" width="21" style="9" customWidth="1"/>
    <col min="5" max="5" width="15" style="9" customWidth="1"/>
    <col min="6" max="6" width="20.28515625" style="9" customWidth="1"/>
    <col min="7" max="16384" width="9.140625" style="9"/>
  </cols>
  <sheetData>
    <row r="1" spans="1:16" s="19" customFormat="1" x14ac:dyDescent="0.2">
      <c r="A1" s="130" t="s">
        <v>48</v>
      </c>
      <c r="B1" s="130"/>
      <c r="C1" s="130"/>
      <c r="D1" s="130"/>
      <c r="E1" s="130"/>
      <c r="F1" s="130"/>
    </row>
    <row r="2" spans="1:16" s="19" customFormat="1" ht="11.25" x14ac:dyDescent="0.2"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s="19" customFormat="1" ht="11.25" x14ac:dyDescent="0.2">
      <c r="A3" s="54"/>
      <c r="E3" s="36"/>
      <c r="F3" s="60" t="s">
        <v>11</v>
      </c>
      <c r="P3" s="36"/>
    </row>
    <row r="4" spans="1:16" s="19" customFormat="1" ht="11.25" x14ac:dyDescent="0.2">
      <c r="A4" s="136"/>
      <c r="B4" s="132" t="s">
        <v>21</v>
      </c>
      <c r="C4" s="134" t="s">
        <v>44</v>
      </c>
      <c r="D4" s="135"/>
      <c r="E4" s="135"/>
      <c r="F4" s="13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6" s="19" customFormat="1" ht="33.75" x14ac:dyDescent="0.2">
      <c r="A5" s="137"/>
      <c r="B5" s="133"/>
      <c r="C5" s="42" t="s">
        <v>25</v>
      </c>
      <c r="D5" s="42" t="s">
        <v>26</v>
      </c>
      <c r="E5" s="58" t="s">
        <v>24</v>
      </c>
      <c r="F5" s="61" t="s">
        <v>23</v>
      </c>
      <c r="G5" s="56"/>
      <c r="H5" s="20"/>
      <c r="I5" s="20"/>
      <c r="J5" s="20"/>
      <c r="K5" s="20"/>
      <c r="L5" s="20"/>
      <c r="M5" s="20"/>
      <c r="N5" s="20"/>
      <c r="O5" s="56"/>
    </row>
    <row r="6" spans="1:16" s="19" customFormat="1" ht="14.25" customHeight="1" x14ac:dyDescent="0.2">
      <c r="A6" s="97" t="s">
        <v>28</v>
      </c>
      <c r="B6" s="73">
        <f>C6+D6+E6+F6</f>
        <v>57523</v>
      </c>
      <c r="C6" s="52">
        <v>9715</v>
      </c>
      <c r="D6" s="52">
        <v>131</v>
      </c>
      <c r="E6" s="113">
        <v>39980</v>
      </c>
      <c r="F6" s="113">
        <v>7697</v>
      </c>
      <c r="G6" s="36"/>
      <c r="H6" s="28"/>
      <c r="I6" s="20"/>
      <c r="O6" s="36"/>
    </row>
    <row r="7" spans="1:16" s="19" customFormat="1" ht="11.25" x14ac:dyDescent="0.2">
      <c r="A7" s="40" t="s">
        <v>29</v>
      </c>
      <c r="B7" s="38">
        <f t="shared" ref="B7:B19" si="0">C7+D7+E7+F7</f>
        <v>34037</v>
      </c>
      <c r="C7" s="52">
        <v>7307</v>
      </c>
      <c r="D7" s="52">
        <v>89</v>
      </c>
      <c r="E7" s="113">
        <v>26402</v>
      </c>
      <c r="F7" s="113">
        <v>239</v>
      </c>
      <c r="G7" s="36"/>
      <c r="I7" s="20"/>
      <c r="O7" s="36"/>
    </row>
    <row r="8" spans="1:16" s="19" customFormat="1" ht="11.25" x14ac:dyDescent="0.2">
      <c r="A8" s="40" t="s">
        <v>30</v>
      </c>
      <c r="B8" s="38">
        <f t="shared" si="0"/>
        <v>2853</v>
      </c>
      <c r="C8" s="52">
        <v>409</v>
      </c>
      <c r="D8" s="52">
        <v>12</v>
      </c>
      <c r="E8" s="113">
        <v>2325</v>
      </c>
      <c r="F8" s="113">
        <v>107</v>
      </c>
      <c r="G8" s="36"/>
      <c r="I8" s="20"/>
      <c r="O8" s="36"/>
    </row>
    <row r="9" spans="1:16" s="19" customFormat="1" ht="11.25" x14ac:dyDescent="0.2">
      <c r="A9" s="40" t="s">
        <v>31</v>
      </c>
      <c r="B9" s="38">
        <f t="shared" si="0"/>
        <v>2462</v>
      </c>
      <c r="C9" s="52">
        <v>311</v>
      </c>
      <c r="D9" s="52">
        <v>6</v>
      </c>
      <c r="E9" s="113">
        <v>1671</v>
      </c>
      <c r="F9" s="113">
        <v>474</v>
      </c>
      <c r="G9" s="36"/>
      <c r="I9" s="20"/>
      <c r="O9" s="36"/>
    </row>
    <row r="10" spans="1:16" s="19" customFormat="1" ht="11.25" x14ac:dyDescent="0.2">
      <c r="A10" s="40" t="s">
        <v>32</v>
      </c>
      <c r="B10" s="38">
        <f t="shared" si="0"/>
        <v>3593</v>
      </c>
      <c r="C10" s="52">
        <v>199</v>
      </c>
      <c r="D10" s="52">
        <v>3</v>
      </c>
      <c r="E10" s="113">
        <v>1924</v>
      </c>
      <c r="F10" s="113">
        <v>1467</v>
      </c>
      <c r="G10" s="36"/>
      <c r="I10" s="20"/>
      <c r="O10" s="36"/>
    </row>
    <row r="11" spans="1:16" s="19" customFormat="1" ht="11.25" x14ac:dyDescent="0.2">
      <c r="A11" s="40" t="s">
        <v>39</v>
      </c>
      <c r="B11" s="38">
        <f t="shared" si="0"/>
        <v>2947</v>
      </c>
      <c r="C11" s="52">
        <v>370</v>
      </c>
      <c r="D11" s="52">
        <v>3</v>
      </c>
      <c r="E11" s="113">
        <v>2390</v>
      </c>
      <c r="F11" s="113">
        <v>184</v>
      </c>
      <c r="G11" s="36"/>
      <c r="I11" s="20"/>
      <c r="N11" s="27"/>
      <c r="O11" s="36"/>
    </row>
    <row r="12" spans="1:16" s="19" customFormat="1" ht="11.25" x14ac:dyDescent="0.2">
      <c r="A12" s="40" t="s">
        <v>33</v>
      </c>
      <c r="B12" s="71">
        <f t="shared" si="0"/>
        <v>1451</v>
      </c>
      <c r="C12" s="52">
        <v>87</v>
      </c>
      <c r="D12" s="52">
        <v>1</v>
      </c>
      <c r="E12" s="113">
        <v>652</v>
      </c>
      <c r="F12" s="113">
        <v>711</v>
      </c>
      <c r="G12" s="36"/>
      <c r="I12" s="20"/>
      <c r="O12" s="36"/>
    </row>
    <row r="13" spans="1:16" s="19" customFormat="1" ht="11.25" x14ac:dyDescent="0.2">
      <c r="A13" s="40" t="s">
        <v>34</v>
      </c>
      <c r="B13" s="71">
        <f t="shared" si="0"/>
        <v>1359</v>
      </c>
      <c r="C13" s="52">
        <v>100</v>
      </c>
      <c r="D13" s="52">
        <v>1</v>
      </c>
      <c r="E13" s="113">
        <v>426</v>
      </c>
      <c r="F13" s="113">
        <v>832</v>
      </c>
      <c r="G13" s="36"/>
      <c r="I13" s="20"/>
      <c r="O13" s="36"/>
    </row>
    <row r="14" spans="1:16" s="19" customFormat="1" ht="11.25" x14ac:dyDescent="0.2">
      <c r="A14" s="40" t="s">
        <v>42</v>
      </c>
      <c r="B14" s="71">
        <f>C14+E14+F14</f>
        <v>541</v>
      </c>
      <c r="C14" s="52">
        <v>58</v>
      </c>
      <c r="D14" s="57" t="s">
        <v>22</v>
      </c>
      <c r="E14" s="113">
        <v>151</v>
      </c>
      <c r="F14" s="113">
        <v>332</v>
      </c>
      <c r="G14" s="36"/>
      <c r="I14" s="20"/>
      <c r="O14" s="36"/>
    </row>
    <row r="15" spans="1:16" s="19" customFormat="1" ht="11.25" x14ac:dyDescent="0.2">
      <c r="A15" s="40" t="s">
        <v>35</v>
      </c>
      <c r="B15" s="71">
        <f t="shared" si="0"/>
        <v>970</v>
      </c>
      <c r="C15" s="52">
        <v>82</v>
      </c>
      <c r="D15" s="52">
        <v>3</v>
      </c>
      <c r="E15" s="113">
        <v>495</v>
      </c>
      <c r="F15" s="113">
        <v>390</v>
      </c>
      <c r="G15" s="36"/>
      <c r="I15" s="20"/>
      <c r="O15" s="36"/>
    </row>
    <row r="16" spans="1:16" s="19" customFormat="1" ht="11.25" x14ac:dyDescent="0.2">
      <c r="A16" s="40" t="s">
        <v>36</v>
      </c>
      <c r="B16" s="71">
        <f t="shared" si="0"/>
        <v>1800</v>
      </c>
      <c r="C16" s="52">
        <v>123</v>
      </c>
      <c r="D16" s="52">
        <v>3</v>
      </c>
      <c r="E16" s="113">
        <v>702</v>
      </c>
      <c r="F16" s="113">
        <v>972</v>
      </c>
      <c r="G16" s="36"/>
      <c r="I16" s="20"/>
      <c r="O16" s="36"/>
    </row>
    <row r="17" spans="1:17" s="19" customFormat="1" ht="11.25" x14ac:dyDescent="0.2">
      <c r="A17" s="40" t="s">
        <v>37</v>
      </c>
      <c r="B17" s="71">
        <f t="shared" si="0"/>
        <v>2398</v>
      </c>
      <c r="C17" s="52">
        <v>342</v>
      </c>
      <c r="D17" s="52">
        <v>3</v>
      </c>
      <c r="E17" s="113">
        <v>970</v>
      </c>
      <c r="F17" s="113">
        <v>1083</v>
      </c>
      <c r="G17" s="36"/>
      <c r="I17" s="20"/>
      <c r="O17" s="36"/>
    </row>
    <row r="18" spans="1:17" s="19" customFormat="1" ht="11.25" x14ac:dyDescent="0.2">
      <c r="A18" s="40" t="s">
        <v>43</v>
      </c>
      <c r="B18" s="71">
        <f>C18+E18+F18</f>
        <v>1118</v>
      </c>
      <c r="C18" s="52">
        <v>116</v>
      </c>
      <c r="D18" s="57" t="s">
        <v>22</v>
      </c>
      <c r="E18" s="113">
        <v>352</v>
      </c>
      <c r="F18" s="113">
        <v>650</v>
      </c>
      <c r="G18" s="36"/>
      <c r="I18" s="20"/>
      <c r="O18" s="36"/>
    </row>
    <row r="19" spans="1:17" s="19" customFormat="1" ht="11.25" x14ac:dyDescent="0.2">
      <c r="A19" s="26" t="s">
        <v>38</v>
      </c>
      <c r="B19" s="72">
        <f t="shared" si="0"/>
        <v>1994</v>
      </c>
      <c r="C19" s="59">
        <v>211</v>
      </c>
      <c r="D19" s="59">
        <v>7</v>
      </c>
      <c r="E19" s="114">
        <v>1520</v>
      </c>
      <c r="F19" s="114">
        <v>256</v>
      </c>
      <c r="G19" s="36"/>
      <c r="I19" s="20"/>
      <c r="O19" s="36"/>
    </row>
    <row r="20" spans="1:17" s="19" customFormat="1" ht="11.25" x14ac:dyDescent="0.2">
      <c r="A20" s="37"/>
      <c r="B20" s="36"/>
      <c r="C20" s="36"/>
      <c r="D20" s="25"/>
      <c r="E20" s="36"/>
      <c r="F20" s="36"/>
      <c r="G20" s="36"/>
      <c r="P20" s="36"/>
    </row>
    <row r="21" spans="1:17" s="19" customFormat="1" ht="11.25" x14ac:dyDescent="0.2">
      <c r="A21" s="37"/>
      <c r="B21" s="36"/>
      <c r="C21" s="36"/>
      <c r="D21" s="35"/>
      <c r="E21" s="36"/>
      <c r="F21" s="36"/>
      <c r="G21" s="36"/>
      <c r="P21" s="36"/>
    </row>
    <row r="22" spans="1:17" s="19" customFormat="1" ht="11.25" x14ac:dyDescent="0.2">
      <c r="A22" s="37"/>
      <c r="B22" s="36"/>
      <c r="C22" s="36"/>
      <c r="D22" s="25"/>
      <c r="E22" s="36"/>
      <c r="F22" s="36"/>
      <c r="G22" s="35"/>
      <c r="P22" s="36"/>
    </row>
    <row r="23" spans="1:17" s="19" customFormat="1" ht="11.25" x14ac:dyDescent="0.2">
      <c r="A23" s="37"/>
      <c r="B23" s="36"/>
      <c r="C23" s="36"/>
      <c r="D23" s="35"/>
      <c r="E23" s="36"/>
      <c r="F23" s="36"/>
      <c r="G23" s="35"/>
      <c r="P23" s="36"/>
    </row>
    <row r="24" spans="1:17" s="19" customFormat="1" ht="11.25" x14ac:dyDescent="0.2">
      <c r="A24" s="15"/>
      <c r="B24" s="38"/>
      <c r="C24" s="38"/>
      <c r="D24" s="57"/>
      <c r="E24" s="38"/>
      <c r="F24" s="38"/>
      <c r="G24" s="57"/>
      <c r="H24" s="20"/>
      <c r="I24" s="20"/>
      <c r="J24" s="20"/>
      <c r="K24" s="20"/>
      <c r="L24" s="20"/>
      <c r="M24" s="20"/>
      <c r="N24" s="20"/>
      <c r="O24" s="20"/>
      <c r="P24" s="38"/>
      <c r="Q24" s="20"/>
    </row>
    <row r="25" spans="1:17" s="19" customFormat="1" ht="11.25" x14ac:dyDescent="0.2"/>
    <row r="26" spans="1:17" s="19" customFormat="1" ht="11.25" x14ac:dyDescent="0.2"/>
    <row r="27" spans="1:17" s="19" customFormat="1" ht="11.25" x14ac:dyDescent="0.2"/>
    <row r="28" spans="1:17" s="19" customFormat="1" ht="11.25" x14ac:dyDescent="0.2"/>
    <row r="29" spans="1:17" s="19" customFormat="1" ht="11.25" x14ac:dyDescent="0.2"/>
    <row r="30" spans="1:17" s="19" customFormat="1" ht="11.25" x14ac:dyDescent="0.2"/>
    <row r="31" spans="1:17" s="19" customFormat="1" ht="11.25" x14ac:dyDescent="0.2"/>
  </sheetData>
  <mergeCells count="4">
    <mergeCell ref="A1:F1"/>
    <mergeCell ref="A4:A5"/>
    <mergeCell ref="B4:B5"/>
    <mergeCell ref="C4:F4"/>
  </mergeCells>
  <phoneticPr fontId="3" type="noConversion"/>
  <pageMargins left="0.70866141732283472" right="0.70866141732283472" top="0.74803149606299213" bottom="0.94" header="0.31496062992125984" footer="0.31496062992125984"/>
  <pageSetup paperSize="9" firstPageNumber="6" orientation="landscape" useFirstPageNumber="1" verticalDpi="0" r:id="rId1"/>
  <ignoredErrors>
    <ignoredError sqref="B14 B1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90" zoomScaleNormal="90" workbookViewId="0">
      <selection sqref="A1:F1"/>
    </sheetView>
  </sheetViews>
  <sheetFormatPr defaultRowHeight="12.75" x14ac:dyDescent="0.2"/>
  <cols>
    <col min="1" max="1" width="37" style="9" customWidth="1"/>
    <col min="2" max="2" width="18.5703125" style="9" customWidth="1"/>
    <col min="3" max="3" width="20.42578125" style="9" customWidth="1"/>
    <col min="4" max="4" width="21.7109375" style="9" customWidth="1"/>
    <col min="5" max="5" width="17.28515625" style="9" customWidth="1"/>
    <col min="6" max="6" width="20.5703125" style="9" customWidth="1"/>
    <col min="7" max="7" width="13.28515625" style="9" customWidth="1"/>
    <col min="8" max="8" width="9.140625" style="9"/>
    <col min="9" max="9" width="24" style="9" customWidth="1"/>
    <col min="10" max="16384" width="9.140625" style="9"/>
  </cols>
  <sheetData>
    <row r="1" spans="1:14" x14ac:dyDescent="0.2">
      <c r="A1" s="138" t="s">
        <v>49</v>
      </c>
      <c r="B1" s="138"/>
      <c r="C1" s="138"/>
      <c r="D1" s="138"/>
      <c r="E1" s="138"/>
      <c r="F1" s="138"/>
    </row>
    <row r="2" spans="1:14" x14ac:dyDescent="0.2">
      <c r="A2" s="24"/>
      <c r="B2" s="24"/>
      <c r="C2" s="24"/>
      <c r="D2" s="24"/>
      <c r="E2" s="24"/>
      <c r="F2" s="24"/>
    </row>
    <row r="3" spans="1:14" x14ac:dyDescent="0.2">
      <c r="A3" s="19"/>
      <c r="F3" s="35" t="s">
        <v>11</v>
      </c>
    </row>
    <row r="4" spans="1:14" s="19" customFormat="1" ht="11.25" x14ac:dyDescent="0.2">
      <c r="A4" s="131"/>
      <c r="B4" s="132" t="s">
        <v>21</v>
      </c>
      <c r="C4" s="140" t="s">
        <v>44</v>
      </c>
      <c r="D4" s="140"/>
      <c r="E4" s="140"/>
      <c r="F4" s="134"/>
    </row>
    <row r="5" spans="1:14" s="19" customFormat="1" ht="33.75" x14ac:dyDescent="0.2">
      <c r="A5" s="131"/>
      <c r="B5" s="139"/>
      <c r="C5" s="42" t="s">
        <v>25</v>
      </c>
      <c r="D5" s="42" t="s">
        <v>26</v>
      </c>
      <c r="E5" s="42" t="s">
        <v>24</v>
      </c>
      <c r="F5" s="64" t="s">
        <v>23</v>
      </c>
    </row>
    <row r="6" spans="1:14" s="19" customFormat="1" ht="15" customHeight="1" x14ac:dyDescent="0.2">
      <c r="A6" s="8" t="s">
        <v>21</v>
      </c>
      <c r="B6" s="62">
        <f>C6+D6+E6+F6</f>
        <v>62062</v>
      </c>
      <c r="C6" s="75">
        <v>11992</v>
      </c>
      <c r="D6" s="75">
        <v>131</v>
      </c>
      <c r="E6" s="76">
        <v>42086</v>
      </c>
      <c r="F6" s="68">
        <v>7853</v>
      </c>
      <c r="G6" s="28"/>
    </row>
    <row r="7" spans="1:14" s="19" customFormat="1" ht="18" customHeight="1" x14ac:dyDescent="0.2">
      <c r="A7" s="8" t="s">
        <v>14</v>
      </c>
      <c r="B7" s="52">
        <f>C7+D7+E7+F7</f>
        <v>8916</v>
      </c>
      <c r="C7" s="75">
        <v>882</v>
      </c>
      <c r="D7" s="75">
        <v>11</v>
      </c>
      <c r="E7" s="76">
        <v>170</v>
      </c>
      <c r="F7" s="65">
        <v>7853</v>
      </c>
      <c r="G7" s="28"/>
    </row>
    <row r="8" spans="1:14" s="19" customFormat="1" ht="18" customHeight="1" x14ac:dyDescent="0.2">
      <c r="A8" s="8" t="s">
        <v>7</v>
      </c>
      <c r="B8" s="52">
        <f>C8+D8+E8</f>
        <v>3731</v>
      </c>
      <c r="C8" s="75">
        <v>1245</v>
      </c>
      <c r="D8" s="75">
        <v>44</v>
      </c>
      <c r="E8" s="76">
        <v>2442</v>
      </c>
      <c r="F8" s="102" t="s">
        <v>22</v>
      </c>
      <c r="G8" s="28"/>
      <c r="H8" s="52"/>
      <c r="I8" s="76"/>
      <c r="J8" s="76"/>
      <c r="K8" s="76"/>
      <c r="L8" s="65"/>
      <c r="M8" s="20"/>
      <c r="N8" s="20"/>
    </row>
    <row r="9" spans="1:14" s="19" customFormat="1" ht="24" customHeight="1" x14ac:dyDescent="0.2">
      <c r="A9" s="11" t="s">
        <v>15</v>
      </c>
      <c r="B9" s="52">
        <f t="shared" ref="B9:B25" si="0">C9+D9+E9</f>
        <v>283</v>
      </c>
      <c r="C9" s="25">
        <v>237</v>
      </c>
      <c r="D9" s="25">
        <v>8</v>
      </c>
      <c r="E9" s="52">
        <v>38</v>
      </c>
      <c r="F9" s="102" t="s">
        <v>22</v>
      </c>
      <c r="G9" s="28"/>
      <c r="H9" s="52"/>
      <c r="I9" s="76"/>
      <c r="J9" s="76"/>
      <c r="K9" s="76"/>
      <c r="L9" s="66"/>
      <c r="M9" s="20"/>
      <c r="N9" s="20"/>
    </row>
    <row r="10" spans="1:14" s="19" customFormat="1" ht="12" customHeight="1" x14ac:dyDescent="0.2">
      <c r="A10" s="11" t="s">
        <v>16</v>
      </c>
      <c r="B10" s="52">
        <f t="shared" si="0"/>
        <v>3267</v>
      </c>
      <c r="C10" s="25">
        <v>894</v>
      </c>
      <c r="D10" s="25">
        <v>30</v>
      </c>
      <c r="E10" s="52">
        <v>2343</v>
      </c>
      <c r="F10" s="102" t="s">
        <v>22</v>
      </c>
      <c r="G10" s="28"/>
      <c r="H10" s="52"/>
      <c r="I10" s="76"/>
      <c r="J10" s="76"/>
      <c r="K10" s="76"/>
      <c r="L10" s="66"/>
      <c r="M10" s="20"/>
      <c r="N10" s="20"/>
    </row>
    <row r="11" spans="1:14" s="19" customFormat="1" ht="37.5" customHeight="1" x14ac:dyDescent="0.2">
      <c r="A11" s="11" t="s">
        <v>8</v>
      </c>
      <c r="B11" s="52">
        <f t="shared" si="0"/>
        <v>59</v>
      </c>
      <c r="C11" s="25">
        <v>49</v>
      </c>
      <c r="D11" s="25">
        <v>4</v>
      </c>
      <c r="E11" s="52">
        <v>6</v>
      </c>
      <c r="F11" s="102" t="s">
        <v>22</v>
      </c>
      <c r="G11" s="28"/>
      <c r="H11" s="52"/>
      <c r="I11" s="76"/>
      <c r="J11" s="76"/>
      <c r="K11" s="76"/>
      <c r="L11" s="66"/>
      <c r="M11" s="20"/>
      <c r="N11" s="20"/>
    </row>
    <row r="12" spans="1:14" s="19" customFormat="1" ht="36.75" customHeight="1" x14ac:dyDescent="0.2">
      <c r="A12" s="29" t="s">
        <v>41</v>
      </c>
      <c r="B12" s="52">
        <f t="shared" si="0"/>
        <v>122</v>
      </c>
      <c r="C12" s="25">
        <v>65</v>
      </c>
      <c r="D12" s="25">
        <v>2</v>
      </c>
      <c r="E12" s="52">
        <v>55</v>
      </c>
      <c r="F12" s="102" t="s">
        <v>22</v>
      </c>
      <c r="G12" s="28"/>
      <c r="H12" s="52"/>
      <c r="I12" s="76"/>
      <c r="J12" s="76"/>
      <c r="K12" s="76"/>
      <c r="L12" s="66"/>
      <c r="M12" s="20"/>
      <c r="N12" s="20"/>
    </row>
    <row r="13" spans="1:14" s="19" customFormat="1" ht="11.25" x14ac:dyDescent="0.2">
      <c r="A13" s="8" t="s">
        <v>17</v>
      </c>
      <c r="B13" s="52">
        <f t="shared" si="0"/>
        <v>4557</v>
      </c>
      <c r="C13" s="75">
        <v>1909</v>
      </c>
      <c r="D13" s="75">
        <v>22</v>
      </c>
      <c r="E13" s="25">
        <v>2626</v>
      </c>
      <c r="F13" s="102" t="s">
        <v>22</v>
      </c>
      <c r="G13" s="28"/>
      <c r="H13" s="52"/>
      <c r="I13" s="76"/>
      <c r="J13" s="76"/>
      <c r="K13" s="76"/>
      <c r="L13" s="66"/>
      <c r="M13" s="20"/>
      <c r="N13" s="20"/>
    </row>
    <row r="14" spans="1:14" s="19" customFormat="1" ht="21.75" customHeight="1" x14ac:dyDescent="0.2">
      <c r="A14" s="8" t="s">
        <v>18</v>
      </c>
      <c r="B14" s="52">
        <f t="shared" si="0"/>
        <v>21785</v>
      </c>
      <c r="C14" s="25">
        <v>3699</v>
      </c>
      <c r="D14" s="25">
        <v>17</v>
      </c>
      <c r="E14" s="25">
        <v>18069</v>
      </c>
      <c r="F14" s="102" t="s">
        <v>22</v>
      </c>
      <c r="G14" s="28"/>
      <c r="H14" s="52"/>
      <c r="I14" s="76"/>
      <c r="J14" s="76"/>
      <c r="K14" s="76"/>
      <c r="L14" s="66"/>
      <c r="M14" s="20"/>
      <c r="N14" s="20"/>
    </row>
    <row r="15" spans="1:14" s="19" customFormat="1" ht="16.5" customHeight="1" x14ac:dyDescent="0.2">
      <c r="A15" s="8" t="s">
        <v>19</v>
      </c>
      <c r="B15" s="52">
        <f t="shared" si="0"/>
        <v>3847</v>
      </c>
      <c r="C15" s="25">
        <v>458</v>
      </c>
      <c r="D15" s="25">
        <v>7</v>
      </c>
      <c r="E15" s="25">
        <v>3382</v>
      </c>
      <c r="F15" s="102" t="s">
        <v>22</v>
      </c>
      <c r="G15" s="28"/>
      <c r="H15" s="52"/>
      <c r="I15" s="76"/>
      <c r="J15" s="76"/>
      <c r="K15" s="76"/>
      <c r="L15" s="66"/>
      <c r="M15" s="20"/>
      <c r="N15" s="20"/>
    </row>
    <row r="16" spans="1:14" s="19" customFormat="1" ht="22.5" x14ac:dyDescent="0.2">
      <c r="A16" s="8" t="s">
        <v>9</v>
      </c>
      <c r="B16" s="52">
        <f t="shared" si="0"/>
        <v>1912</v>
      </c>
      <c r="C16" s="25">
        <v>338</v>
      </c>
      <c r="D16" s="25">
        <v>1</v>
      </c>
      <c r="E16" s="25">
        <v>1573</v>
      </c>
      <c r="F16" s="102" t="s">
        <v>22</v>
      </c>
      <c r="G16" s="28"/>
      <c r="H16" s="52"/>
      <c r="I16" s="76"/>
      <c r="J16" s="76"/>
      <c r="K16" s="76"/>
      <c r="L16" s="66"/>
      <c r="M16" s="20"/>
      <c r="N16" s="20"/>
    </row>
    <row r="17" spans="1:14" s="19" customFormat="1" ht="11.25" x14ac:dyDescent="0.2">
      <c r="A17" s="8" t="s">
        <v>20</v>
      </c>
      <c r="B17" s="52">
        <f t="shared" si="0"/>
        <v>708</v>
      </c>
      <c r="C17" s="25">
        <v>275</v>
      </c>
      <c r="D17" s="25">
        <v>1</v>
      </c>
      <c r="E17" s="25">
        <v>432</v>
      </c>
      <c r="F17" s="102" t="s">
        <v>22</v>
      </c>
      <c r="G17" s="28"/>
      <c r="H17" s="52"/>
      <c r="I17" s="76"/>
      <c r="J17" s="76"/>
      <c r="K17" s="76"/>
      <c r="L17" s="66"/>
      <c r="M17" s="20"/>
      <c r="N17" s="20"/>
    </row>
    <row r="18" spans="1:14" s="19" customFormat="1" ht="12" customHeight="1" x14ac:dyDescent="0.2">
      <c r="A18" s="8" t="s">
        <v>0</v>
      </c>
      <c r="B18" s="52">
        <f>C18+E18</f>
        <v>235</v>
      </c>
      <c r="C18" s="25">
        <v>214</v>
      </c>
      <c r="D18" s="35" t="s">
        <v>22</v>
      </c>
      <c r="E18" s="25">
        <v>21</v>
      </c>
      <c r="F18" s="102" t="s">
        <v>22</v>
      </c>
      <c r="G18" s="28"/>
      <c r="H18" s="52"/>
      <c r="I18" s="76"/>
      <c r="J18" s="105"/>
      <c r="K18" s="76"/>
      <c r="L18" s="66"/>
      <c r="M18" s="20"/>
      <c r="N18" s="20"/>
    </row>
    <row r="19" spans="1:14" s="19" customFormat="1" ht="14.25" customHeight="1" x14ac:dyDescent="0.2">
      <c r="A19" s="8" t="s">
        <v>1</v>
      </c>
      <c r="B19" s="52">
        <f t="shared" si="0"/>
        <v>3570</v>
      </c>
      <c r="C19" s="25">
        <v>563</v>
      </c>
      <c r="D19" s="25">
        <v>3</v>
      </c>
      <c r="E19" s="25">
        <v>3004</v>
      </c>
      <c r="F19" s="102" t="s">
        <v>22</v>
      </c>
      <c r="G19" s="28"/>
      <c r="H19" s="52"/>
      <c r="I19" s="76"/>
      <c r="J19" s="76"/>
      <c r="K19" s="76"/>
      <c r="L19" s="66"/>
      <c r="M19" s="20"/>
      <c r="N19" s="20"/>
    </row>
    <row r="20" spans="1:14" s="19" customFormat="1" ht="22.5" customHeight="1" x14ac:dyDescent="0.2">
      <c r="A20" s="8" t="s">
        <v>2</v>
      </c>
      <c r="B20" s="52">
        <f t="shared" si="0"/>
        <v>1884</v>
      </c>
      <c r="C20" s="25">
        <v>834</v>
      </c>
      <c r="D20" s="25">
        <v>6</v>
      </c>
      <c r="E20" s="25">
        <v>1044</v>
      </c>
      <c r="F20" s="102" t="s">
        <v>22</v>
      </c>
      <c r="G20" s="28"/>
      <c r="H20" s="52"/>
      <c r="I20" s="76"/>
      <c r="J20" s="76"/>
      <c r="K20" s="76"/>
      <c r="L20" s="66"/>
      <c r="M20" s="20"/>
      <c r="N20" s="20"/>
    </row>
    <row r="21" spans="1:14" s="19" customFormat="1" ht="22.5" x14ac:dyDescent="0.2">
      <c r="A21" s="8" t="s">
        <v>3</v>
      </c>
      <c r="B21" s="52">
        <f t="shared" si="0"/>
        <v>2069</v>
      </c>
      <c r="C21" s="75">
        <v>594</v>
      </c>
      <c r="D21" s="75">
        <v>8</v>
      </c>
      <c r="E21" s="25">
        <v>1467</v>
      </c>
      <c r="F21" s="102" t="s">
        <v>22</v>
      </c>
      <c r="G21" s="28"/>
      <c r="H21" s="52"/>
      <c r="I21" s="76"/>
      <c r="J21" s="76"/>
      <c r="K21" s="76"/>
      <c r="L21" s="66"/>
      <c r="M21" s="20"/>
      <c r="N21" s="20"/>
    </row>
    <row r="22" spans="1:14" s="19" customFormat="1" ht="11.25" x14ac:dyDescent="0.2">
      <c r="A22" s="8" t="s">
        <v>4</v>
      </c>
      <c r="B22" s="52">
        <f t="shared" si="0"/>
        <v>1076</v>
      </c>
      <c r="C22" s="25">
        <v>231</v>
      </c>
      <c r="D22" s="25">
        <v>3</v>
      </c>
      <c r="E22" s="25">
        <v>842</v>
      </c>
      <c r="F22" s="102" t="s">
        <v>22</v>
      </c>
      <c r="G22" s="28"/>
      <c r="H22" s="52"/>
      <c r="I22" s="76"/>
      <c r="J22" s="76"/>
      <c r="K22" s="76"/>
      <c r="L22" s="66"/>
      <c r="M22" s="20"/>
      <c r="N22" s="20"/>
    </row>
    <row r="23" spans="1:14" s="19" customFormat="1" ht="22.5" x14ac:dyDescent="0.2">
      <c r="A23" s="8" t="s">
        <v>10</v>
      </c>
      <c r="B23" s="52">
        <f t="shared" si="0"/>
        <v>504</v>
      </c>
      <c r="C23" s="25">
        <v>246</v>
      </c>
      <c r="D23" s="25">
        <v>5</v>
      </c>
      <c r="E23" s="25">
        <v>253</v>
      </c>
      <c r="F23" s="102" t="s">
        <v>22</v>
      </c>
      <c r="G23" s="28"/>
      <c r="H23" s="52"/>
      <c r="I23" s="76"/>
      <c r="J23" s="76"/>
      <c r="K23" s="76"/>
      <c r="L23" s="66"/>
      <c r="M23" s="20"/>
      <c r="N23" s="20"/>
    </row>
    <row r="24" spans="1:14" s="19" customFormat="1" ht="11.25" x14ac:dyDescent="0.2">
      <c r="A24" s="8" t="s">
        <v>5</v>
      </c>
      <c r="B24" s="52">
        <f t="shared" si="0"/>
        <v>779</v>
      </c>
      <c r="C24" s="25">
        <v>167</v>
      </c>
      <c r="D24" s="25">
        <v>1</v>
      </c>
      <c r="E24" s="25">
        <v>611</v>
      </c>
      <c r="F24" s="102" t="s">
        <v>22</v>
      </c>
      <c r="G24" s="28"/>
      <c r="H24" s="52"/>
      <c r="I24" s="76"/>
      <c r="J24" s="76"/>
      <c r="K24" s="76"/>
      <c r="L24" s="66"/>
      <c r="M24" s="20"/>
      <c r="N24" s="20"/>
    </row>
    <row r="25" spans="1:14" s="20" customFormat="1" ht="11.25" x14ac:dyDescent="0.2">
      <c r="A25" s="40" t="s">
        <v>6</v>
      </c>
      <c r="B25" s="52">
        <f t="shared" si="0"/>
        <v>6481</v>
      </c>
      <c r="C25" s="75">
        <v>337</v>
      </c>
      <c r="D25" s="75">
        <v>2</v>
      </c>
      <c r="E25" s="76">
        <v>6142</v>
      </c>
      <c r="F25" s="102" t="s">
        <v>22</v>
      </c>
      <c r="G25" s="63"/>
      <c r="H25" s="52"/>
      <c r="I25" s="76"/>
      <c r="J25" s="76"/>
      <c r="K25" s="76"/>
      <c r="L25" s="66"/>
    </row>
    <row r="26" spans="1:14" s="19" customFormat="1" ht="56.25" x14ac:dyDescent="0.2">
      <c r="A26" s="26" t="s">
        <v>55</v>
      </c>
      <c r="B26" s="59">
        <v>8</v>
      </c>
      <c r="C26" s="67" t="s">
        <v>22</v>
      </c>
      <c r="D26" s="67" t="s">
        <v>22</v>
      </c>
      <c r="E26" s="77">
        <v>8</v>
      </c>
      <c r="F26" s="67" t="s">
        <v>22</v>
      </c>
      <c r="G26" s="28"/>
      <c r="H26" s="52"/>
      <c r="I26" s="66"/>
      <c r="J26" s="66"/>
      <c r="K26" s="76"/>
      <c r="L26" s="66"/>
      <c r="M26" s="20"/>
      <c r="N26" s="20"/>
    </row>
    <row r="27" spans="1:14" s="19" customFormat="1" ht="11.25" x14ac:dyDescent="0.2">
      <c r="B27" s="27"/>
      <c r="C27" s="28"/>
      <c r="D27" s="28"/>
      <c r="E27" s="28"/>
      <c r="F27" s="28"/>
      <c r="G27" s="28"/>
      <c r="H27" s="52"/>
      <c r="I27" s="52"/>
      <c r="J27" s="52"/>
      <c r="K27" s="52"/>
      <c r="L27" s="52"/>
      <c r="M27" s="63"/>
      <c r="N27" s="20"/>
    </row>
    <row r="28" spans="1:14" s="19" customFormat="1" ht="11.25" x14ac:dyDescent="0.2">
      <c r="B28" s="27"/>
      <c r="C28" s="28"/>
      <c r="D28" s="28"/>
      <c r="E28" s="28"/>
      <c r="H28" s="63"/>
      <c r="I28" s="63"/>
      <c r="J28" s="63"/>
      <c r="K28" s="63"/>
      <c r="L28" s="63"/>
      <c r="M28" s="20"/>
      <c r="N28" s="20"/>
    </row>
    <row r="29" spans="1:14" s="19" customFormat="1" ht="11.25" x14ac:dyDescent="0.2">
      <c r="B29" s="27"/>
      <c r="D29" s="28"/>
      <c r="H29" s="20"/>
      <c r="I29" s="20"/>
      <c r="J29" s="20"/>
      <c r="K29" s="20"/>
      <c r="L29" s="20"/>
      <c r="M29" s="20"/>
      <c r="N29" s="20"/>
    </row>
    <row r="30" spans="1:14" s="19" customFormat="1" ht="11.25" x14ac:dyDescent="0.2">
      <c r="B30" s="27"/>
      <c r="C30" s="28"/>
      <c r="D30" s="28"/>
      <c r="E30" s="28"/>
    </row>
    <row r="31" spans="1:14" s="19" customFormat="1" ht="11.25" x14ac:dyDescent="0.2"/>
    <row r="32" spans="1:14" x14ac:dyDescent="0.2">
      <c r="H32" s="19"/>
      <c r="I32" s="19"/>
      <c r="J32" s="19"/>
      <c r="K32" s="19"/>
      <c r="L32" s="19"/>
    </row>
    <row r="33" spans="2:5" x14ac:dyDescent="0.2">
      <c r="B33" s="7"/>
    </row>
    <row r="35" spans="2:5" x14ac:dyDescent="0.2">
      <c r="B35" s="7"/>
      <c r="E35" s="30"/>
    </row>
  </sheetData>
  <mergeCells count="4">
    <mergeCell ref="A1:F1"/>
    <mergeCell ref="A4:A5"/>
    <mergeCell ref="B4:B5"/>
    <mergeCell ref="C4:F4"/>
  </mergeCells>
  <phoneticPr fontId="3" type="noConversion"/>
  <pageMargins left="0.70866141732283472" right="0.46" top="0.74803149606299213" bottom="0.74803149606299213" header="0.31496062992125984" footer="0.31496062992125984"/>
  <pageSetup paperSize="9" firstPageNumber="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="90" zoomScaleNormal="90" workbookViewId="0">
      <selection sqref="A1:F1"/>
    </sheetView>
  </sheetViews>
  <sheetFormatPr defaultRowHeight="12.75" x14ac:dyDescent="0.2"/>
  <cols>
    <col min="1" max="1" width="44.28515625" style="9" customWidth="1"/>
    <col min="2" max="2" width="23.140625" style="9" customWidth="1"/>
    <col min="3" max="3" width="29" style="9" customWidth="1"/>
    <col min="4" max="4" width="27.5703125" style="9" customWidth="1"/>
    <col min="5" max="5" width="24.7109375" style="9" customWidth="1"/>
    <col min="6" max="6" width="23.28515625" style="9" customWidth="1"/>
    <col min="7" max="7" width="10.42578125" style="9" customWidth="1"/>
    <col min="8" max="8" width="14.140625" style="9" customWidth="1"/>
    <col min="9" max="16384" width="9.140625" style="9"/>
  </cols>
  <sheetData>
    <row r="1" spans="1:13" x14ac:dyDescent="0.2">
      <c r="A1" s="138" t="s">
        <v>50</v>
      </c>
      <c r="B1" s="138"/>
      <c r="C1" s="138"/>
      <c r="D1" s="138"/>
      <c r="E1" s="138"/>
      <c r="F1" s="138"/>
    </row>
    <row r="2" spans="1:13" x14ac:dyDescent="0.2">
      <c r="A2" s="24"/>
      <c r="B2" s="24"/>
      <c r="C2" s="24"/>
      <c r="D2" s="24"/>
      <c r="E2" s="24"/>
      <c r="F2" s="24"/>
    </row>
    <row r="3" spans="1:13" s="19" customFormat="1" ht="11.25" x14ac:dyDescent="0.2">
      <c r="F3" s="36" t="s">
        <v>11</v>
      </c>
    </row>
    <row r="4" spans="1:13" s="19" customFormat="1" ht="11.25" x14ac:dyDescent="0.2">
      <c r="A4" s="131"/>
      <c r="B4" s="132" t="s">
        <v>21</v>
      </c>
      <c r="C4" s="140" t="s">
        <v>44</v>
      </c>
      <c r="D4" s="140"/>
      <c r="E4" s="140"/>
      <c r="F4" s="134"/>
    </row>
    <row r="5" spans="1:13" s="19" customFormat="1" ht="22.5" x14ac:dyDescent="0.2">
      <c r="A5" s="131"/>
      <c r="B5" s="133"/>
      <c r="C5" s="42" t="s">
        <v>25</v>
      </c>
      <c r="D5" s="42" t="s">
        <v>26</v>
      </c>
      <c r="E5" s="42" t="s">
        <v>24</v>
      </c>
      <c r="F5" s="43" t="s">
        <v>23</v>
      </c>
    </row>
    <row r="6" spans="1:13" s="19" customFormat="1" ht="11.25" x14ac:dyDescent="0.2">
      <c r="A6" s="37" t="s">
        <v>21</v>
      </c>
      <c r="B6" s="36">
        <f>C6+D6+E6+F6</f>
        <v>57523</v>
      </c>
      <c r="C6" s="75">
        <v>9715</v>
      </c>
      <c r="D6" s="75">
        <v>131</v>
      </c>
      <c r="E6" s="69">
        <v>39980</v>
      </c>
      <c r="F6" s="69">
        <v>7697</v>
      </c>
      <c r="G6" s="28"/>
    </row>
    <row r="7" spans="1:13" s="19" customFormat="1" ht="12.75" customHeight="1" x14ac:dyDescent="0.2">
      <c r="A7" s="37" t="s">
        <v>14</v>
      </c>
      <c r="B7" s="36">
        <f t="shared" ref="B7" si="0">C7+D7+E7+F7</f>
        <v>8676</v>
      </c>
      <c r="C7" s="75">
        <v>807</v>
      </c>
      <c r="D7" s="75">
        <v>11</v>
      </c>
      <c r="E7" s="76">
        <v>161</v>
      </c>
      <c r="F7" s="69">
        <v>7697</v>
      </c>
      <c r="G7" s="28"/>
    </row>
    <row r="8" spans="1:13" s="19" customFormat="1" ht="11.25" x14ac:dyDescent="0.2">
      <c r="A8" s="37" t="s">
        <v>7</v>
      </c>
      <c r="B8" s="36">
        <f>C8+D8+E8</f>
        <v>3381</v>
      </c>
      <c r="C8" s="75">
        <v>1027</v>
      </c>
      <c r="D8" s="75">
        <v>44</v>
      </c>
      <c r="E8" s="76">
        <v>2310</v>
      </c>
      <c r="F8" s="104" t="s">
        <v>22</v>
      </c>
      <c r="G8" s="28"/>
      <c r="H8" s="38"/>
      <c r="I8" s="76"/>
      <c r="J8" s="76"/>
      <c r="K8" s="76"/>
      <c r="L8" s="65"/>
      <c r="M8" s="20"/>
    </row>
    <row r="9" spans="1:13" s="19" customFormat="1" ht="22.5" x14ac:dyDescent="0.2">
      <c r="A9" s="45" t="s">
        <v>40</v>
      </c>
      <c r="B9" s="36">
        <f t="shared" ref="B9:B25" si="1">C9+D9+E9</f>
        <v>254</v>
      </c>
      <c r="C9" s="25">
        <v>212</v>
      </c>
      <c r="D9" s="25">
        <v>8</v>
      </c>
      <c r="E9" s="25">
        <v>34</v>
      </c>
      <c r="F9" s="104" t="s">
        <v>22</v>
      </c>
      <c r="G9" s="28"/>
      <c r="H9" s="38"/>
      <c r="I9" s="76"/>
      <c r="J9" s="76"/>
      <c r="K9" s="76"/>
      <c r="L9" s="66"/>
      <c r="M9" s="20"/>
    </row>
    <row r="10" spans="1:13" s="19" customFormat="1" ht="11.25" x14ac:dyDescent="0.2">
      <c r="A10" s="45" t="s">
        <v>16</v>
      </c>
      <c r="B10" s="36">
        <f t="shared" si="1"/>
        <v>2966</v>
      </c>
      <c r="C10" s="25">
        <v>718</v>
      </c>
      <c r="D10" s="25">
        <v>30</v>
      </c>
      <c r="E10" s="25">
        <v>2218</v>
      </c>
      <c r="F10" s="104" t="s">
        <v>22</v>
      </c>
      <c r="G10" s="28"/>
      <c r="H10" s="38"/>
      <c r="I10" s="76"/>
      <c r="J10" s="76"/>
      <c r="K10" s="76"/>
      <c r="L10" s="66"/>
      <c r="M10" s="20"/>
    </row>
    <row r="11" spans="1:13" s="19" customFormat="1" ht="22.5" x14ac:dyDescent="0.2">
      <c r="A11" s="45" t="s">
        <v>27</v>
      </c>
      <c r="B11" s="36">
        <f t="shared" si="1"/>
        <v>53</v>
      </c>
      <c r="C11" s="25">
        <v>44</v>
      </c>
      <c r="D11" s="25">
        <v>4</v>
      </c>
      <c r="E11" s="25">
        <v>5</v>
      </c>
      <c r="F11" s="104" t="s">
        <v>22</v>
      </c>
      <c r="G11" s="28"/>
      <c r="H11" s="38"/>
      <c r="I11" s="76"/>
      <c r="J11" s="76"/>
      <c r="K11" s="76"/>
      <c r="L11" s="66"/>
      <c r="M11" s="20"/>
    </row>
    <row r="12" spans="1:13" s="19" customFormat="1" ht="33.75" x14ac:dyDescent="0.2">
      <c r="A12" s="29" t="s">
        <v>41</v>
      </c>
      <c r="B12" s="36">
        <f t="shared" si="1"/>
        <v>108</v>
      </c>
      <c r="C12" s="25">
        <v>53</v>
      </c>
      <c r="D12" s="25">
        <v>2</v>
      </c>
      <c r="E12" s="25">
        <v>53</v>
      </c>
      <c r="F12" s="104" t="s">
        <v>22</v>
      </c>
      <c r="G12" s="28"/>
      <c r="H12" s="38"/>
      <c r="I12" s="76"/>
      <c r="J12" s="76"/>
      <c r="K12" s="76"/>
      <c r="L12" s="66"/>
      <c r="M12" s="20"/>
    </row>
    <row r="13" spans="1:13" s="19" customFormat="1" ht="11.25" x14ac:dyDescent="0.2">
      <c r="A13" s="37" t="s">
        <v>17</v>
      </c>
      <c r="B13" s="36">
        <f t="shared" si="1"/>
        <v>4047</v>
      </c>
      <c r="C13" s="25">
        <v>1543</v>
      </c>
      <c r="D13" s="25">
        <v>22</v>
      </c>
      <c r="E13" s="25">
        <v>2482</v>
      </c>
      <c r="F13" s="104" t="s">
        <v>22</v>
      </c>
      <c r="G13" s="28"/>
      <c r="H13" s="38"/>
      <c r="I13" s="76"/>
      <c r="J13" s="76"/>
      <c r="K13" s="76"/>
      <c r="L13" s="66"/>
      <c r="M13" s="71"/>
    </row>
    <row r="14" spans="1:13" s="19" customFormat="1" ht="26.25" customHeight="1" x14ac:dyDescent="0.2">
      <c r="A14" s="37" t="s">
        <v>18</v>
      </c>
      <c r="B14" s="36">
        <f t="shared" si="1"/>
        <v>19882</v>
      </c>
      <c r="C14" s="25">
        <v>2698</v>
      </c>
      <c r="D14" s="25">
        <v>17</v>
      </c>
      <c r="E14" s="25">
        <v>17167</v>
      </c>
      <c r="F14" s="104" t="s">
        <v>22</v>
      </c>
      <c r="G14" s="28"/>
      <c r="H14" s="38"/>
      <c r="I14" s="76"/>
      <c r="J14" s="76"/>
      <c r="K14" s="76"/>
      <c r="L14" s="66"/>
      <c r="M14" s="20"/>
    </row>
    <row r="15" spans="1:13" s="19" customFormat="1" ht="11.25" x14ac:dyDescent="0.2">
      <c r="A15" s="37" t="s">
        <v>19</v>
      </c>
      <c r="B15" s="36">
        <f t="shared" si="1"/>
        <v>3663</v>
      </c>
      <c r="C15" s="25">
        <v>402</v>
      </c>
      <c r="D15" s="25">
        <v>7</v>
      </c>
      <c r="E15" s="25">
        <v>3254</v>
      </c>
      <c r="F15" s="104" t="s">
        <v>22</v>
      </c>
      <c r="G15" s="28"/>
      <c r="H15" s="38"/>
      <c r="I15" s="76"/>
      <c r="J15" s="76"/>
      <c r="K15" s="76"/>
      <c r="L15" s="66"/>
      <c r="M15" s="20"/>
    </row>
    <row r="16" spans="1:13" s="19" customFormat="1" ht="26.25" customHeight="1" x14ac:dyDescent="0.2">
      <c r="A16" s="37" t="s">
        <v>9</v>
      </c>
      <c r="B16" s="36">
        <f t="shared" si="1"/>
        <v>1798</v>
      </c>
      <c r="C16" s="25">
        <v>294</v>
      </c>
      <c r="D16" s="25">
        <v>1</v>
      </c>
      <c r="E16" s="25">
        <v>1503</v>
      </c>
      <c r="F16" s="104" t="s">
        <v>22</v>
      </c>
      <c r="G16" s="28"/>
      <c r="H16" s="38"/>
      <c r="I16" s="76"/>
      <c r="J16" s="76"/>
      <c r="K16" s="76"/>
      <c r="L16" s="66"/>
      <c r="M16" s="20"/>
    </row>
    <row r="17" spans="1:13" s="19" customFormat="1" ht="11.25" x14ac:dyDescent="0.2">
      <c r="A17" s="37" t="s">
        <v>20</v>
      </c>
      <c r="B17" s="36">
        <f t="shared" si="1"/>
        <v>643</v>
      </c>
      <c r="C17" s="25">
        <v>229</v>
      </c>
      <c r="D17" s="25">
        <v>1</v>
      </c>
      <c r="E17" s="25">
        <v>413</v>
      </c>
      <c r="F17" s="104" t="s">
        <v>22</v>
      </c>
      <c r="G17" s="28"/>
      <c r="H17" s="38"/>
      <c r="I17" s="76"/>
      <c r="J17" s="76"/>
      <c r="K17" s="76"/>
      <c r="L17" s="66"/>
      <c r="M17" s="20"/>
    </row>
    <row r="18" spans="1:13" s="19" customFormat="1" ht="11.25" x14ac:dyDescent="0.2">
      <c r="A18" s="37" t="s">
        <v>0</v>
      </c>
      <c r="B18" s="36">
        <f>C18+E18</f>
        <v>157</v>
      </c>
      <c r="C18" s="25">
        <v>140</v>
      </c>
      <c r="D18" s="35" t="s">
        <v>22</v>
      </c>
      <c r="E18" s="25">
        <v>17</v>
      </c>
      <c r="F18" s="104" t="s">
        <v>22</v>
      </c>
      <c r="G18" s="28"/>
      <c r="H18" s="38"/>
      <c r="I18" s="76"/>
      <c r="J18" s="105"/>
      <c r="K18" s="76"/>
      <c r="L18" s="66"/>
      <c r="M18" s="20"/>
    </row>
    <row r="19" spans="1:13" s="19" customFormat="1" ht="11.25" x14ac:dyDescent="0.2">
      <c r="A19" s="37" t="s">
        <v>1</v>
      </c>
      <c r="B19" s="36">
        <f t="shared" si="1"/>
        <v>3419</v>
      </c>
      <c r="C19" s="25">
        <v>507</v>
      </c>
      <c r="D19" s="25">
        <v>3</v>
      </c>
      <c r="E19" s="25">
        <v>2909</v>
      </c>
      <c r="F19" s="104" t="s">
        <v>22</v>
      </c>
      <c r="G19" s="28"/>
      <c r="H19" s="38"/>
      <c r="I19" s="76"/>
      <c r="J19" s="76"/>
      <c r="K19" s="76"/>
      <c r="L19" s="66"/>
      <c r="M19" s="20"/>
    </row>
    <row r="20" spans="1:13" s="19" customFormat="1" ht="22.5" x14ac:dyDescent="0.2">
      <c r="A20" s="37" t="s">
        <v>2</v>
      </c>
      <c r="B20" s="36">
        <f t="shared" si="1"/>
        <v>1726</v>
      </c>
      <c r="C20" s="25">
        <v>720</v>
      </c>
      <c r="D20" s="25">
        <v>6</v>
      </c>
      <c r="E20" s="25">
        <v>1000</v>
      </c>
      <c r="F20" s="104" t="s">
        <v>22</v>
      </c>
      <c r="G20" s="28"/>
      <c r="H20" s="38"/>
      <c r="I20" s="76"/>
      <c r="J20" s="76"/>
      <c r="K20" s="76"/>
      <c r="L20" s="66"/>
      <c r="M20" s="20"/>
    </row>
    <row r="21" spans="1:13" s="19" customFormat="1" ht="21.75" customHeight="1" x14ac:dyDescent="0.2">
      <c r="A21" s="37" t="s">
        <v>3</v>
      </c>
      <c r="B21" s="36">
        <f t="shared" si="1"/>
        <v>1902</v>
      </c>
      <c r="C21" s="25">
        <v>491</v>
      </c>
      <c r="D21" s="25">
        <v>8</v>
      </c>
      <c r="E21" s="25">
        <v>1403</v>
      </c>
      <c r="F21" s="104" t="s">
        <v>22</v>
      </c>
      <c r="G21" s="28"/>
      <c r="H21" s="38"/>
      <c r="I21" s="76"/>
      <c r="J21" s="76"/>
      <c r="K21" s="76"/>
      <c r="L21" s="102"/>
      <c r="M21" s="20"/>
    </row>
    <row r="22" spans="1:13" s="19" customFormat="1" ht="11.25" x14ac:dyDescent="0.2">
      <c r="A22" s="37" t="s">
        <v>4</v>
      </c>
      <c r="B22" s="36">
        <f t="shared" si="1"/>
        <v>1016</v>
      </c>
      <c r="C22" s="25">
        <v>205</v>
      </c>
      <c r="D22" s="25">
        <v>3</v>
      </c>
      <c r="E22" s="25">
        <v>808</v>
      </c>
      <c r="F22" s="104" t="s">
        <v>22</v>
      </c>
      <c r="G22" s="28"/>
      <c r="H22" s="38"/>
      <c r="I22" s="76"/>
      <c r="J22" s="76"/>
      <c r="K22" s="76"/>
      <c r="L22" s="66"/>
      <c r="M22" s="20"/>
    </row>
    <row r="23" spans="1:13" s="19" customFormat="1" ht="22.5" x14ac:dyDescent="0.2">
      <c r="A23" s="37" t="s">
        <v>10</v>
      </c>
      <c r="B23" s="36">
        <f t="shared" si="1"/>
        <v>474</v>
      </c>
      <c r="C23" s="25">
        <v>227</v>
      </c>
      <c r="D23" s="25">
        <v>5</v>
      </c>
      <c r="E23" s="25">
        <v>242</v>
      </c>
      <c r="F23" s="104" t="s">
        <v>22</v>
      </c>
      <c r="G23" s="28"/>
      <c r="H23" s="38"/>
      <c r="I23" s="76"/>
      <c r="J23" s="76"/>
      <c r="K23" s="76"/>
      <c r="L23" s="102"/>
      <c r="M23" s="20"/>
    </row>
    <row r="24" spans="1:13" s="19" customFormat="1" ht="11.25" x14ac:dyDescent="0.2">
      <c r="A24" s="37" t="s">
        <v>5</v>
      </c>
      <c r="B24" s="36">
        <f t="shared" si="1"/>
        <v>727</v>
      </c>
      <c r="C24" s="25">
        <v>149</v>
      </c>
      <c r="D24" s="25">
        <v>1</v>
      </c>
      <c r="E24" s="25">
        <v>577</v>
      </c>
      <c r="F24" s="104" t="s">
        <v>22</v>
      </c>
      <c r="G24" s="28"/>
      <c r="H24" s="38"/>
      <c r="I24" s="76"/>
      <c r="J24" s="76"/>
      <c r="K24" s="76"/>
      <c r="L24" s="66"/>
      <c r="M24" s="20"/>
    </row>
    <row r="25" spans="1:13" s="20" customFormat="1" ht="13.5" customHeight="1" x14ac:dyDescent="0.2">
      <c r="A25" s="15" t="s">
        <v>6</v>
      </c>
      <c r="B25" s="36">
        <f t="shared" si="1"/>
        <v>6004</v>
      </c>
      <c r="C25" s="75">
        <v>276</v>
      </c>
      <c r="D25" s="75">
        <v>2</v>
      </c>
      <c r="E25" s="76">
        <v>5726</v>
      </c>
      <c r="F25" s="104" t="s">
        <v>22</v>
      </c>
      <c r="G25" s="63"/>
      <c r="H25" s="38"/>
      <c r="I25" s="76"/>
      <c r="J25" s="76"/>
      <c r="K25" s="76"/>
      <c r="L25" s="66"/>
    </row>
    <row r="26" spans="1:13" s="19" customFormat="1" ht="45" x14ac:dyDescent="0.2">
      <c r="A26" s="26" t="s">
        <v>55</v>
      </c>
      <c r="B26" s="74">
        <v>8</v>
      </c>
      <c r="C26" s="103" t="s">
        <v>22</v>
      </c>
      <c r="D26" s="67" t="s">
        <v>22</v>
      </c>
      <c r="E26" s="77">
        <v>8</v>
      </c>
      <c r="F26" s="67" t="s">
        <v>22</v>
      </c>
      <c r="G26" s="28"/>
      <c r="H26" s="38"/>
      <c r="I26" s="102"/>
      <c r="J26" s="66"/>
      <c r="K26" s="76"/>
      <c r="L26" s="66"/>
      <c r="M26" s="20"/>
    </row>
    <row r="27" spans="1:13" s="19" customFormat="1" ht="11.25" x14ac:dyDescent="0.2">
      <c r="A27" s="40"/>
      <c r="B27" s="36"/>
      <c r="C27" s="65"/>
      <c r="D27" s="66"/>
      <c r="E27" s="76"/>
      <c r="F27" s="66"/>
      <c r="G27" s="28"/>
      <c r="H27" s="71"/>
      <c r="I27" s="71"/>
      <c r="J27" s="71"/>
      <c r="K27" s="71"/>
      <c r="L27" s="71"/>
      <c r="M27" s="20"/>
    </row>
    <row r="28" spans="1:13" s="19" customFormat="1" ht="11.25" x14ac:dyDescent="0.2">
      <c r="A28" s="40"/>
      <c r="B28" s="38"/>
      <c r="C28" s="66"/>
      <c r="D28" s="66"/>
      <c r="E28" s="76"/>
      <c r="F28" s="66"/>
      <c r="G28" s="28"/>
      <c r="H28" s="20"/>
      <c r="I28" s="20"/>
      <c r="J28" s="20"/>
      <c r="K28" s="20"/>
      <c r="L28" s="20"/>
      <c r="M28" s="20"/>
    </row>
    <row r="29" spans="1:13" s="19" customFormat="1" ht="13.5" customHeight="1" x14ac:dyDescent="0.2">
      <c r="A29" s="15"/>
      <c r="B29" s="38"/>
      <c r="C29" s="70"/>
      <c r="D29" s="52"/>
      <c r="E29" s="38"/>
      <c r="F29" s="38"/>
      <c r="G29" s="28"/>
    </row>
    <row r="30" spans="1:13" s="19" customFormat="1" ht="11.25" x14ac:dyDescent="0.2">
      <c r="A30" s="115" t="s">
        <v>93</v>
      </c>
      <c r="B30" s="10"/>
      <c r="C30" s="10"/>
      <c r="D30" s="10"/>
      <c r="E30" s="10"/>
      <c r="F30" s="10"/>
      <c r="H30" s="27"/>
    </row>
    <row r="31" spans="1:13" s="20" customFormat="1" ht="11.25" x14ac:dyDescent="0.2">
      <c r="A31" s="116" t="s">
        <v>94</v>
      </c>
      <c r="B31" s="39"/>
      <c r="C31" s="39"/>
      <c r="D31" s="39"/>
      <c r="E31" s="39"/>
      <c r="F31" s="39"/>
    </row>
    <row r="32" spans="1:13" x14ac:dyDescent="0.2">
      <c r="D32" s="30"/>
    </row>
    <row r="33" spans="1:5" x14ac:dyDescent="0.2">
      <c r="A33" s="98" t="s">
        <v>87</v>
      </c>
      <c r="C33" s="30"/>
      <c r="D33" s="30"/>
      <c r="E33" s="30"/>
    </row>
    <row r="37" spans="1:5" x14ac:dyDescent="0.2">
      <c r="D37" s="19"/>
    </row>
  </sheetData>
  <mergeCells count="4">
    <mergeCell ref="A1:F1"/>
    <mergeCell ref="A4:A5"/>
    <mergeCell ref="B4:B5"/>
    <mergeCell ref="C4:F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firstPageNumber="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2025-07-14T05:43:12Z</cp:lastPrinted>
  <dcterms:created xsi:type="dcterms:W3CDTF">2009-03-11T05:00:38Z</dcterms:created>
  <dcterms:modified xsi:type="dcterms:W3CDTF">2026-09-15T06:52:24Z</dcterms:modified>
</cp:coreProperties>
</file>