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'2'!$A$5:$L$91</definedName>
    <definedName name="_xlnm._FilterDatabase" localSheetId="5" hidden="1">'3'!$A$5:$L$134</definedName>
    <definedName name="_xlnm.Print_Titles" localSheetId="4">'2'!$3:$5</definedName>
    <definedName name="_xlnm.Print_Area" localSheetId="4">'2'!$A$1:$K$83</definedName>
    <definedName name="_xlnm.Print_Area" localSheetId="5">'3'!$A$1:$K$139</definedName>
  </definedNames>
  <calcPr calcId="162913"/>
</workbook>
</file>

<file path=xl/calcChain.xml><?xml version="1.0" encoding="utf-8"?>
<calcChain xmlns="http://schemas.openxmlformats.org/spreadsheetml/2006/main">
  <c r="K86" i="23" l="1"/>
  <c r="F9" i="8" l="1"/>
  <c r="F10" i="8" l="1"/>
  <c r="C10" i="8"/>
  <c r="C9" i="8"/>
  <c r="C8" i="8"/>
  <c r="C7" i="8"/>
  <c r="I10" i="8" l="1"/>
  <c r="I9" i="8"/>
  <c r="I8" i="8"/>
  <c r="I7" i="8"/>
  <c r="F8" i="8"/>
  <c r="F7" i="8"/>
  <c r="I5" i="8" l="1"/>
  <c r="C5" i="8"/>
</calcChain>
</file>

<file path=xl/sharedStrings.xml><?xml version="1.0" encoding="utf-8"?>
<sst xmlns="http://schemas.openxmlformats.org/spreadsheetml/2006/main" count="793" uniqueCount="202">
  <si>
    <t>Россия</t>
  </si>
  <si>
    <t>Армения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</si>
  <si>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</si>
  <si>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</si>
  <si>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</si>
  <si>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</si>
  <si>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</si>
  <si>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</si>
  <si>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</si>
  <si>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1101</t>
  </si>
  <si>
    <t>Мука пшеничная или пшенично-ржаная</t>
  </si>
  <si>
    <t>2710</t>
  </si>
  <si>
    <t>Плиты и плитки керамические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</si>
  <si>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</si>
  <si>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Готовые продукты из зерна злаков, муки, крахмала или молока, мучные кондитерские изделия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</si>
  <si>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</si>
  <si>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Изделия из черных металлов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</si>
  <si>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</si>
  <si>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</si>
  <si>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</si>
  <si>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</si>
  <si>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</si>
  <si>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</si>
  <si>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</si>
  <si>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</si>
  <si>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>Киргизия</t>
  </si>
  <si>
    <t>тонна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</si>
  <si>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</si>
  <si>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6907-6908</t>
  </si>
  <si>
    <t>М2</t>
  </si>
  <si>
    <t>группа 15</t>
  </si>
  <si>
    <t>группа 19</t>
  </si>
  <si>
    <t>группа 28</t>
  </si>
  <si>
    <t>Группа 73</t>
  </si>
  <si>
    <t>Основные показатели взаимной торговли Актюбинской области по странам ЕАЭС</t>
  </si>
  <si>
    <t>Экспорт Актюбинской области отдельных товаров в страны ЕАЭС</t>
  </si>
  <si>
    <t>Импорт Актюбинской области отдельных товаров из стран ЕАЭС</t>
  </si>
  <si>
    <t>О взаимной торговле товарами с государствами-членами ЕАЭС по Актюбинской области</t>
  </si>
  <si>
    <t>Беларусь</t>
  </si>
  <si>
    <t>2710193100-2710194800, 2710201100-2710201900</t>
  </si>
  <si>
    <t>Газойли (дизельное  топливо)</t>
  </si>
  <si>
    <t>2601</t>
  </si>
  <si>
    <t>Руды и концентраты железные, включая обожженный пирит</t>
  </si>
  <si>
    <t>2610</t>
  </si>
  <si>
    <t>Руды и концентраты хромовые</t>
  </si>
  <si>
    <t>2819</t>
  </si>
  <si>
    <t>Оксиды и гидроксиды хрома</t>
  </si>
  <si>
    <t>681011</t>
  </si>
  <si>
    <t>Строительные блоки и кирпичи</t>
  </si>
  <si>
    <t>7202</t>
  </si>
  <si>
    <t>Ферросплавы</t>
  </si>
  <si>
    <t>0201-0208</t>
  </si>
  <si>
    <t>Мясо и субпродукты свежие, мороженые и охлажденные</t>
  </si>
  <si>
    <t>1001</t>
  </si>
  <si>
    <t>Пшеница и смесь пшеницы и ржи</t>
  </si>
  <si>
    <t>1003</t>
  </si>
  <si>
    <t>Ячмень</t>
  </si>
  <si>
    <t>1006</t>
  </si>
  <si>
    <t>Рис</t>
  </si>
  <si>
    <t>2505</t>
  </si>
  <si>
    <t>Пески природные всех видов, окрашенные или неокрашенные, кроме металлоносных песков группы 26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</si>
  <si>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</si>
  <si>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</si>
  <si>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</si>
  <si>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</si>
  <si>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2804</t>
  </si>
  <si>
    <t>Водород, газы инертные и прочие неметаллы</t>
  </si>
  <si>
    <t>3102-3105</t>
  </si>
  <si>
    <t>Удобрения минеральные и химические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</si>
  <si>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</si>
  <si>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</si>
  <si>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</si>
  <si>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</si>
  <si>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</si>
  <si>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</si>
  <si>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5904</t>
  </si>
  <si>
    <t>Линолеум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</si>
  <si>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</si>
  <si>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</si>
  <si>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</si>
  <si>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</si>
  <si>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690410</t>
  </si>
  <si>
    <t>Кирпич строительный прочий из керамики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</si>
  <si>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</si>
  <si>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</si>
  <si>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</si>
  <si>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</si>
  <si>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</si>
  <si>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</si>
  <si>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</si>
  <si>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</si>
  <si>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группа 17</t>
  </si>
  <si>
    <t>Сахар и кондитерские изделия из сахара</t>
  </si>
  <si>
    <t>группа 22</t>
  </si>
  <si>
    <t>Алкогольные и безалкогольные напитки и уксус</t>
  </si>
  <si>
    <t>группа 39</t>
  </si>
  <si>
    <t>Пластмассы и изделия из них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</si>
  <si>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</si>
  <si>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</si>
  <si>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</si>
  <si>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</si>
  <si>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</si>
  <si>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</si>
  <si>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удельный вес страны в общем объеме экспорта, в процентах</t>
  </si>
  <si>
    <t>Серия 8. Статистика внешней и взаимной торговли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</si>
  <si>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</si>
  <si>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статистики торговли</t>
  </si>
  <si>
    <t>3. Импорт Актюбинской области отдельных товаров из стран ЕАЭС</t>
  </si>
  <si>
    <t>2. Экспорт Актюбинской области отдельных товаров в страны ЕАЭС</t>
  </si>
  <si>
    <t>2841</t>
  </si>
  <si>
    <t>Соли оксометаллических или пероксометаллических кислот</t>
  </si>
  <si>
    <t>2701</t>
  </si>
  <si>
    <t>Уголь каменный; брикеты, окатыши и аналогичные виды твердого топлива, полученные из каменного угля</t>
  </si>
  <si>
    <t>1000 ШТ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</si>
  <si>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</si>
  <si>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</si>
  <si>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</si>
  <si>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</si>
  <si>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7324</t>
  </si>
  <si>
    <t>Оборудование санитарно-техническое и его части, из черных металлов</t>
  </si>
  <si>
    <t>шт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</si>
  <si>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</si>
  <si>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</si>
  <si>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</si>
  <si>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</si>
  <si>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1.</t>
  </si>
  <si>
    <t>2.</t>
  </si>
  <si>
    <t>3.</t>
  </si>
  <si>
    <t xml:space="preserve">            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</si>
  <si>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</si>
  <si>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</si>
  <si>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</si>
  <si>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</si>
  <si>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732211-732219</t>
  </si>
  <si>
    <t>Радиаторы и их части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</si>
  <si>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</si>
  <si>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</si>
  <si>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8701</t>
  </si>
  <si>
    <t>Тракторы (кроме тракторов товарной позиции 8709)</t>
  </si>
  <si>
    <t>ШТ</t>
  </si>
  <si>
    <t>*Предварительные данные</t>
  </si>
  <si>
    <t>*Предварительные данные.</t>
  </si>
  <si>
    <t>2710195101-2710196809, 2710203101- 2710203909</t>
  </si>
  <si>
    <t>Топливо жидкое (мазут)</t>
  </si>
  <si>
    <t>2709</t>
  </si>
  <si>
    <t>Нефть сырая и нефтепродукты сырые, полученные из битуминозных минералов</t>
  </si>
  <si>
    <t>7408</t>
  </si>
  <si>
    <t>Проволока медная</t>
  </si>
  <si>
    <t>2026г.*</t>
  </si>
  <si>
    <t>2025г.</t>
  </si>
  <si>
    <t>2026г. в процентах 2025г.</t>
  </si>
  <si>
    <t>Белорусь</t>
  </si>
  <si>
    <t>7403</t>
  </si>
  <si>
    <t>Медь рафинированная и сплавы медные необработанные</t>
  </si>
  <si>
    <t>7901</t>
  </si>
  <si>
    <t>Цинк необработанный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</si>
  <si>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</si>
  <si>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</si>
  <si>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2608</t>
  </si>
  <si>
    <t>Руды и концентраты цинковые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</si>
  <si>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</si>
  <si>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</si>
  <si>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</si>
  <si>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</si>
  <si>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</si>
  <si>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</si>
  <si>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</si>
  <si>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</si>
  <si>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</si>
  <si>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</si>
  <si>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</si>
  <si>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</si>
  <si>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</si>
  <si>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</si>
  <si>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</si>
  <si>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</si>
  <si>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</si>
  <si>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</si>
  <si>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</si>
  <si>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030020, г.Актобе, район Астана проспект Абилкаир хана, здание 25, н.п.1</t>
  </si>
  <si>
    <t>+7 7132 543692</t>
  </si>
  <si>
    <t>https://stat.gov.kz/ru/classifiers/statistical/20/</t>
  </si>
  <si>
    <t>https://stat.gov.kz/ru/methodology/29/</t>
  </si>
  <si>
    <t>Метаданные</t>
  </si>
  <si>
    <t>https://stat.gov.kz/ru/classifiers/statistical/23/</t>
  </si>
  <si>
    <t>312101, 312103, 312104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</si>
  <si>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</si>
  <si>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</si>
  <si>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Тыс.долларов США, тонн, дополнительные единицы измерения</t>
  </si>
  <si>
    <t>Адрес</t>
  </si>
  <si>
    <t>https://stat.gov.kz/ru/region/aktobe/spreadsheets/?industry=1450&amp;year=2026&amp;name=14259&amp;period=month&amp;type=spreadsheets</t>
  </si>
  <si>
    <t>Дата опубликования: 15.09.2026</t>
  </si>
  <si>
    <t>Дата следующего опубликования: 15.10.2026</t>
  </si>
  <si>
    <t>Январь-июль 2026 года</t>
  </si>
  <si>
    <t>Шауленова Д.Б.</t>
  </si>
  <si>
    <t>d.shaulenova@aspire.gov.kz</t>
  </si>
  <si>
    <t>1. Основные показатели взаимной торговли Актюбинской области по странам ЕАЭС январь-июль 2026г.*</t>
  </si>
  <si>
    <t>январь-июль</t>
  </si>
  <si>
    <t>в т.ч. июль</t>
  </si>
  <si>
    <t>-</t>
  </si>
  <si>
    <t>15 сентября 2026г.</t>
  </si>
  <si>
    <t>№13-04/280-ВН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</si>
</sst>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u/>
      <sz val="8.8000000000000007"/>
      <color theme="10"/>
      <name val="Calibri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2">
    <xf numFmtId="0" fontId="0" fillId="0" borderId="0" xfId="0"/>
    <xf numFmtId="0" fontId="3" fillId="0" borderId="0" xfId="3" applyFont="1" applyFill="1"/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11" fillId="0" borderId="0" xfId="0" applyFont="1" applyFill="1"/>
    <xf numFmtId="0" fontId="11" fillId="0" borderId="4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8" fillId="0" borderId="0" xfId="3" applyFont="1" applyFill="1"/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1" fillId="0" borderId="0" xfId="3" applyFont="1" applyFill="1" applyAlignment="1">
      <alignment vertical="top" wrapText="1"/>
    </xf>
    <xf numFmtId="0" fontId="11" fillId="0" borderId="0" xfId="3" applyFont="1" applyFill="1" applyAlignment="1">
      <alignment horizontal="center" vertical="top" wrapText="1"/>
    </xf>
    <xf numFmtId="0" fontId="11" fillId="0" borderId="0" xfId="3" applyFont="1" applyFill="1" applyAlignment="1">
      <alignment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/>
    </xf>
    <xf numFmtId="0" fontId="5" fillId="0" borderId="0" xfId="0" applyFont="1" applyFill="1"/>
    <xf numFmtId="0" fontId="5" fillId="0" borderId="0" xfId="2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5" fillId="0" borderId="0" xfId="2" applyFont="1" applyFill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15" fillId="0" borderId="0" xfId="0" applyFont="1" applyFill="1" applyAlignment="1">
      <alignment wrapText="1"/>
    </xf>
    <xf numFmtId="0" fontId="5" fillId="0" borderId="0" xfId="3" applyFont="1" applyFill="1"/>
    <xf numFmtId="0" fontId="15" fillId="0" borderId="0" xfId="2" applyFont="1" applyFill="1" applyAlignment="1">
      <alignment wrapText="1"/>
    </xf>
    <xf numFmtId="0" fontId="5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0" xfId="3" applyFont="1" applyFill="1" applyAlignment="1">
      <alignment horizontal="left"/>
    </xf>
    <xf numFmtId="0" fontId="5" fillId="0" borderId="0" xfId="0" applyFont="1"/>
    <xf numFmtId="0" fontId="5" fillId="0" borderId="0" xfId="4" applyFont="1" applyBorder="1"/>
    <xf numFmtId="0" fontId="16" fillId="0" borderId="0" xfId="4" applyFont="1" applyBorder="1" applyAlignment="1">
      <alignment horizontal="center" vertical="top"/>
    </xf>
    <xf numFmtId="0" fontId="17" fillId="0" borderId="1" xfId="4" applyFont="1" applyBorder="1" applyAlignment="1">
      <alignment horizontal="left" wrapText="1"/>
    </xf>
    <xf numFmtId="0" fontId="17" fillId="0" borderId="1" xfId="4" applyFont="1" applyFill="1" applyBorder="1" applyAlignment="1">
      <alignment horizontal="left" wrapText="1"/>
    </xf>
    <xf numFmtId="0" fontId="15" fillId="0" borderId="1" xfId="4" applyFont="1" applyFill="1" applyBorder="1" applyAlignment="1">
      <alignment horizontal="left" wrapText="1"/>
    </xf>
    <xf numFmtId="0" fontId="5" fillId="0" borderId="0" xfId="4" applyFont="1"/>
    <xf numFmtId="0" fontId="17" fillId="0" borderId="1" xfId="0" applyFont="1" applyBorder="1" applyAlignment="1">
      <alignment vertical="top"/>
    </xf>
    <xf numFmtId="0" fontId="13" fillId="0" borderId="1" xfId="0" applyFont="1" applyBorder="1" applyAlignment="1">
      <alignment wrapText="1"/>
    </xf>
    <xf numFmtId="0" fontId="13" fillId="0" borderId="1" xfId="4" applyFont="1" applyBorder="1" applyAlignment="1">
      <alignment vertical="center" wrapText="1"/>
    </xf>
    <xf numFmtId="49" fontId="13" fillId="0" borderId="1" xfId="4" applyNumberFormat="1" applyFont="1" applyFill="1" applyBorder="1" applyAlignment="1">
      <alignment vertical="center" wrapText="1"/>
    </xf>
    <xf numFmtId="0" fontId="17" fillId="0" borderId="1" xfId="4" applyFont="1" applyBorder="1" applyAlignment="1">
      <alignment horizontal="left"/>
    </xf>
    <xf numFmtId="0" fontId="13" fillId="0" borderId="1" xfId="4" applyFont="1" applyBorder="1" applyAlignment="1">
      <alignment wrapText="1"/>
    </xf>
    <xf numFmtId="0" fontId="13" fillId="0" borderId="1" xfId="4" applyFont="1" applyBorder="1" applyAlignment="1">
      <alignment horizontal="left" wrapText="1"/>
    </xf>
    <xf numFmtId="0" fontId="17" fillId="0" borderId="1" xfId="0" applyFont="1" applyBorder="1"/>
    <xf numFmtId="0" fontId="5" fillId="0" borderId="1" xfId="0" applyFont="1" applyFill="1" applyBorder="1" applyAlignment="1">
      <alignment horizontal="left" vertical="top"/>
    </xf>
    <xf numFmtId="0" fontId="17" fillId="0" borderId="2" xfId="4" applyFont="1" applyBorder="1" applyAlignment="1">
      <alignment horizontal="center" vertical="center"/>
    </xf>
    <xf numFmtId="0" fontId="19" fillId="0" borderId="2" xfId="0" applyFont="1" applyBorder="1"/>
    <xf numFmtId="0" fontId="17" fillId="0" borderId="1" xfId="4" applyFont="1" applyBorder="1"/>
    <xf numFmtId="0" fontId="13" fillId="0" borderId="0" xfId="0" applyFont="1"/>
    <xf numFmtId="0" fontId="20" fillId="0" borderId="0" xfId="3" applyFont="1" applyFill="1" applyAlignment="1">
      <alignment vertical="center"/>
    </xf>
    <xf numFmtId="0" fontId="3" fillId="0" borderId="0" xfId="3" applyFont="1" applyFill="1" applyAlignment="1">
      <alignment horizontal="center"/>
    </xf>
    <xf numFmtId="0" fontId="11" fillId="0" borderId="0" xfId="3" applyFont="1" applyFill="1" applyAlignment="1">
      <alignment horizontal="center" vertical="center"/>
    </xf>
    <xf numFmtId="0" fontId="20" fillId="0" borderId="0" xfId="3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 vertical="center"/>
    </xf>
    <xf numFmtId="0" fontId="17" fillId="0" borderId="0" xfId="3" applyFont="1" applyFill="1" applyAlignment="1">
      <alignment horizontal="center" vertical="center"/>
    </xf>
    <xf numFmtId="0" fontId="5" fillId="0" borderId="0" xfId="3" applyFont="1" applyFill="1" applyBorder="1"/>
    <xf numFmtId="49" fontId="5" fillId="0" borderId="0" xfId="3" applyNumberFormat="1" applyFont="1" applyFill="1" applyBorder="1" applyAlignment="1">
      <alignment vertical="center" wrapText="1"/>
    </xf>
    <xf numFmtId="49" fontId="5" fillId="0" borderId="0" xfId="3" applyNumberFormat="1" applyFont="1" applyFill="1" applyAlignment="1">
      <alignment horizontal="center" vertical="center" wrapText="1"/>
    </xf>
    <xf numFmtId="0" fontId="5" fillId="0" borderId="0" xfId="3" applyFont="1" applyFill="1" applyAlignment="1">
      <alignment wrapText="1"/>
    </xf>
    <xf numFmtId="0" fontId="5" fillId="0" borderId="0" xfId="3" applyFont="1" applyFill="1" applyBorder="1" applyAlignment="1">
      <alignment wrapText="1"/>
    </xf>
    <xf numFmtId="0" fontId="13" fillId="0" borderId="0" xfId="0" applyFont="1" applyBorder="1"/>
    <xf numFmtId="0" fontId="13" fillId="0" borderId="0" xfId="3" applyFont="1" applyFill="1" applyAlignment="1">
      <alignment vertical="top" wrapText="1"/>
    </xf>
    <xf numFmtId="0" fontId="13" fillId="0" borderId="0" xfId="3" applyFont="1" applyFill="1" applyAlignment="1">
      <alignment horizontal="center" vertical="top" wrapText="1"/>
    </xf>
    <xf numFmtId="0" fontId="13" fillId="0" borderId="0" xfId="3" applyFont="1" applyFill="1" applyAlignment="1">
      <alignment wrapText="1"/>
    </xf>
    <xf numFmtId="0" fontId="13" fillId="0" borderId="0" xfId="0" applyFont="1" applyFill="1"/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left" vertical="top"/>
    </xf>
    <xf numFmtId="0" fontId="13" fillId="0" borderId="0" xfId="0" applyFont="1" applyFill="1" applyBorder="1"/>
    <xf numFmtId="0" fontId="13" fillId="0" borderId="3" xfId="3" applyFont="1" applyFill="1" applyBorder="1" applyAlignment="1">
      <alignment wrapText="1"/>
    </xf>
    <xf numFmtId="0" fontId="13" fillId="0" borderId="3" xfId="3" applyFont="1" applyFill="1" applyBorder="1" applyAlignment="1"/>
    <xf numFmtId="14" fontId="11" fillId="0" borderId="0" xfId="0" applyNumberFormat="1" applyFont="1" applyFill="1" applyBorder="1" applyAlignment="1">
      <alignment horizontal="left" vertical="top"/>
    </xf>
    <xf numFmtId="164" fontId="11" fillId="0" borderId="0" xfId="0" applyNumberFormat="1" applyFont="1" applyFill="1" applyBorder="1" applyAlignment="1">
      <alignment horizontal="left" vertical="top" wrapText="1"/>
    </xf>
    <xf numFmtId="0" fontId="5" fillId="0" borderId="0" xfId="3" applyFont="1" applyFill="1" applyBorder="1" applyAlignment="1">
      <alignment horizontal="left" vertical="top"/>
    </xf>
    <xf numFmtId="0" fontId="21" fillId="0" borderId="0" xfId="3" applyFont="1" applyFill="1" applyBorder="1"/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top"/>
    </xf>
    <xf numFmtId="0" fontId="12" fillId="0" borderId="0" xfId="0" applyFont="1" applyBorder="1" applyAlignment="1"/>
    <xf numFmtId="0" fontId="22" fillId="0" borderId="1" xfId="1" applyFont="1" applyBorder="1" applyAlignment="1" applyProtection="1"/>
    <xf numFmtId="0" fontId="13" fillId="0" borderId="1" xfId="7" applyFont="1" applyBorder="1" applyAlignment="1">
      <alignment horizontal="left" vertical="top" wrapText="1"/>
    </xf>
    <xf numFmtId="0" fontId="13" fillId="0" borderId="1" xfId="7" applyFont="1" applyBorder="1" applyAlignment="1">
      <alignment vertical="top" wrapText="1"/>
    </xf>
    <xf numFmtId="0" fontId="22" fillId="0" borderId="1" xfId="6" applyFont="1" applyBorder="1" applyAlignment="1" applyProtection="1">
      <alignment vertical="top" wrapText="1"/>
    </xf>
    <xf numFmtId="0" fontId="22" fillId="0" borderId="1" xfId="6" applyFont="1" applyFill="1" applyBorder="1" applyAlignment="1" applyProtection="1">
      <alignment vertical="top" wrapText="1"/>
    </xf>
    <xf numFmtId="0" fontId="22" fillId="0" borderId="1" xfId="6" applyFont="1" applyFill="1" applyBorder="1" applyAlignment="1" applyProtection="1">
      <alignment horizontal="left" vertical="top" wrapText="1"/>
    </xf>
    <xf numFmtId="0" fontId="22" fillId="0" borderId="1" xfId="6" applyFont="1" applyBorder="1" applyAlignment="1" applyProtection="1">
      <alignment vertical="top"/>
    </xf>
    <xf numFmtId="0" fontId="22" fillId="0" borderId="1" xfId="1" applyFont="1" applyFill="1" applyBorder="1" applyAlignment="1" applyProtection="1">
      <alignment horizontal="left" vertical="top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6" xfId="3" applyNumberFormat="1" applyFont="1" applyFill="1" applyBorder="1"/>
    <xf numFmtId="164" fontId="6" fillId="0" borderId="6" xfId="0" applyNumberFormat="1" applyFont="1" applyFill="1" applyBorder="1" applyAlignment="1">
      <alignment vertical="center" wrapText="1"/>
    </xf>
    <xf numFmtId="164" fontId="3" fillId="0" borderId="0" xfId="3" applyNumberFormat="1" applyFont="1" applyFill="1" applyBorder="1"/>
    <xf numFmtId="164" fontId="3" fillId="0" borderId="0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 wrapText="1"/>
    </xf>
    <xf numFmtId="164" fontId="3" fillId="0" borderId="3" xfId="3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vertical="center" wrapText="1"/>
    </xf>
    <xf numFmtId="164" fontId="3" fillId="0" borderId="3" xfId="3" applyNumberFormat="1" applyFont="1" applyFill="1" applyBorder="1"/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49" fontId="3" fillId="0" borderId="0" xfId="3" applyNumberFormat="1" applyFont="1" applyFill="1" applyBorder="1" applyAlignment="1">
      <alignment vertical="center" wrapText="1"/>
    </xf>
    <xf numFmtId="0" fontId="10" fillId="0" borderId="0" xfId="1" applyFill="1" applyAlignment="1" applyProtection="1">
      <alignment horizontal="center"/>
    </xf>
    <xf numFmtId="0" fontId="10" fillId="0" borderId="0" xfId="1" applyFill="1" applyBorder="1" applyAlignment="1" applyProtection="1">
      <alignment horizontal="left" wrapText="1" indent="1"/>
    </xf>
    <xf numFmtId="0" fontId="9" fillId="0" borderId="0" xfId="3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9" fillId="0" borderId="0" xfId="2" applyFont="1" applyFill="1" applyAlignment="1">
      <alignment horizontal="left" vertical="top" wrapText="1"/>
    </xf>
    <xf numFmtId="0" fontId="23" fillId="0" borderId="0" xfId="1" applyFont="1" applyAlignment="1" applyProtection="1"/>
    <xf numFmtId="2" fontId="15" fillId="0" borderId="0" xfId="3" applyNumberFormat="1" applyFont="1" applyAlignment="1">
      <alignment horizontal="center" vertical="center" wrapText="1"/>
    </xf>
    <xf numFmtId="49" fontId="3" fillId="0" borderId="0" xfId="3" applyNumberFormat="1" applyFont="1" applyFill="1" applyBorder="1" applyAlignment="1">
      <alignment horizontal="right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2" fontId="17" fillId="0" borderId="0" xfId="3" applyNumberFormat="1" applyFont="1" applyFill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/>
    </xf>
    <xf numFmtId="0" fontId="11" fillId="0" borderId="9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/>
    </xf>
  </cellXfs>
  <cellStyles count="8">
    <cellStyle name="Гиперссылка" xfId="1" builtinId="8"/>
    <cellStyle name="Гиперссылка 2" xfId="6"/>
    <cellStyle name="Обычный" xfId="0" builtinId="0"/>
    <cellStyle name="Обычный 10" xfId="2"/>
    <cellStyle name="Обычный 2" xfId="3"/>
    <cellStyle name="Обычный 2 2" xfId="4"/>
    <cellStyle name="Обычный 2 3" xfId="7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800099</xdr:colOff>
      <xdr:row>4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43299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shaulenova@aspire.gov.kz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A20" sqref="A20:G20"/>
    </sheetView>
  </sheetViews>
  <sheetFormatPr defaultRowHeight="12.75" x14ac:dyDescent="0.2"/>
  <cols>
    <col min="1" max="4" width="10.28515625" style="25" customWidth="1"/>
    <col min="5" max="5" width="12.5703125" style="25" customWidth="1"/>
    <col min="6" max="6" width="10.7109375" style="25" customWidth="1"/>
    <col min="7" max="7" width="9.5703125" style="25" customWidth="1"/>
    <col min="8" max="8" width="9.85546875" style="25" customWidth="1"/>
    <col min="9" max="15" width="9.140625" style="25" customWidth="1"/>
    <col min="16" max="16384" width="9.140625" style="25"/>
  </cols>
  <sheetData>
    <row r="1" spans="1:16" ht="25.5" customHeight="1" x14ac:dyDescent="0.2">
      <c r="A1" s="33"/>
      <c r="B1" s="33"/>
      <c r="C1" s="33"/>
      <c r="D1" s="33"/>
      <c r="E1" s="33"/>
    </row>
    <row r="2" spans="1:16" ht="24" customHeight="1" x14ac:dyDescent="0.2">
      <c r="A2" s="33"/>
      <c r="B2" s="33"/>
      <c r="C2" s="33"/>
      <c r="D2" s="33"/>
      <c r="E2" s="33"/>
    </row>
    <row r="3" spans="1:16" ht="18" customHeight="1" x14ac:dyDescent="0.2">
      <c r="A3" s="33"/>
      <c r="B3" s="33"/>
      <c r="C3" s="33"/>
      <c r="D3" s="33"/>
      <c r="E3" s="33"/>
    </row>
    <row r="4" spans="1:16" x14ac:dyDescent="0.2">
      <c r="A4" s="33"/>
      <c r="B4" s="33"/>
      <c r="C4" s="33"/>
      <c r="D4" s="33"/>
      <c r="E4" s="33"/>
    </row>
    <row r="9" spans="1:16" ht="18.75" x14ac:dyDescent="0.3">
      <c r="A9" s="111" t="s">
        <v>191</v>
      </c>
      <c r="B9" s="111"/>
      <c r="C9" s="111"/>
      <c r="D9" s="111"/>
      <c r="E9" s="111"/>
      <c r="F9" s="3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ht="18.75" x14ac:dyDescent="0.3">
      <c r="A10" s="112" t="s">
        <v>192</v>
      </c>
      <c r="B10" s="112"/>
      <c r="C10" s="112"/>
      <c r="D10" s="112"/>
      <c r="E10" s="112"/>
      <c r="F10" s="11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x14ac:dyDescent="0.2"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x14ac:dyDescent="0.2"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4" spans="1:16" ht="75.75" customHeight="1" x14ac:dyDescent="0.2">
      <c r="A14" s="113" t="s">
        <v>37</v>
      </c>
      <c r="B14" s="113"/>
      <c r="C14" s="113"/>
      <c r="D14" s="113"/>
      <c r="E14" s="113"/>
      <c r="F14" s="113"/>
      <c r="G14" s="113"/>
      <c r="H14" s="113"/>
      <c r="I14" s="27"/>
      <c r="J14" s="28"/>
      <c r="K14" s="28"/>
      <c r="L14" s="28"/>
      <c r="M14" s="28"/>
      <c r="N14" s="28"/>
      <c r="O14" s="28"/>
      <c r="P14" s="28"/>
    </row>
    <row r="15" spans="1:16" x14ac:dyDescent="0.2">
      <c r="A15" s="29"/>
      <c r="B15" s="29"/>
      <c r="C15" s="29"/>
      <c r="D15" s="29"/>
      <c r="E15" s="29"/>
      <c r="F15" s="29"/>
      <c r="G15" s="29"/>
      <c r="H15" s="29"/>
      <c r="I15" s="28"/>
      <c r="J15" s="28"/>
      <c r="K15" s="28"/>
      <c r="L15" s="28"/>
      <c r="M15" s="28"/>
      <c r="N15" s="28"/>
      <c r="O15" s="28"/>
      <c r="P15" s="28"/>
    </row>
    <row r="16" spans="1:16" ht="18.75" x14ac:dyDescent="0.3">
      <c r="A16" s="35" t="s">
        <v>193</v>
      </c>
      <c r="B16" s="30"/>
      <c r="C16" s="30"/>
      <c r="D16" s="30"/>
      <c r="E16" s="30"/>
      <c r="F16" s="30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x14ac:dyDescent="0.2">
      <c r="A17" s="30"/>
      <c r="B17" s="30"/>
      <c r="C17" s="30"/>
      <c r="D17" s="30"/>
      <c r="E17" s="30"/>
      <c r="F17" s="30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x14ac:dyDescent="0.2">
      <c r="A18" s="30"/>
      <c r="B18" s="30"/>
      <c r="C18" s="30"/>
      <c r="D18" s="30"/>
      <c r="E18" s="30"/>
      <c r="F18" s="30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x14ac:dyDescent="0.2"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8.75" x14ac:dyDescent="0.2">
      <c r="A20" s="114" t="s">
        <v>104</v>
      </c>
      <c r="B20" s="114"/>
      <c r="C20" s="114"/>
      <c r="D20" s="114"/>
      <c r="E20" s="114"/>
      <c r="F20" s="114"/>
      <c r="G20" s="114"/>
      <c r="H20" s="28"/>
    </row>
    <row r="23" spans="1:16" x14ac:dyDescent="0.2">
      <c r="A23" s="32"/>
      <c r="B23" s="32"/>
      <c r="C23" s="32"/>
      <c r="D23" s="32"/>
      <c r="E23" s="32"/>
    </row>
    <row r="24" spans="1:16" x14ac:dyDescent="0.2">
      <c r="A24" s="32"/>
      <c r="B24" s="32"/>
      <c r="C24" s="32"/>
      <c r="D24" s="32"/>
      <c r="E24" s="32"/>
    </row>
    <row r="26" spans="1:16" x14ac:dyDescent="0.2">
      <c r="A26" s="32"/>
      <c r="B26" s="32"/>
      <c r="C26" s="32"/>
      <c r="D26" s="32"/>
      <c r="E26" s="32"/>
    </row>
    <row r="27" spans="1:16" x14ac:dyDescent="0.2">
      <c r="A27" s="32"/>
      <c r="B27" s="32"/>
      <c r="C27" s="32"/>
      <c r="D27" s="32"/>
      <c r="E27" s="32"/>
    </row>
  </sheetData>
  <mergeCells count="4">
    <mergeCell ref="A9:E9"/>
    <mergeCell ref="A10:F10"/>
    <mergeCell ref="A14:H14"/>
    <mergeCell ref="A20:G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zoomScaleSheetLayoutView="100" workbookViewId="0"/>
  </sheetViews>
  <sheetFormatPr defaultRowHeight="12.75" x14ac:dyDescent="0.2"/>
  <cols>
    <col min="1" max="1" width="4.85546875" style="36" customWidth="1"/>
    <col min="2" max="2" width="52.42578125" style="36" bestFit="1" customWidth="1"/>
    <col min="3" max="3" width="76.28515625" style="36" customWidth="1"/>
    <col min="4" max="16384" width="9.140625" style="36"/>
  </cols>
  <sheetData>
    <row r="1" spans="1:3" ht="12.75" customHeight="1" x14ac:dyDescent="0.2">
      <c r="A1" s="37"/>
      <c r="B1" s="38"/>
      <c r="C1" s="38"/>
    </row>
    <row r="2" spans="1:3" ht="12.75" customHeight="1" x14ac:dyDescent="0.2">
      <c r="A2" s="52"/>
      <c r="B2" s="39" t="s">
        <v>161</v>
      </c>
      <c r="C2" s="87" t="s">
        <v>185</v>
      </c>
    </row>
    <row r="3" spans="1:3" ht="12.75" customHeight="1" x14ac:dyDescent="0.2">
      <c r="A3" s="52"/>
      <c r="B3" s="40" t="s">
        <v>162</v>
      </c>
      <c r="C3" s="92" t="s">
        <v>184</v>
      </c>
    </row>
    <row r="4" spans="1:3" x14ac:dyDescent="0.2">
      <c r="A4" s="52"/>
      <c r="B4" s="39" t="s">
        <v>163</v>
      </c>
      <c r="C4" s="88" t="s">
        <v>188</v>
      </c>
    </row>
    <row r="5" spans="1:3" ht="12.75" customHeight="1" x14ac:dyDescent="0.2">
      <c r="A5" s="52"/>
      <c r="B5" s="39" t="s">
        <v>164</v>
      </c>
      <c r="C5" s="92" t="s">
        <v>181</v>
      </c>
    </row>
    <row r="6" spans="1:3" ht="39.75" customHeight="1" x14ac:dyDescent="0.2">
      <c r="A6" s="52"/>
      <c r="B6" s="41" t="s">
        <v>165</v>
      </c>
      <c r="C6" s="88" t="s">
        <v>186</v>
      </c>
    </row>
    <row r="7" spans="1:3" x14ac:dyDescent="0.2">
      <c r="A7" s="52"/>
      <c r="B7" s="41" t="s">
        <v>8</v>
      </c>
      <c r="C7" s="89" t="s">
        <v>182</v>
      </c>
    </row>
    <row r="8" spans="1:3" ht="63.75" x14ac:dyDescent="0.2">
      <c r="A8" s="52"/>
      <c r="B8" s="39" t="s">
        <v>166</v>
      </c>
      <c r="C8" s="87" t="s">
        <v>187</v>
      </c>
    </row>
    <row r="9" spans="1:3" ht="12.75" customHeight="1" x14ac:dyDescent="0.2">
      <c r="A9" s="52"/>
      <c r="B9" s="39" t="s">
        <v>167</v>
      </c>
      <c r="C9" s="90" t="s">
        <v>181</v>
      </c>
    </row>
    <row r="10" spans="1:3" ht="12.75" customHeight="1" x14ac:dyDescent="0.2">
      <c r="A10" s="42"/>
      <c r="B10" s="54" t="s">
        <v>168</v>
      </c>
      <c r="C10" s="91"/>
    </row>
    <row r="11" spans="1:3" ht="25.5" x14ac:dyDescent="0.2">
      <c r="A11" s="52"/>
      <c r="B11" s="39" t="s">
        <v>169</v>
      </c>
      <c r="C11" s="93" t="s">
        <v>190</v>
      </c>
    </row>
    <row r="12" spans="1:3" ht="75" customHeight="1" x14ac:dyDescent="0.2">
      <c r="A12" s="52"/>
      <c r="B12" s="43" t="s">
        <v>170</v>
      </c>
      <c r="C12" s="44" t="s">
        <v>171</v>
      </c>
    </row>
    <row r="13" spans="1:3" ht="12.75" customHeight="1" x14ac:dyDescent="0.2">
      <c r="A13" s="52"/>
      <c r="B13" s="39" t="s">
        <v>172</v>
      </c>
      <c r="C13" s="45" t="s">
        <v>106</v>
      </c>
    </row>
    <row r="14" spans="1:3" ht="12.75" customHeight="1" x14ac:dyDescent="0.2">
      <c r="A14" s="52"/>
      <c r="B14" s="39" t="s">
        <v>173</v>
      </c>
      <c r="C14" s="51" t="s">
        <v>194</v>
      </c>
    </row>
    <row r="15" spans="1:3" ht="12.75" customHeight="1" x14ac:dyDescent="0.2">
      <c r="A15" s="52"/>
      <c r="B15" s="39" t="s">
        <v>174</v>
      </c>
      <c r="C15" s="46" t="s">
        <v>180</v>
      </c>
    </row>
    <row r="16" spans="1:3" ht="12.75" customHeight="1" x14ac:dyDescent="0.2">
      <c r="A16" s="52"/>
      <c r="B16" s="39" t="s">
        <v>175</v>
      </c>
      <c r="C16" s="86" t="s">
        <v>195</v>
      </c>
    </row>
    <row r="17" spans="1:3" ht="12.75" customHeight="1" x14ac:dyDescent="0.2">
      <c r="A17" s="52"/>
      <c r="B17" s="47" t="s">
        <v>189</v>
      </c>
      <c r="C17" s="48" t="s">
        <v>179</v>
      </c>
    </row>
    <row r="18" spans="1:3" ht="12.75" customHeight="1" x14ac:dyDescent="0.2">
      <c r="A18" s="52"/>
      <c r="B18" s="47" t="s">
        <v>176</v>
      </c>
      <c r="C18" s="49">
        <v>1446</v>
      </c>
    </row>
    <row r="19" spans="1:3" ht="12.75" customHeight="1" x14ac:dyDescent="0.2">
      <c r="A19" s="53"/>
      <c r="B19" s="50" t="s">
        <v>177</v>
      </c>
      <c r="C19" s="86" t="s">
        <v>178</v>
      </c>
    </row>
    <row r="20" spans="1:3" ht="12.75" customHeight="1" x14ac:dyDescent="0.2"/>
  </sheetData>
  <hyperlinks>
    <hyperlink ref="C19" r:id="rId1"/>
    <hyperlink ref="C3" r:id="rId2"/>
    <hyperlink ref="C9" r:id="rId3"/>
    <hyperlink ref="C7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zoomScaleNormal="100" workbookViewId="0">
      <selection activeCell="B2" sqref="B2"/>
    </sheetView>
  </sheetViews>
  <sheetFormatPr defaultColWidth="118.7109375" defaultRowHeight="11.25" x14ac:dyDescent="0.2"/>
  <cols>
    <col min="1" max="1" width="10.7109375" style="61" customWidth="1"/>
    <col min="2" max="2" width="74.5703125" style="1" customWidth="1"/>
    <col min="3" max="3" width="9.140625" style="57" customWidth="1"/>
    <col min="4" max="254" width="9.140625" style="1" customWidth="1"/>
    <col min="255" max="255" width="7.42578125" style="1" customWidth="1"/>
    <col min="256" max="16384" width="118.7109375" style="1"/>
  </cols>
  <sheetData>
    <row r="2" spans="1:3" ht="15" customHeight="1" x14ac:dyDescent="0.2">
      <c r="A2" s="56"/>
      <c r="B2" s="62" t="s">
        <v>7</v>
      </c>
    </row>
    <row r="3" spans="1:3" x14ac:dyDescent="0.2">
      <c r="A3" s="58"/>
      <c r="B3" s="59"/>
    </row>
    <row r="4" spans="1:3" ht="12.75" x14ac:dyDescent="0.2">
      <c r="A4" s="115" t="s">
        <v>183</v>
      </c>
      <c r="B4" s="115"/>
      <c r="C4" s="60"/>
    </row>
    <row r="5" spans="1:3" ht="12.75" customHeight="1" x14ac:dyDescent="0.2">
      <c r="A5" s="109" t="s">
        <v>125</v>
      </c>
      <c r="B5" s="110" t="s">
        <v>34</v>
      </c>
      <c r="C5" s="5"/>
    </row>
    <row r="6" spans="1:3" ht="12" x14ac:dyDescent="0.2">
      <c r="A6" s="109" t="s">
        <v>126</v>
      </c>
      <c r="B6" s="110" t="s">
        <v>35</v>
      </c>
      <c r="C6" s="5"/>
    </row>
    <row r="7" spans="1:3" ht="12" x14ac:dyDescent="0.2">
      <c r="A7" s="109" t="s">
        <v>127</v>
      </c>
      <c r="B7" s="110" t="s">
        <v>36</v>
      </c>
      <c r="C7" s="5"/>
    </row>
    <row r="8" spans="1:3" x14ac:dyDescent="0.2">
      <c r="A8" s="5"/>
      <c r="C8" s="5"/>
    </row>
    <row r="9" spans="1:3" x14ac:dyDescent="0.2">
      <c r="A9" s="5"/>
      <c r="C9" s="5"/>
    </row>
  </sheetData>
  <mergeCells count="1">
    <mergeCell ref="A4:B4"/>
  </mergeCells>
  <hyperlinks>
    <hyperlink ref="A4:B7" location="Метаданные!A1" display="Метаданные"/>
    <hyperlink ref="B5" location="'1'!A1" display="Основные показатели взаимной торговли Актюбинской области по странам ЕАЭС"/>
    <hyperlink ref="B7" location="'3'!A1" display="Импорт Актюбинской области отдельных товаров из стран ЕАЭС"/>
    <hyperlink ref="B6" location="'2'!A1" display="Экспорт Актюбинской области отдельных товаров в страны ЕАЭС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zoomScaleSheetLayoutView="118" workbookViewId="0">
      <selection sqref="A1:J1"/>
    </sheetView>
  </sheetViews>
  <sheetFormatPr defaultRowHeight="12.75" x14ac:dyDescent="0.2"/>
  <cols>
    <col min="1" max="1" width="17" style="31" customWidth="1"/>
    <col min="2" max="10" width="15.5703125" style="31" customWidth="1"/>
    <col min="11" max="16384" width="9.140625" style="31"/>
  </cols>
  <sheetData>
    <row r="1" spans="1:11" x14ac:dyDescent="0.2">
      <c r="A1" s="116" t="s">
        <v>196</v>
      </c>
      <c r="B1" s="116"/>
      <c r="C1" s="116"/>
      <c r="D1" s="116"/>
      <c r="E1" s="116"/>
      <c r="F1" s="116"/>
      <c r="G1" s="116"/>
      <c r="H1" s="116"/>
      <c r="I1" s="116"/>
      <c r="J1" s="116"/>
      <c r="K1" s="63"/>
    </row>
    <row r="2" spans="1:11" x14ac:dyDescent="0.2">
      <c r="A2" s="64"/>
      <c r="B2" s="64"/>
      <c r="C2" s="64"/>
      <c r="D2" s="64"/>
      <c r="E2" s="65"/>
      <c r="G2" s="64"/>
      <c r="H2" s="64"/>
      <c r="I2" s="117" t="s">
        <v>3</v>
      </c>
      <c r="J2" s="117"/>
      <c r="K2" s="63"/>
    </row>
    <row r="3" spans="1:11" x14ac:dyDescent="0.2">
      <c r="A3" s="118" t="s">
        <v>22</v>
      </c>
      <c r="B3" s="118" t="s">
        <v>23</v>
      </c>
      <c r="C3" s="118"/>
      <c r="D3" s="118"/>
      <c r="E3" s="119" t="s">
        <v>4</v>
      </c>
      <c r="F3" s="119"/>
      <c r="G3" s="120"/>
      <c r="H3" s="121" t="s">
        <v>5</v>
      </c>
      <c r="I3" s="122"/>
      <c r="J3" s="122"/>
      <c r="K3" s="63"/>
    </row>
    <row r="4" spans="1:11" ht="56.25" x14ac:dyDescent="0.2">
      <c r="A4" s="118"/>
      <c r="B4" s="20" t="s">
        <v>24</v>
      </c>
      <c r="C4" s="20" t="s">
        <v>99</v>
      </c>
      <c r="D4" s="21" t="s">
        <v>100</v>
      </c>
      <c r="E4" s="21" t="s">
        <v>24</v>
      </c>
      <c r="F4" s="21" t="s">
        <v>103</v>
      </c>
      <c r="G4" s="21" t="s">
        <v>101</v>
      </c>
      <c r="H4" s="20" t="s">
        <v>24</v>
      </c>
      <c r="I4" s="20" t="s">
        <v>102</v>
      </c>
      <c r="J4" s="22" t="s">
        <v>100</v>
      </c>
      <c r="K4" s="63"/>
    </row>
    <row r="5" spans="1:11" x14ac:dyDescent="0.2">
      <c r="A5" s="15" t="s">
        <v>2</v>
      </c>
      <c r="B5" s="94">
        <v>480437.5</v>
      </c>
      <c r="C5" s="94">
        <f>C7+C8+C9+C10</f>
        <v>100</v>
      </c>
      <c r="D5" s="95">
        <v>95.4</v>
      </c>
      <c r="E5" s="96">
        <v>98346.3</v>
      </c>
      <c r="F5" s="94">
        <v>100</v>
      </c>
      <c r="G5" s="95">
        <v>79.7</v>
      </c>
      <c r="H5" s="96">
        <v>382091.2</v>
      </c>
      <c r="I5" s="94">
        <f>I7+I8+I9+I10</f>
        <v>99.999999999999986</v>
      </c>
      <c r="J5" s="97">
        <v>100.4</v>
      </c>
    </row>
    <row r="6" spans="1:11" x14ac:dyDescent="0.2">
      <c r="A6" s="16" t="s">
        <v>6</v>
      </c>
      <c r="B6" s="98"/>
      <c r="C6" s="98"/>
      <c r="D6" s="97"/>
      <c r="E6" s="98"/>
      <c r="F6" s="98"/>
      <c r="G6" s="97"/>
      <c r="H6" s="98"/>
      <c r="I6" s="98"/>
      <c r="J6" s="97"/>
    </row>
    <row r="7" spans="1:11" x14ac:dyDescent="0.2">
      <c r="A7" s="3" t="s">
        <v>0</v>
      </c>
      <c r="B7" s="98">
        <v>442175.3</v>
      </c>
      <c r="C7" s="98">
        <f>B7/B5*100</f>
        <v>92.035967217379991</v>
      </c>
      <c r="D7" s="97">
        <v>99</v>
      </c>
      <c r="E7" s="99">
        <v>92682.7</v>
      </c>
      <c r="F7" s="98">
        <f>E7/E5*100</f>
        <v>94.241166164868432</v>
      </c>
      <c r="G7" s="97">
        <v>88.8</v>
      </c>
      <c r="H7" s="99">
        <v>349492.6</v>
      </c>
      <c r="I7" s="98">
        <f>H7/H5*100</f>
        <v>91.468371948895964</v>
      </c>
      <c r="J7" s="97">
        <v>102.1</v>
      </c>
    </row>
    <row r="8" spans="1:11" x14ac:dyDescent="0.2">
      <c r="A8" s="3" t="s">
        <v>38</v>
      </c>
      <c r="B8" s="98">
        <v>30220.3</v>
      </c>
      <c r="C8" s="98">
        <f>B8/B5*100</f>
        <v>6.2901626122024199</v>
      </c>
      <c r="D8" s="97">
        <v>99.3</v>
      </c>
      <c r="E8" s="99">
        <v>473.2</v>
      </c>
      <c r="F8" s="98">
        <f>E8/E5*100</f>
        <v>0.4811568915149832</v>
      </c>
      <c r="G8" s="97">
        <v>13.6</v>
      </c>
      <c r="H8" s="99">
        <v>29747.1</v>
      </c>
      <c r="I8" s="98">
        <f>H8/H5*100</f>
        <v>7.7853402538451553</v>
      </c>
      <c r="J8" s="97">
        <v>110.4</v>
      </c>
    </row>
    <row r="9" spans="1:11" x14ac:dyDescent="0.2">
      <c r="A9" s="3" t="s">
        <v>1</v>
      </c>
      <c r="B9" s="98">
        <v>159.80000000000001</v>
      </c>
      <c r="C9" s="98">
        <f>B9/B5*100</f>
        <v>3.3261350331728896E-2</v>
      </c>
      <c r="D9" s="97">
        <v>73</v>
      </c>
      <c r="E9" s="99">
        <v>159.80000000000001</v>
      </c>
      <c r="F9" s="98">
        <f>E9/E5*100</f>
        <v>0.16248704831803537</v>
      </c>
      <c r="G9" s="97">
        <v>161.4</v>
      </c>
      <c r="H9" s="99">
        <v>0</v>
      </c>
      <c r="I9" s="98">
        <f>H9/H5*100</f>
        <v>0</v>
      </c>
      <c r="J9" s="97">
        <v>0</v>
      </c>
    </row>
    <row r="10" spans="1:11" x14ac:dyDescent="0.2">
      <c r="A10" s="10" t="s">
        <v>25</v>
      </c>
      <c r="B10" s="100">
        <v>7882.1</v>
      </c>
      <c r="C10" s="100">
        <f>B10/B5*100</f>
        <v>1.6406088200858593</v>
      </c>
      <c r="D10" s="101">
        <v>29.8</v>
      </c>
      <c r="E10" s="102">
        <v>5030.6000000000004</v>
      </c>
      <c r="F10" s="100">
        <f>E10/E5*100</f>
        <v>5.1151898952985526</v>
      </c>
      <c r="G10" s="103">
        <v>32.700000000000003</v>
      </c>
      <c r="H10" s="102">
        <v>2851.5</v>
      </c>
      <c r="I10" s="100">
        <f>H10/H5*100</f>
        <v>0.74628779725887429</v>
      </c>
      <c r="J10" s="101">
        <v>25.8</v>
      </c>
    </row>
    <row r="11" spans="1:11" x14ac:dyDescent="0.2">
      <c r="A11" s="14" t="s">
        <v>140</v>
      </c>
      <c r="B11" s="1"/>
      <c r="C11" s="1"/>
      <c r="D11" s="1"/>
      <c r="E11" s="1"/>
      <c r="F11" s="1"/>
      <c r="G11" s="1"/>
      <c r="H11" s="1"/>
      <c r="I11" s="1"/>
      <c r="J11" s="1"/>
    </row>
  </sheetData>
  <mergeCells count="6"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.19685039370078741" footer="0.19685039370078741"/>
  <pageSetup paperSize="9" firstPageNumber="78" fitToWidth="0" fitToHeight="0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zoomScaleNormal="100" workbookViewId="0">
      <selection sqref="A1:K1"/>
    </sheetView>
  </sheetViews>
  <sheetFormatPr defaultRowHeight="12.75" x14ac:dyDescent="0.2"/>
  <cols>
    <col min="1" max="1" width="12.28515625" style="70" customWidth="1"/>
    <col min="2" max="2" width="47.42578125" style="69" customWidth="1"/>
    <col min="3" max="3" width="12.7109375" style="70" customWidth="1"/>
    <col min="4" max="4" width="12.7109375" style="71" customWidth="1"/>
    <col min="5" max="7" width="12.28515625" style="71" customWidth="1"/>
    <col min="8" max="8" width="12.7109375" style="71" customWidth="1"/>
    <col min="9" max="11" width="12.28515625" style="71" customWidth="1"/>
    <col min="12" max="16384" width="9.140625" style="66"/>
  </cols>
  <sheetData>
    <row r="1" spans="1:12" x14ac:dyDescent="0.2">
      <c r="A1" s="125" t="s">
        <v>108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2" x14ac:dyDescent="0.2">
      <c r="A2" s="77"/>
      <c r="B2" s="77"/>
      <c r="C2" s="77"/>
      <c r="D2" s="77"/>
      <c r="E2" s="77"/>
      <c r="F2" s="77"/>
      <c r="G2" s="77"/>
      <c r="H2" s="77"/>
      <c r="I2" s="77"/>
      <c r="J2" s="108"/>
      <c r="K2" s="108"/>
    </row>
    <row r="3" spans="1:12" x14ac:dyDescent="0.2">
      <c r="A3" s="123" t="s">
        <v>17</v>
      </c>
      <c r="B3" s="124" t="s">
        <v>18</v>
      </c>
      <c r="C3" s="124" t="s">
        <v>19</v>
      </c>
      <c r="D3" s="124" t="s">
        <v>148</v>
      </c>
      <c r="E3" s="126"/>
      <c r="F3" s="126"/>
      <c r="G3" s="126"/>
      <c r="H3" s="124" t="s">
        <v>149</v>
      </c>
      <c r="I3" s="126"/>
      <c r="J3" s="127" t="s">
        <v>150</v>
      </c>
      <c r="K3" s="128"/>
    </row>
    <row r="4" spans="1:12" x14ac:dyDescent="0.2">
      <c r="A4" s="123"/>
      <c r="B4" s="124"/>
      <c r="C4" s="124"/>
      <c r="D4" s="124" t="s">
        <v>197</v>
      </c>
      <c r="E4" s="124"/>
      <c r="F4" s="124" t="s">
        <v>198</v>
      </c>
      <c r="G4" s="124"/>
      <c r="H4" s="124" t="s">
        <v>197</v>
      </c>
      <c r="I4" s="129"/>
      <c r="J4" s="129" t="s">
        <v>197</v>
      </c>
      <c r="K4" s="130"/>
      <c r="L4" s="67"/>
    </row>
    <row r="5" spans="1:12" ht="22.5" x14ac:dyDescent="0.2">
      <c r="A5" s="123"/>
      <c r="B5" s="124"/>
      <c r="C5" s="124"/>
      <c r="D5" s="23" t="s">
        <v>20</v>
      </c>
      <c r="E5" s="23" t="s">
        <v>3</v>
      </c>
      <c r="F5" s="23" t="s">
        <v>20</v>
      </c>
      <c r="G5" s="23" t="s">
        <v>3</v>
      </c>
      <c r="H5" s="23" t="s">
        <v>20</v>
      </c>
      <c r="I5" s="23" t="s">
        <v>3</v>
      </c>
      <c r="J5" s="6" t="s">
        <v>21</v>
      </c>
      <c r="K5" s="7" t="s">
        <v>3</v>
      </c>
    </row>
    <row r="6" spans="1:12" x14ac:dyDescent="0.2">
      <c r="A6" s="2" t="s">
        <v>53</v>
      </c>
      <c r="B6" s="2" t="s">
        <v>54</v>
      </c>
      <c r="C6" s="2" t="s">
        <v>26</v>
      </c>
      <c r="D6" s="104">
        <v>0.99399999999999999</v>
      </c>
      <c r="E6" s="104">
        <v>3.847</v>
      </c>
      <c r="F6" s="104" t="s">
        <v>199</v>
      </c>
      <c r="G6" s="104" t="s">
        <v>199</v>
      </c>
      <c r="H6" s="104">
        <v>30</v>
      </c>
      <c r="I6" s="104">
        <v>10.202</v>
      </c>
      <c r="J6" s="104">
        <v>3.31</v>
      </c>
      <c r="K6" s="104">
        <v>37.71</v>
      </c>
      <c r="L6" s="67"/>
    </row>
    <row r="7" spans="1:12" x14ac:dyDescent="0.2">
      <c r="A7" s="2"/>
      <c r="B7" s="2" t="s">
        <v>25</v>
      </c>
      <c r="C7" s="2"/>
      <c r="D7" s="104">
        <v>0.99399999999999999</v>
      </c>
      <c r="E7" s="104">
        <v>3.847</v>
      </c>
      <c r="F7" s="104" t="s">
        <v>199</v>
      </c>
      <c r="G7" s="104" t="s">
        <v>199</v>
      </c>
      <c r="H7" s="104">
        <v>30</v>
      </c>
      <c r="I7" s="104">
        <v>10.202</v>
      </c>
      <c r="J7" s="104">
        <v>3.31</v>
      </c>
      <c r="K7" s="104">
        <v>37.71</v>
      </c>
      <c r="L7" s="67"/>
    </row>
    <row r="8" spans="1:12" x14ac:dyDescent="0.2">
      <c r="A8" s="2" t="s">
        <v>57</v>
      </c>
      <c r="B8" s="2" t="s">
        <v>58</v>
      </c>
      <c r="C8" s="2" t="s">
        <v>26</v>
      </c>
      <c r="D8" s="104">
        <v>0.93</v>
      </c>
      <c r="E8" s="104">
        <v>0.80500000000000005</v>
      </c>
      <c r="F8" s="104" t="s">
        <v>199</v>
      </c>
      <c r="G8" s="104" t="s">
        <v>199</v>
      </c>
      <c r="H8" s="104">
        <v>18.088000000000001</v>
      </c>
      <c r="I8" s="104">
        <v>17.776</v>
      </c>
      <c r="J8" s="104">
        <v>5.14</v>
      </c>
      <c r="K8" s="104">
        <v>4.53</v>
      </c>
      <c r="L8" s="67"/>
    </row>
    <row r="9" spans="1:12" x14ac:dyDescent="0.2">
      <c r="A9" s="2"/>
      <c r="B9" s="2" t="s">
        <v>0</v>
      </c>
      <c r="C9" s="2"/>
      <c r="D9" s="104">
        <v>0.93</v>
      </c>
      <c r="E9" s="104">
        <v>0.80500000000000005</v>
      </c>
      <c r="F9" s="104" t="s">
        <v>199</v>
      </c>
      <c r="G9" s="104" t="s">
        <v>199</v>
      </c>
      <c r="H9" s="104">
        <v>18.088000000000001</v>
      </c>
      <c r="I9" s="104">
        <v>17.776</v>
      </c>
      <c r="J9" s="104">
        <v>5.14</v>
      </c>
      <c r="K9" s="104">
        <v>4.53</v>
      </c>
      <c r="L9" s="67"/>
    </row>
    <row r="10" spans="1:12" s="55" customFormat="1" x14ac:dyDescent="0.2">
      <c r="A10" s="2" t="s">
        <v>9</v>
      </c>
      <c r="B10" s="2" t="s">
        <v>10</v>
      </c>
      <c r="C10" s="2" t="s">
        <v>26</v>
      </c>
      <c r="D10" s="104">
        <v>79.400000000000006</v>
      </c>
      <c r="E10" s="104">
        <v>43.928179999999998</v>
      </c>
      <c r="F10" s="104" t="s">
        <v>199</v>
      </c>
      <c r="G10" s="104" t="s">
        <v>199</v>
      </c>
      <c r="H10" s="104">
        <v>60.1</v>
      </c>
      <c r="I10" s="104">
        <v>32.976999999999997</v>
      </c>
      <c r="J10" s="104">
        <v>132.11000000000001</v>
      </c>
      <c r="K10" s="104">
        <v>133.21</v>
      </c>
      <c r="L10" s="68"/>
    </row>
    <row r="11" spans="1:12" s="55" customFormat="1" x14ac:dyDescent="0.2">
      <c r="A11" s="2"/>
      <c r="B11" s="2" t="s">
        <v>0</v>
      </c>
      <c r="C11" s="2"/>
      <c r="D11" s="104">
        <v>79.400000000000006</v>
      </c>
      <c r="E11" s="104">
        <v>43.928179999999998</v>
      </c>
      <c r="F11" s="104" t="s">
        <v>199</v>
      </c>
      <c r="G11" s="104" t="s">
        <v>199</v>
      </c>
      <c r="H11" s="104">
        <v>60.1</v>
      </c>
      <c r="I11" s="104">
        <v>32.976999999999997</v>
      </c>
      <c r="J11" s="104">
        <v>132.11000000000001</v>
      </c>
      <c r="K11" s="104">
        <v>133.21</v>
      </c>
      <c r="L11" s="68"/>
    </row>
    <row r="12" spans="1:12" s="55" customFormat="1" ht="45" x14ac:dyDescent="0.2">
      <c r="A12" s="2" t="s">
        <v>39</v>
      </c>
      <c r="B12" s="2" t="s">
        <v>40</v>
      </c>
      <c r="C12" s="2" t="s">
        <v>26</v>
      </c>
      <c r="D12" s="104">
        <v>2553.1364100000001</v>
      </c>
      <c r="E12" s="104">
        <v>1560.93425</v>
      </c>
      <c r="F12" s="104" t="s">
        <v>199</v>
      </c>
      <c r="G12" s="104" t="s">
        <v>199</v>
      </c>
      <c r="H12" s="104">
        <v>19336.253239999998</v>
      </c>
      <c r="I12" s="104">
        <v>9847.5852099999993</v>
      </c>
      <c r="J12" s="104">
        <v>13.2</v>
      </c>
      <c r="K12" s="104">
        <v>15.85</v>
      </c>
      <c r="L12" s="68"/>
    </row>
    <row r="13" spans="1:12" s="55" customFormat="1" x14ac:dyDescent="0.2">
      <c r="A13" s="2"/>
      <c r="B13" s="2" t="s">
        <v>0</v>
      </c>
      <c r="C13" s="2"/>
      <c r="D13" s="104">
        <v>259.60000000000002</v>
      </c>
      <c r="E13" s="104">
        <v>122.94416</v>
      </c>
      <c r="F13" s="104" t="s">
        <v>199</v>
      </c>
      <c r="G13" s="104" t="s">
        <v>199</v>
      </c>
      <c r="H13" s="104">
        <v>2468.989</v>
      </c>
      <c r="I13" s="104">
        <v>1022.47105</v>
      </c>
      <c r="J13" s="104">
        <v>10.51</v>
      </c>
      <c r="K13" s="104">
        <v>12.02</v>
      </c>
      <c r="L13" s="68"/>
    </row>
    <row r="14" spans="1:12" s="55" customFormat="1" x14ac:dyDescent="0.2">
      <c r="A14" s="2"/>
      <c r="B14" s="2" t="s">
        <v>25</v>
      </c>
      <c r="C14" s="2"/>
      <c r="D14" s="104">
        <v>2293.5364100000002</v>
      </c>
      <c r="E14" s="104">
        <v>1437.99009</v>
      </c>
      <c r="F14" s="104" t="s">
        <v>199</v>
      </c>
      <c r="G14" s="104" t="s">
        <v>199</v>
      </c>
      <c r="H14" s="104">
        <v>16867.26424</v>
      </c>
      <c r="I14" s="104">
        <v>8825.1141599999992</v>
      </c>
      <c r="J14" s="104">
        <v>13.6</v>
      </c>
      <c r="K14" s="104">
        <v>16.29</v>
      </c>
      <c r="L14" s="68"/>
    </row>
    <row r="15" spans="1:12" s="55" customFormat="1" ht="56.25" x14ac:dyDescent="0.2">
      <c r="A15" s="2" t="s">
        <v>135</v>
      </c>
      <c r="B15" s="2" t="s">
        <v>136</v>
      </c>
      <c r="C15" s="2" t="s">
        <v>26</v>
      </c>
      <c r="D15" s="104">
        <v>91.5</v>
      </c>
      <c r="E15" s="104">
        <v>10.78885</v>
      </c>
      <c r="F15" s="104" t="s">
        <v>199</v>
      </c>
      <c r="G15" s="104" t="s">
        <v>199</v>
      </c>
      <c r="H15" s="104">
        <v>75</v>
      </c>
      <c r="I15" s="104">
        <v>6.9340400000000004</v>
      </c>
      <c r="J15" s="104">
        <v>122</v>
      </c>
      <c r="K15" s="104">
        <v>155.59</v>
      </c>
      <c r="L15" s="68"/>
    </row>
    <row r="16" spans="1:12" s="55" customFormat="1" x14ac:dyDescent="0.2">
      <c r="A16" s="2"/>
      <c r="B16" s="2" t="s">
        <v>0</v>
      </c>
      <c r="C16" s="2"/>
      <c r="D16" s="104">
        <v>91.5</v>
      </c>
      <c r="E16" s="104">
        <v>10.78885</v>
      </c>
      <c r="F16" s="104" t="s">
        <v>199</v>
      </c>
      <c r="G16" s="104" t="s">
        <v>199</v>
      </c>
      <c r="H16" s="104">
        <v>75</v>
      </c>
      <c r="I16" s="104">
        <v>6.9340400000000004</v>
      </c>
      <c r="J16" s="104">
        <v>122</v>
      </c>
      <c r="K16" s="104">
        <v>155.59</v>
      </c>
      <c r="L16" s="68"/>
    </row>
    <row r="17" spans="1:12" s="55" customFormat="1" ht="45" x14ac:dyDescent="0.2">
      <c r="A17" s="2" t="s">
        <v>142</v>
      </c>
      <c r="B17" s="2" t="s">
        <v>143</v>
      </c>
      <c r="C17" s="2" t="s">
        <v>26</v>
      </c>
      <c r="D17" s="104">
        <v>5923.3559999999998</v>
      </c>
      <c r="E17" s="104">
        <v>1821.7246399999999</v>
      </c>
      <c r="F17" s="104">
        <v>862.2</v>
      </c>
      <c r="G17" s="104">
        <v>259.637</v>
      </c>
      <c r="H17" s="104">
        <v>14477.12</v>
      </c>
      <c r="I17" s="104">
        <v>4598.0053699999999</v>
      </c>
      <c r="J17" s="104">
        <v>40.92</v>
      </c>
      <c r="K17" s="104">
        <v>39.619999999999997</v>
      </c>
      <c r="L17" s="68"/>
    </row>
    <row r="18" spans="1:12" s="55" customFormat="1" x14ac:dyDescent="0.2">
      <c r="A18" s="2"/>
      <c r="B18" s="2" t="s">
        <v>0</v>
      </c>
      <c r="C18" s="2"/>
      <c r="D18" s="104">
        <v>512.12</v>
      </c>
      <c r="E18" s="104">
        <v>195.648</v>
      </c>
      <c r="F18" s="104" t="s">
        <v>199</v>
      </c>
      <c r="G18" s="104" t="s">
        <v>199</v>
      </c>
      <c r="H18" s="104">
        <v>6753.5510000000004</v>
      </c>
      <c r="I18" s="104">
        <v>2388.2602299999999</v>
      </c>
      <c r="J18" s="104">
        <v>7.58</v>
      </c>
      <c r="K18" s="104">
        <v>8.19</v>
      </c>
      <c r="L18" s="68"/>
    </row>
    <row r="19" spans="1:12" s="55" customFormat="1" x14ac:dyDescent="0.2">
      <c r="A19" s="2"/>
      <c r="B19" s="2" t="s">
        <v>25</v>
      </c>
      <c r="C19" s="2"/>
      <c r="D19" s="104">
        <v>5411.2359999999999</v>
      </c>
      <c r="E19" s="104">
        <v>1626.07664</v>
      </c>
      <c r="F19" s="104">
        <v>862.2</v>
      </c>
      <c r="G19" s="104">
        <v>259.637</v>
      </c>
      <c r="H19" s="104">
        <v>7723.5690000000004</v>
      </c>
      <c r="I19" s="104">
        <v>2209.74514</v>
      </c>
      <c r="J19" s="104">
        <v>70.06</v>
      </c>
      <c r="K19" s="104">
        <v>73.59</v>
      </c>
      <c r="L19" s="68"/>
    </row>
    <row r="20" spans="1:12" s="55" customFormat="1" ht="11.25" customHeight="1" x14ac:dyDescent="0.2">
      <c r="A20" s="2" t="s">
        <v>41</v>
      </c>
      <c r="B20" s="2" t="s">
        <v>42</v>
      </c>
      <c r="C20" s="2" t="s">
        <v>26</v>
      </c>
      <c r="D20" s="104">
        <v>480773.76</v>
      </c>
      <c r="E20" s="104">
        <v>22680.941210000001</v>
      </c>
      <c r="F20" s="104">
        <v>58584</v>
      </c>
      <c r="G20" s="104">
        <v>2501.6944199999998</v>
      </c>
      <c r="H20" s="104">
        <v>409786</v>
      </c>
      <c r="I20" s="104">
        <v>14957.96313</v>
      </c>
      <c r="J20" s="104">
        <v>117.32</v>
      </c>
      <c r="K20" s="104">
        <v>151.63</v>
      </c>
      <c r="L20" s="68"/>
    </row>
    <row r="21" spans="1:12" s="55" customFormat="1" x14ac:dyDescent="0.2">
      <c r="A21" s="2"/>
      <c r="B21" s="2" t="s">
        <v>0</v>
      </c>
      <c r="C21" s="2"/>
      <c r="D21" s="104">
        <v>480773.76</v>
      </c>
      <c r="E21" s="104">
        <v>22680.941210000001</v>
      </c>
      <c r="F21" s="104">
        <v>58584</v>
      </c>
      <c r="G21" s="104">
        <v>2501.6944199999998</v>
      </c>
      <c r="H21" s="104">
        <v>409786</v>
      </c>
      <c r="I21" s="104">
        <v>14957.96313</v>
      </c>
      <c r="J21" s="104">
        <v>117.32</v>
      </c>
      <c r="K21" s="104">
        <v>151.63</v>
      </c>
      <c r="L21" s="68"/>
    </row>
    <row r="22" spans="1:12" s="55" customFormat="1" ht="33.75" x14ac:dyDescent="0.2">
      <c r="A22" s="8" t="s">
        <v>156</v>
      </c>
      <c r="B22" s="8" t="s">
        <v>157</v>
      </c>
      <c r="C22" s="2" t="s">
        <v>26</v>
      </c>
      <c r="D22" s="104">
        <v>2415</v>
      </c>
      <c r="E22" s="104">
        <v>37.700980000000001</v>
      </c>
      <c r="F22" s="104" t="s">
        <v>199</v>
      </c>
      <c r="G22" s="104" t="s">
        <v>199</v>
      </c>
      <c r="H22" s="104" t="s">
        <v>199</v>
      </c>
      <c r="I22" s="104" t="s">
        <v>199</v>
      </c>
      <c r="J22" s="104" t="s">
        <v>199</v>
      </c>
      <c r="K22" s="104" t="s">
        <v>199</v>
      </c>
      <c r="L22" s="68"/>
    </row>
    <row r="23" spans="1:12" s="55" customFormat="1" x14ac:dyDescent="0.2">
      <c r="A23" s="8"/>
      <c r="B23" s="8" t="s">
        <v>0</v>
      </c>
      <c r="C23" s="8"/>
      <c r="D23" s="104">
        <v>2415</v>
      </c>
      <c r="E23" s="104">
        <v>37.700980000000001</v>
      </c>
      <c r="F23" s="104" t="s">
        <v>199</v>
      </c>
      <c r="G23" s="104" t="s">
        <v>199</v>
      </c>
      <c r="H23" s="104" t="s">
        <v>199</v>
      </c>
      <c r="I23" s="104" t="s">
        <v>199</v>
      </c>
      <c r="J23" s="104" t="s">
        <v>199</v>
      </c>
      <c r="K23" s="104" t="s">
        <v>199</v>
      </c>
      <c r="L23" s="68"/>
    </row>
    <row r="24" spans="1:12" s="55" customFormat="1" x14ac:dyDescent="0.2">
      <c r="A24" s="8" t="s">
        <v>158</v>
      </c>
      <c r="B24" s="8" t="s">
        <v>159</v>
      </c>
      <c r="C24" s="2" t="s">
        <v>26</v>
      </c>
      <c r="D24" s="104">
        <v>23280.06</v>
      </c>
      <c r="E24" s="104">
        <v>11390.34794</v>
      </c>
      <c r="F24" s="104">
        <v>7539.56</v>
      </c>
      <c r="G24" s="104">
        <v>4172.34915</v>
      </c>
      <c r="H24" s="104" t="s">
        <v>199</v>
      </c>
      <c r="I24" s="104" t="s">
        <v>199</v>
      </c>
      <c r="J24" s="104" t="s">
        <v>199</v>
      </c>
      <c r="K24" s="104" t="s">
        <v>199</v>
      </c>
      <c r="L24" s="68"/>
    </row>
    <row r="25" spans="1:12" s="55" customFormat="1" x14ac:dyDescent="0.2">
      <c r="A25" s="8"/>
      <c r="B25" s="8" t="s">
        <v>0</v>
      </c>
      <c r="C25" s="8"/>
      <c r="D25" s="104">
        <v>23280.06</v>
      </c>
      <c r="E25" s="104">
        <v>11390.34794</v>
      </c>
      <c r="F25" s="104">
        <v>7539.56</v>
      </c>
      <c r="G25" s="104">
        <v>4172.34915</v>
      </c>
      <c r="H25" s="104" t="s">
        <v>199</v>
      </c>
      <c r="I25" s="104" t="s">
        <v>199</v>
      </c>
      <c r="J25" s="104" t="s">
        <v>199</v>
      </c>
      <c r="K25" s="104" t="s">
        <v>199</v>
      </c>
      <c r="L25" s="68"/>
    </row>
    <row r="26" spans="1:12" s="55" customFormat="1" x14ac:dyDescent="0.2">
      <c r="A26" s="2" t="s">
        <v>43</v>
      </c>
      <c r="B26" s="2" t="s">
        <v>44</v>
      </c>
      <c r="C26" s="2" t="s">
        <v>26</v>
      </c>
      <c r="D26" s="104">
        <v>3245.55</v>
      </c>
      <c r="E26" s="104">
        <v>2170.2707999999998</v>
      </c>
      <c r="F26" s="104" t="s">
        <v>199</v>
      </c>
      <c r="G26" s="104" t="s">
        <v>199</v>
      </c>
      <c r="H26" s="104">
        <v>29378.77</v>
      </c>
      <c r="I26" s="104">
        <v>15392.630880000001</v>
      </c>
      <c r="J26" s="104">
        <v>11.05</v>
      </c>
      <c r="K26" s="104">
        <v>14.1</v>
      </c>
      <c r="L26" s="68"/>
    </row>
    <row r="27" spans="1:12" s="55" customFormat="1" x14ac:dyDescent="0.2">
      <c r="A27" s="2"/>
      <c r="B27" s="2" t="s">
        <v>0</v>
      </c>
      <c r="C27" s="2"/>
      <c r="D27" s="104">
        <v>3245.55</v>
      </c>
      <c r="E27" s="104">
        <v>2170.2707999999998</v>
      </c>
      <c r="F27" s="104" t="s">
        <v>199</v>
      </c>
      <c r="G27" s="104" t="s">
        <v>199</v>
      </c>
      <c r="H27" s="104">
        <v>29378.77</v>
      </c>
      <c r="I27" s="104">
        <v>15392.630880000001</v>
      </c>
      <c r="J27" s="104">
        <v>11.05</v>
      </c>
      <c r="K27" s="104">
        <v>14.1</v>
      </c>
      <c r="L27" s="68"/>
    </row>
    <row r="28" spans="1:12" s="55" customFormat="1" ht="22.5" x14ac:dyDescent="0.2">
      <c r="A28" s="2" t="s">
        <v>144</v>
      </c>
      <c r="B28" s="2" t="s">
        <v>145</v>
      </c>
      <c r="C28" s="2" t="s">
        <v>26</v>
      </c>
      <c r="D28" s="104">
        <v>170.81258</v>
      </c>
      <c r="E28" s="104">
        <v>120.78336</v>
      </c>
      <c r="F28" s="104">
        <v>59.781999999999996</v>
      </c>
      <c r="G28" s="104">
        <v>19.59216</v>
      </c>
      <c r="H28" s="104" t="s">
        <v>199</v>
      </c>
      <c r="I28" s="104" t="s">
        <v>199</v>
      </c>
      <c r="J28" s="104" t="s">
        <v>199</v>
      </c>
      <c r="K28" s="104" t="s">
        <v>199</v>
      </c>
      <c r="L28" s="68"/>
    </row>
    <row r="29" spans="1:12" s="55" customFormat="1" x14ac:dyDescent="0.2">
      <c r="A29" s="2"/>
      <c r="B29" s="2" t="s">
        <v>0</v>
      </c>
      <c r="C29" s="2"/>
      <c r="D29" s="104">
        <v>170.81258</v>
      </c>
      <c r="E29" s="104">
        <v>120.78336</v>
      </c>
      <c r="F29" s="104">
        <v>59.781999999999996</v>
      </c>
      <c r="G29" s="104">
        <v>19.59216</v>
      </c>
      <c r="H29" s="104" t="s">
        <v>199</v>
      </c>
      <c r="I29" s="104" t="s">
        <v>199</v>
      </c>
      <c r="J29" s="104" t="s">
        <v>199</v>
      </c>
      <c r="K29" s="104" t="s">
        <v>199</v>
      </c>
      <c r="L29" s="68"/>
    </row>
    <row r="30" spans="1:12" s="55" customFormat="1" ht="56.25" x14ac:dyDescent="0.2">
      <c r="A30" s="2" t="s">
        <v>11</v>
      </c>
      <c r="B30" s="3" t="s">
        <v>27</v>
      </c>
      <c r="C30" s="2" t="s">
        <v>26</v>
      </c>
      <c r="D30" s="104">
        <v>8517.9737800000003</v>
      </c>
      <c r="E30" s="104">
        <v>3485.2057199999999</v>
      </c>
      <c r="F30" s="104">
        <v>863.47445000000005</v>
      </c>
      <c r="G30" s="104">
        <v>267.29176000000001</v>
      </c>
      <c r="H30" s="104">
        <v>34381.431680000002</v>
      </c>
      <c r="I30" s="104">
        <v>14924.71017</v>
      </c>
      <c r="J30" s="104">
        <v>24.77</v>
      </c>
      <c r="K30" s="104">
        <v>23.35</v>
      </c>
      <c r="L30" s="68"/>
    </row>
    <row r="31" spans="1:12" s="55" customFormat="1" x14ac:dyDescent="0.2">
      <c r="A31" s="2"/>
      <c r="B31" s="2" t="s">
        <v>0</v>
      </c>
      <c r="C31" s="2"/>
      <c r="D31" s="104">
        <v>813.20137</v>
      </c>
      <c r="E31" s="104">
        <v>421.13898999999998</v>
      </c>
      <c r="F31" s="104">
        <v>1.2744500000000001</v>
      </c>
      <c r="G31" s="104">
        <v>7.6547599999999996</v>
      </c>
      <c r="H31" s="104">
        <v>9774.8954400000002</v>
      </c>
      <c r="I31" s="104">
        <v>3830.5498699999998</v>
      </c>
      <c r="J31" s="104">
        <v>8.32</v>
      </c>
      <c r="K31" s="104">
        <v>10.99</v>
      </c>
      <c r="L31" s="68"/>
    </row>
    <row r="32" spans="1:12" s="55" customFormat="1" x14ac:dyDescent="0.2">
      <c r="A32" s="2"/>
      <c r="B32" s="2" t="s">
        <v>38</v>
      </c>
      <c r="C32" s="2"/>
      <c r="D32" s="104" t="s">
        <v>199</v>
      </c>
      <c r="E32" s="104" t="s">
        <v>199</v>
      </c>
      <c r="F32" s="104" t="s">
        <v>199</v>
      </c>
      <c r="G32" s="104" t="s">
        <v>199</v>
      </c>
      <c r="H32" s="104">
        <v>15.702999999999999</v>
      </c>
      <c r="I32" s="104">
        <v>59.301000000000002</v>
      </c>
      <c r="J32" s="104" t="s">
        <v>199</v>
      </c>
      <c r="K32" s="104" t="s">
        <v>199</v>
      </c>
      <c r="L32" s="68"/>
    </row>
    <row r="33" spans="1:12" s="55" customFormat="1" x14ac:dyDescent="0.2">
      <c r="A33" s="2"/>
      <c r="B33" s="2" t="s">
        <v>25</v>
      </c>
      <c r="C33" s="2"/>
      <c r="D33" s="104">
        <v>7704.7724099999996</v>
      </c>
      <c r="E33" s="104">
        <v>3064.06673</v>
      </c>
      <c r="F33" s="104">
        <v>862.2</v>
      </c>
      <c r="G33" s="104">
        <v>259.637</v>
      </c>
      <c r="H33" s="104">
        <v>24590.83324</v>
      </c>
      <c r="I33" s="104">
        <v>11034.8593</v>
      </c>
      <c r="J33" s="104">
        <v>31.33</v>
      </c>
      <c r="K33" s="104">
        <v>27.77</v>
      </c>
      <c r="L33" s="68"/>
    </row>
    <row r="34" spans="1:12" s="55" customFormat="1" x14ac:dyDescent="0.2">
      <c r="A34" s="2" t="s">
        <v>45</v>
      </c>
      <c r="B34" s="2" t="s">
        <v>46</v>
      </c>
      <c r="C34" s="2" t="s">
        <v>26</v>
      </c>
      <c r="D34" s="104">
        <v>1054.5999999999999</v>
      </c>
      <c r="E34" s="104">
        <v>3095.9679999999998</v>
      </c>
      <c r="F34" s="104" t="s">
        <v>199</v>
      </c>
      <c r="G34" s="104" t="s">
        <v>199</v>
      </c>
      <c r="H34" s="104">
        <v>1518.4</v>
      </c>
      <c r="I34" s="104">
        <v>4293.2969199999998</v>
      </c>
      <c r="J34" s="104">
        <v>69.45</v>
      </c>
      <c r="K34" s="104">
        <v>72.11</v>
      </c>
      <c r="L34" s="68"/>
    </row>
    <row r="35" spans="1:12" s="55" customFormat="1" x14ac:dyDescent="0.2">
      <c r="A35" s="2"/>
      <c r="B35" s="2" t="s">
        <v>0</v>
      </c>
      <c r="C35" s="2"/>
      <c r="D35" s="104">
        <v>1034.5999999999999</v>
      </c>
      <c r="E35" s="104">
        <v>3033.1579999999999</v>
      </c>
      <c r="F35" s="104" t="s">
        <v>199</v>
      </c>
      <c r="G35" s="104" t="s">
        <v>199</v>
      </c>
      <c r="H35" s="104">
        <v>1504.4</v>
      </c>
      <c r="I35" s="104">
        <v>4252.6969200000003</v>
      </c>
      <c r="J35" s="104">
        <v>68.77</v>
      </c>
      <c r="K35" s="104">
        <v>71.319999999999993</v>
      </c>
      <c r="L35" s="68"/>
    </row>
    <row r="36" spans="1:12" s="55" customFormat="1" x14ac:dyDescent="0.2">
      <c r="A36" s="2"/>
      <c r="B36" s="2" t="s">
        <v>38</v>
      </c>
      <c r="C36" s="2"/>
      <c r="D36" s="104">
        <v>20</v>
      </c>
      <c r="E36" s="104">
        <v>62.81</v>
      </c>
      <c r="F36" s="104" t="s">
        <v>199</v>
      </c>
      <c r="G36" s="104" t="s">
        <v>199</v>
      </c>
      <c r="H36" s="104">
        <v>14</v>
      </c>
      <c r="I36" s="104">
        <v>40.6</v>
      </c>
      <c r="J36" s="104">
        <v>142.86000000000001</v>
      </c>
      <c r="K36" s="104">
        <v>154.69999999999999</v>
      </c>
      <c r="L36" s="68"/>
    </row>
    <row r="37" spans="1:12" s="55" customFormat="1" ht="11.25" customHeight="1" x14ac:dyDescent="0.2">
      <c r="A37" s="2" t="s">
        <v>109</v>
      </c>
      <c r="B37" s="2" t="s">
        <v>110</v>
      </c>
      <c r="C37" s="2" t="s">
        <v>26</v>
      </c>
      <c r="D37" s="104">
        <v>120</v>
      </c>
      <c r="E37" s="104">
        <v>257.75799999999998</v>
      </c>
      <c r="F37" s="104" t="s">
        <v>199</v>
      </c>
      <c r="G37" s="104" t="s">
        <v>199</v>
      </c>
      <c r="H37" s="104">
        <v>126</v>
      </c>
      <c r="I37" s="104">
        <v>261.14100000000002</v>
      </c>
      <c r="J37" s="104">
        <v>95.24</v>
      </c>
      <c r="K37" s="104">
        <v>98.7</v>
      </c>
      <c r="L37" s="68"/>
    </row>
    <row r="38" spans="1:12" s="55" customFormat="1" x14ac:dyDescent="0.2">
      <c r="A38" s="2"/>
      <c r="B38" s="2" t="s">
        <v>0</v>
      </c>
      <c r="C38" s="2"/>
      <c r="D38" s="104">
        <v>115</v>
      </c>
      <c r="E38" s="104">
        <v>247.25800000000001</v>
      </c>
      <c r="F38" s="104" t="s">
        <v>199</v>
      </c>
      <c r="G38" s="104" t="s">
        <v>199</v>
      </c>
      <c r="H38" s="104">
        <v>120</v>
      </c>
      <c r="I38" s="104">
        <v>249.74100000000001</v>
      </c>
      <c r="J38" s="104">
        <v>95.83</v>
      </c>
      <c r="K38" s="104">
        <v>99.01</v>
      </c>
      <c r="L38" s="68"/>
    </row>
    <row r="39" spans="1:12" s="55" customFormat="1" x14ac:dyDescent="0.2">
      <c r="A39" s="2"/>
      <c r="B39" s="2" t="s">
        <v>38</v>
      </c>
      <c r="C39" s="2"/>
      <c r="D39" s="104">
        <v>5</v>
      </c>
      <c r="E39" s="104">
        <v>10.5</v>
      </c>
      <c r="F39" s="104" t="s">
        <v>199</v>
      </c>
      <c r="G39" s="104" t="s">
        <v>199</v>
      </c>
      <c r="H39" s="104">
        <v>6</v>
      </c>
      <c r="I39" s="104">
        <v>11.4</v>
      </c>
      <c r="J39" s="104">
        <v>83.33</v>
      </c>
      <c r="K39" s="104">
        <v>92.11</v>
      </c>
      <c r="L39" s="68"/>
    </row>
    <row r="40" spans="1:12" s="55" customFormat="1" x14ac:dyDescent="0.2">
      <c r="A40" s="3" t="s">
        <v>67</v>
      </c>
      <c r="B40" s="3" t="s">
        <v>68</v>
      </c>
      <c r="C40" s="3" t="s">
        <v>26</v>
      </c>
      <c r="D40" s="104">
        <v>20</v>
      </c>
      <c r="E40" s="104">
        <v>3.2530000000000001</v>
      </c>
      <c r="F40" s="104" t="s">
        <v>199</v>
      </c>
      <c r="G40" s="104" t="s">
        <v>199</v>
      </c>
      <c r="H40" s="104" t="s">
        <v>199</v>
      </c>
      <c r="I40" s="104" t="s">
        <v>199</v>
      </c>
      <c r="J40" s="104" t="s">
        <v>199</v>
      </c>
      <c r="K40" s="104" t="s">
        <v>199</v>
      </c>
      <c r="L40" s="68"/>
    </row>
    <row r="41" spans="1:12" s="55" customFormat="1" x14ac:dyDescent="0.2">
      <c r="A41" s="3"/>
      <c r="B41" s="3" t="s">
        <v>0</v>
      </c>
      <c r="C41" s="3"/>
      <c r="D41" s="104">
        <v>20</v>
      </c>
      <c r="E41" s="104">
        <v>3.2530000000000001</v>
      </c>
      <c r="F41" s="104" t="s">
        <v>199</v>
      </c>
      <c r="G41" s="104" t="s">
        <v>199</v>
      </c>
      <c r="H41" s="104" t="s">
        <v>199</v>
      </c>
      <c r="I41" s="104" t="s">
        <v>199</v>
      </c>
      <c r="J41" s="104" t="s">
        <v>199</v>
      </c>
      <c r="K41" s="104" t="s">
        <v>199</v>
      </c>
      <c r="L41" s="68"/>
    </row>
    <row r="42" spans="1:12" s="55" customFormat="1" ht="22.5" x14ac:dyDescent="0.2">
      <c r="A42" s="3" t="s">
        <v>69</v>
      </c>
      <c r="B42" s="3" t="s">
        <v>70</v>
      </c>
      <c r="C42" s="3" t="s">
        <v>26</v>
      </c>
      <c r="D42" s="104">
        <v>3.706</v>
      </c>
      <c r="E42" s="104">
        <v>23.13184</v>
      </c>
      <c r="F42" s="104">
        <v>1.9</v>
      </c>
      <c r="G42" s="104">
        <v>11.37744</v>
      </c>
      <c r="H42" s="104">
        <v>11.561999999999999</v>
      </c>
      <c r="I42" s="104">
        <v>135.55709999999999</v>
      </c>
      <c r="J42" s="104">
        <v>32.049999999999997</v>
      </c>
      <c r="K42" s="104">
        <v>17.059999999999999</v>
      </c>
      <c r="L42" s="68"/>
    </row>
    <row r="43" spans="1:12" s="55" customFormat="1" x14ac:dyDescent="0.2">
      <c r="A43" s="3"/>
      <c r="B43" s="3" t="s">
        <v>0</v>
      </c>
      <c r="C43" s="3"/>
      <c r="D43" s="104">
        <v>6.0000000000000001E-3</v>
      </c>
      <c r="E43" s="104">
        <v>0.46048</v>
      </c>
      <c r="F43" s="104" t="s">
        <v>199</v>
      </c>
      <c r="G43" s="104" t="s">
        <v>199</v>
      </c>
      <c r="H43" s="104" t="s">
        <v>199</v>
      </c>
      <c r="I43" s="104" t="s">
        <v>199</v>
      </c>
      <c r="J43" s="104" t="s">
        <v>199</v>
      </c>
      <c r="K43" s="104" t="s">
        <v>199</v>
      </c>
      <c r="L43" s="68"/>
    </row>
    <row r="44" spans="1:12" s="55" customFormat="1" x14ac:dyDescent="0.2">
      <c r="A44" s="3"/>
      <c r="B44" s="3" t="s">
        <v>38</v>
      </c>
      <c r="C44" s="3"/>
      <c r="D44" s="104" t="s">
        <v>199</v>
      </c>
      <c r="E44" s="104" t="s">
        <v>199</v>
      </c>
      <c r="F44" s="104" t="s">
        <v>199</v>
      </c>
      <c r="G44" s="104" t="s">
        <v>199</v>
      </c>
      <c r="H44" s="104">
        <v>11.162000000000001</v>
      </c>
      <c r="I44" s="104">
        <v>133.38</v>
      </c>
      <c r="J44" s="104" t="s">
        <v>199</v>
      </c>
      <c r="K44" s="104" t="s">
        <v>199</v>
      </c>
      <c r="L44" s="68"/>
    </row>
    <row r="45" spans="1:12" s="55" customFormat="1" x14ac:dyDescent="0.2">
      <c r="A45" s="3"/>
      <c r="B45" s="3" t="s">
        <v>25</v>
      </c>
      <c r="C45" s="3"/>
      <c r="D45" s="104">
        <v>3.7</v>
      </c>
      <c r="E45" s="104">
        <v>22.67136</v>
      </c>
      <c r="F45" s="104">
        <v>1.9</v>
      </c>
      <c r="G45" s="104">
        <v>11.37744</v>
      </c>
      <c r="H45" s="104">
        <v>0.4</v>
      </c>
      <c r="I45" s="104">
        <v>2.1770999999999998</v>
      </c>
      <c r="J45" s="104">
        <v>925</v>
      </c>
      <c r="K45" s="104">
        <v>1041.3599999999999</v>
      </c>
      <c r="L45" s="68"/>
    </row>
    <row r="46" spans="1:12" s="55" customFormat="1" ht="22.5" x14ac:dyDescent="0.2">
      <c r="A46" s="3" t="s">
        <v>71</v>
      </c>
      <c r="B46" s="3" t="s">
        <v>72</v>
      </c>
      <c r="C46" s="3" t="s">
        <v>26</v>
      </c>
      <c r="D46" s="104">
        <v>22.247039999999998</v>
      </c>
      <c r="E46" s="104">
        <v>360.65483</v>
      </c>
      <c r="F46" s="104">
        <v>0.10281</v>
      </c>
      <c r="G46" s="104">
        <v>11.629350000000001</v>
      </c>
      <c r="H46" s="104">
        <v>19.412500000000001</v>
      </c>
      <c r="I46" s="104">
        <v>374.02785999999998</v>
      </c>
      <c r="J46" s="104">
        <v>114.6</v>
      </c>
      <c r="K46" s="104">
        <v>96.42</v>
      </c>
      <c r="L46" s="68"/>
    </row>
    <row r="47" spans="1:12" s="55" customFormat="1" x14ac:dyDescent="0.2">
      <c r="A47" s="3"/>
      <c r="B47" s="3" t="s">
        <v>0</v>
      </c>
      <c r="C47" s="3"/>
      <c r="D47" s="104">
        <v>22.246040000000001</v>
      </c>
      <c r="E47" s="104">
        <v>360.54352999999998</v>
      </c>
      <c r="F47" s="104">
        <v>0.10181</v>
      </c>
      <c r="G47" s="104">
        <v>11.518050000000001</v>
      </c>
      <c r="H47" s="104">
        <v>18.325420000000001</v>
      </c>
      <c r="I47" s="104">
        <v>354.27186</v>
      </c>
      <c r="J47" s="104">
        <v>121.39</v>
      </c>
      <c r="K47" s="104">
        <v>101.77</v>
      </c>
      <c r="L47" s="68"/>
    </row>
    <row r="48" spans="1:12" s="55" customFormat="1" x14ac:dyDescent="0.2">
      <c r="A48" s="3"/>
      <c r="B48" s="2" t="s">
        <v>38</v>
      </c>
      <c r="C48" s="3"/>
      <c r="D48" s="104" t="s">
        <v>199</v>
      </c>
      <c r="E48" s="104" t="s">
        <v>199</v>
      </c>
      <c r="F48" s="104" t="s">
        <v>199</v>
      </c>
      <c r="G48" s="104" t="s">
        <v>199</v>
      </c>
      <c r="H48" s="104">
        <v>1.08708</v>
      </c>
      <c r="I48" s="104">
        <v>19.756</v>
      </c>
      <c r="J48" s="104" t="s">
        <v>199</v>
      </c>
      <c r="K48" s="104" t="s">
        <v>199</v>
      </c>
      <c r="L48" s="68"/>
    </row>
    <row r="49" spans="1:12" s="55" customFormat="1" x14ac:dyDescent="0.2">
      <c r="A49" s="3"/>
      <c r="B49" s="3" t="s">
        <v>25</v>
      </c>
      <c r="C49" s="3"/>
      <c r="D49" s="104">
        <v>1E-3</v>
      </c>
      <c r="E49" s="104">
        <v>0.1113</v>
      </c>
      <c r="F49" s="104">
        <v>1E-3</v>
      </c>
      <c r="G49" s="104">
        <v>0.1113</v>
      </c>
      <c r="H49" s="104" t="s">
        <v>199</v>
      </c>
      <c r="I49" s="104" t="s">
        <v>199</v>
      </c>
      <c r="J49" s="104" t="s">
        <v>199</v>
      </c>
      <c r="K49" s="104" t="s">
        <v>199</v>
      </c>
      <c r="L49" s="68"/>
    </row>
    <row r="50" spans="1:12" s="55" customFormat="1" x14ac:dyDescent="0.2">
      <c r="A50" s="3" t="s">
        <v>47</v>
      </c>
      <c r="B50" s="3" t="s">
        <v>48</v>
      </c>
      <c r="C50" s="3" t="s">
        <v>26</v>
      </c>
      <c r="D50" s="104">
        <v>220.858</v>
      </c>
      <c r="E50" s="104">
        <v>29.652999999999999</v>
      </c>
      <c r="F50" s="104">
        <v>16.257999999999999</v>
      </c>
      <c r="G50" s="104">
        <v>2.1829999999999998</v>
      </c>
      <c r="H50" s="104">
        <v>737.34500000000003</v>
      </c>
      <c r="I50" s="104">
        <v>80.010000000000005</v>
      </c>
      <c r="J50" s="104">
        <v>29.95</v>
      </c>
      <c r="K50" s="104">
        <v>37.06</v>
      </c>
      <c r="L50" s="68"/>
    </row>
    <row r="51" spans="1:12" s="55" customFormat="1" x14ac:dyDescent="0.2">
      <c r="A51" s="3"/>
      <c r="B51" s="3" t="s">
        <v>0</v>
      </c>
      <c r="C51" s="3"/>
      <c r="D51" s="104">
        <v>220.858</v>
      </c>
      <c r="E51" s="104">
        <v>29.652999999999999</v>
      </c>
      <c r="F51" s="104">
        <v>16.257999999999999</v>
      </c>
      <c r="G51" s="104">
        <v>2.1829999999999998</v>
      </c>
      <c r="H51" s="104">
        <v>737.34500000000003</v>
      </c>
      <c r="I51" s="104">
        <v>80.010000000000005</v>
      </c>
      <c r="J51" s="104">
        <v>29.95</v>
      </c>
      <c r="K51" s="104">
        <v>37.06</v>
      </c>
      <c r="L51" s="68"/>
    </row>
    <row r="52" spans="1:12" s="55" customFormat="1" x14ac:dyDescent="0.2">
      <c r="A52" s="3" t="s">
        <v>28</v>
      </c>
      <c r="B52" s="3" t="s">
        <v>12</v>
      </c>
      <c r="C52" s="3" t="s">
        <v>29</v>
      </c>
      <c r="D52" s="104">
        <v>1685998.2</v>
      </c>
      <c r="E52" s="104">
        <v>10717.505080000001</v>
      </c>
      <c r="F52" s="104">
        <v>370676.2</v>
      </c>
      <c r="G52" s="104">
        <v>2177.1441</v>
      </c>
      <c r="H52" s="104">
        <v>1343249.6</v>
      </c>
      <c r="I52" s="104">
        <v>8780.0843399999994</v>
      </c>
      <c r="J52" s="104">
        <v>125.52</v>
      </c>
      <c r="K52" s="104">
        <v>122.07</v>
      </c>
      <c r="L52" s="68"/>
    </row>
    <row r="53" spans="1:12" s="55" customFormat="1" x14ac:dyDescent="0.2">
      <c r="A53" s="3"/>
      <c r="B53" s="3" t="s">
        <v>0</v>
      </c>
      <c r="C53" s="3"/>
      <c r="D53" s="104">
        <v>1662963.2</v>
      </c>
      <c r="E53" s="104">
        <v>10546.68355</v>
      </c>
      <c r="F53" s="104">
        <v>358498.8</v>
      </c>
      <c r="G53" s="104">
        <v>2085.8187600000001</v>
      </c>
      <c r="H53" s="104">
        <v>1278752</v>
      </c>
      <c r="I53" s="104">
        <v>8303.2609100000009</v>
      </c>
      <c r="J53" s="104">
        <v>130.05000000000001</v>
      </c>
      <c r="K53" s="104">
        <v>127.02</v>
      </c>
      <c r="L53" s="68"/>
    </row>
    <row r="54" spans="1:12" s="55" customFormat="1" x14ac:dyDescent="0.2">
      <c r="A54" s="3"/>
      <c r="B54" s="3" t="s">
        <v>38</v>
      </c>
      <c r="C54" s="3"/>
      <c r="D54" s="104">
        <v>23035</v>
      </c>
      <c r="E54" s="104">
        <v>170.82153</v>
      </c>
      <c r="F54" s="104">
        <v>12177.4</v>
      </c>
      <c r="G54" s="104">
        <v>91.325339999999997</v>
      </c>
      <c r="H54" s="104">
        <v>60881.8</v>
      </c>
      <c r="I54" s="104">
        <v>449.70463000000001</v>
      </c>
      <c r="J54" s="104">
        <v>37.840000000000003</v>
      </c>
      <c r="K54" s="104">
        <v>37.99</v>
      </c>
      <c r="L54" s="68"/>
    </row>
    <row r="55" spans="1:12" s="55" customFormat="1" x14ac:dyDescent="0.2">
      <c r="A55" s="3"/>
      <c r="B55" s="3" t="s">
        <v>25</v>
      </c>
      <c r="C55" s="3"/>
      <c r="D55" s="104" t="s">
        <v>199</v>
      </c>
      <c r="E55" s="104" t="s">
        <v>199</v>
      </c>
      <c r="F55" s="104" t="s">
        <v>199</v>
      </c>
      <c r="G55" s="104" t="s">
        <v>199</v>
      </c>
      <c r="H55" s="104">
        <v>3615.8</v>
      </c>
      <c r="I55" s="104">
        <v>27.1188</v>
      </c>
      <c r="J55" s="104" t="s">
        <v>199</v>
      </c>
      <c r="K55" s="104" t="s">
        <v>199</v>
      </c>
      <c r="L55" s="68"/>
    </row>
    <row r="56" spans="1:12" s="55" customFormat="1" x14ac:dyDescent="0.2">
      <c r="A56" s="3" t="s">
        <v>49</v>
      </c>
      <c r="B56" s="3" t="s">
        <v>50</v>
      </c>
      <c r="C56" s="3" t="s">
        <v>26</v>
      </c>
      <c r="D56" s="104">
        <v>3223.7510000000002</v>
      </c>
      <c r="E56" s="104">
        <v>8836.7637400000003</v>
      </c>
      <c r="F56" s="104">
        <v>606.58600000000001</v>
      </c>
      <c r="G56" s="104">
        <v>1840.03098</v>
      </c>
      <c r="H56" s="104">
        <v>3936.886</v>
      </c>
      <c r="I56" s="104">
        <v>10943.90511</v>
      </c>
      <c r="J56" s="104">
        <v>81.89</v>
      </c>
      <c r="K56" s="104">
        <v>80.75</v>
      </c>
      <c r="L56" s="68"/>
    </row>
    <row r="57" spans="1:12" s="55" customFormat="1" x14ac:dyDescent="0.2">
      <c r="A57" s="3"/>
      <c r="B57" s="3" t="s">
        <v>0</v>
      </c>
      <c r="C57" s="3"/>
      <c r="D57" s="104">
        <v>3223.7510000000002</v>
      </c>
      <c r="E57" s="104">
        <v>8836.7637400000003</v>
      </c>
      <c r="F57" s="104">
        <v>606.58600000000001</v>
      </c>
      <c r="G57" s="104">
        <v>1840.03098</v>
      </c>
      <c r="H57" s="104">
        <v>3936.886</v>
      </c>
      <c r="I57" s="104">
        <v>10943.90511</v>
      </c>
      <c r="J57" s="104">
        <v>81.89</v>
      </c>
      <c r="K57" s="104">
        <v>80.75</v>
      </c>
      <c r="L57" s="68"/>
    </row>
    <row r="58" spans="1:12" s="55" customFormat="1" ht="33.75" x14ac:dyDescent="0.2">
      <c r="A58" s="3" t="s">
        <v>85</v>
      </c>
      <c r="B58" s="3" t="s">
        <v>86</v>
      </c>
      <c r="C58" s="3" t="s">
        <v>26</v>
      </c>
      <c r="D58" s="104" t="s">
        <v>199</v>
      </c>
      <c r="E58" s="104" t="s">
        <v>199</v>
      </c>
      <c r="F58" s="104" t="s">
        <v>199</v>
      </c>
      <c r="G58" s="104" t="s">
        <v>199</v>
      </c>
      <c r="H58" s="104">
        <v>3.8500000000000001E-3</v>
      </c>
      <c r="I58" s="104">
        <v>1.58826</v>
      </c>
      <c r="J58" s="104" t="s">
        <v>199</v>
      </c>
      <c r="K58" s="104" t="s">
        <v>199</v>
      </c>
      <c r="L58" s="68"/>
    </row>
    <row r="59" spans="1:12" s="55" customFormat="1" x14ac:dyDescent="0.2">
      <c r="A59" s="3"/>
      <c r="B59" s="3" t="s">
        <v>151</v>
      </c>
      <c r="C59" s="3"/>
      <c r="D59" s="104" t="s">
        <v>199</v>
      </c>
      <c r="E59" s="104" t="s">
        <v>199</v>
      </c>
      <c r="F59" s="104" t="s">
        <v>199</v>
      </c>
      <c r="G59" s="104" t="s">
        <v>199</v>
      </c>
      <c r="H59" s="104">
        <v>3.8500000000000001E-3</v>
      </c>
      <c r="I59" s="104">
        <v>1.58826</v>
      </c>
      <c r="J59" s="104" t="s">
        <v>199</v>
      </c>
      <c r="K59" s="104" t="s">
        <v>199</v>
      </c>
      <c r="L59" s="68"/>
    </row>
    <row r="60" spans="1:12" s="55" customFormat="1" x14ac:dyDescent="0.2">
      <c r="A60" s="3" t="s">
        <v>89</v>
      </c>
      <c r="B60" s="3" t="s">
        <v>90</v>
      </c>
      <c r="C60" s="3" t="s">
        <v>26</v>
      </c>
      <c r="D60" s="104">
        <v>5.9999999999999995E-4</v>
      </c>
      <c r="E60" s="104">
        <v>4.2999999999999997E-2</v>
      </c>
      <c r="F60" s="104" t="s">
        <v>199</v>
      </c>
      <c r="G60" s="104" t="s">
        <v>199</v>
      </c>
      <c r="H60" s="104">
        <v>0.77497000000000005</v>
      </c>
      <c r="I60" s="104">
        <v>22.322140000000001</v>
      </c>
      <c r="J60" s="104">
        <v>0.08</v>
      </c>
      <c r="K60" s="104">
        <v>0.19</v>
      </c>
      <c r="L60" s="68"/>
    </row>
    <row r="61" spans="1:12" s="55" customFormat="1" x14ac:dyDescent="0.2">
      <c r="A61" s="3"/>
      <c r="B61" s="3" t="s">
        <v>0</v>
      </c>
      <c r="C61" s="3"/>
      <c r="D61" s="104">
        <v>5.9999999999999995E-4</v>
      </c>
      <c r="E61" s="104">
        <v>4.2999999999999997E-2</v>
      </c>
      <c r="F61" s="104" t="s">
        <v>199</v>
      </c>
      <c r="G61" s="104" t="s">
        <v>199</v>
      </c>
      <c r="H61" s="104">
        <v>0.77097000000000004</v>
      </c>
      <c r="I61" s="104">
        <v>22.264209999999999</v>
      </c>
      <c r="J61" s="104">
        <v>0.08</v>
      </c>
      <c r="K61" s="104">
        <v>0.19</v>
      </c>
      <c r="L61" s="68"/>
    </row>
    <row r="62" spans="1:12" s="55" customFormat="1" x14ac:dyDescent="0.2">
      <c r="A62" s="3"/>
      <c r="B62" s="3" t="s">
        <v>25</v>
      </c>
      <c r="C62" s="3"/>
      <c r="D62" s="104" t="s">
        <v>199</v>
      </c>
      <c r="E62" s="104" t="s">
        <v>199</v>
      </c>
      <c r="F62" s="104" t="s">
        <v>199</v>
      </c>
      <c r="G62" s="104" t="s">
        <v>199</v>
      </c>
      <c r="H62" s="104">
        <v>4.0000000000000001E-3</v>
      </c>
      <c r="I62" s="104">
        <v>5.7930000000000002E-2</v>
      </c>
      <c r="J62" s="104" t="s">
        <v>199</v>
      </c>
      <c r="K62" s="104" t="s">
        <v>199</v>
      </c>
      <c r="L62" s="68"/>
    </row>
    <row r="63" spans="1:12" s="55" customFormat="1" x14ac:dyDescent="0.2">
      <c r="A63" s="3" t="s">
        <v>91</v>
      </c>
      <c r="B63" s="3" t="s">
        <v>92</v>
      </c>
      <c r="C63" s="3" t="s">
        <v>26</v>
      </c>
      <c r="D63" s="104" t="s">
        <v>199</v>
      </c>
      <c r="E63" s="104" t="s">
        <v>199</v>
      </c>
      <c r="F63" s="104" t="s">
        <v>199</v>
      </c>
      <c r="G63" s="104" t="s">
        <v>199</v>
      </c>
      <c r="H63" s="104">
        <v>4.5839999999999996</v>
      </c>
      <c r="I63" s="104">
        <v>4.0175900000000002</v>
      </c>
      <c r="J63" s="104" t="s">
        <v>199</v>
      </c>
      <c r="K63" s="104" t="s">
        <v>199</v>
      </c>
      <c r="L63" s="68"/>
    </row>
    <row r="64" spans="1:12" s="55" customFormat="1" x14ac:dyDescent="0.2">
      <c r="A64" s="3"/>
      <c r="B64" s="3" t="s">
        <v>0</v>
      </c>
      <c r="C64" s="3"/>
      <c r="D64" s="104" t="s">
        <v>199</v>
      </c>
      <c r="E64" s="104" t="s">
        <v>199</v>
      </c>
      <c r="F64" s="104" t="s">
        <v>199</v>
      </c>
      <c r="G64" s="104" t="s">
        <v>199</v>
      </c>
      <c r="H64" s="104">
        <v>4.5839999999999996</v>
      </c>
      <c r="I64" s="104">
        <v>4.0175900000000002</v>
      </c>
      <c r="J64" s="104" t="s">
        <v>199</v>
      </c>
      <c r="K64" s="104" t="s">
        <v>199</v>
      </c>
      <c r="L64" s="68"/>
    </row>
    <row r="65" spans="1:12" s="55" customFormat="1" ht="22.5" x14ac:dyDescent="0.2">
      <c r="A65" s="3" t="s">
        <v>31</v>
      </c>
      <c r="B65" s="3" t="s">
        <v>14</v>
      </c>
      <c r="C65" s="3" t="s">
        <v>26</v>
      </c>
      <c r="D65" s="104">
        <v>94.502200000000002</v>
      </c>
      <c r="E65" s="104">
        <v>364.12799999999999</v>
      </c>
      <c r="F65" s="104">
        <v>15.236499999999999</v>
      </c>
      <c r="G65" s="104">
        <v>94.266999999999996</v>
      </c>
      <c r="H65" s="104">
        <v>71.593999999999994</v>
      </c>
      <c r="I65" s="104">
        <v>151.82899</v>
      </c>
      <c r="J65" s="104">
        <v>132</v>
      </c>
      <c r="K65" s="104">
        <v>239.83</v>
      </c>
      <c r="L65" s="68"/>
    </row>
    <row r="66" spans="1:12" s="55" customFormat="1" x14ac:dyDescent="0.2">
      <c r="A66" s="2"/>
      <c r="B66" s="2" t="s">
        <v>0</v>
      </c>
      <c r="C66" s="2"/>
      <c r="D66" s="104">
        <v>94.502200000000002</v>
      </c>
      <c r="E66" s="104">
        <v>364.12799999999999</v>
      </c>
      <c r="F66" s="104">
        <v>15.236499999999999</v>
      </c>
      <c r="G66" s="104">
        <v>94.266999999999996</v>
      </c>
      <c r="H66" s="104">
        <v>71.593999999999994</v>
      </c>
      <c r="I66" s="104">
        <v>151.82899</v>
      </c>
      <c r="J66" s="104">
        <v>132</v>
      </c>
      <c r="K66" s="104">
        <v>239.83</v>
      </c>
      <c r="L66" s="68"/>
    </row>
    <row r="67" spans="1:12" s="55" customFormat="1" x14ac:dyDescent="0.2">
      <c r="A67" s="2" t="s">
        <v>93</v>
      </c>
      <c r="B67" s="2" t="s">
        <v>94</v>
      </c>
      <c r="C67" s="2" t="s">
        <v>26</v>
      </c>
      <c r="D67" s="104">
        <v>645.08000000000004</v>
      </c>
      <c r="E67" s="104">
        <v>580.15525000000002</v>
      </c>
      <c r="F67" s="104">
        <v>0.1</v>
      </c>
      <c r="G67" s="104">
        <v>0.12820999999999999</v>
      </c>
      <c r="H67" s="104">
        <v>392.48674</v>
      </c>
      <c r="I67" s="104">
        <v>657.23964999999998</v>
      </c>
      <c r="J67" s="104">
        <v>164.36</v>
      </c>
      <c r="K67" s="104">
        <v>88.27</v>
      </c>
      <c r="L67" s="68"/>
    </row>
    <row r="68" spans="1:12" s="55" customFormat="1" x14ac:dyDescent="0.2">
      <c r="A68" s="2"/>
      <c r="B68" s="2" t="s">
        <v>0</v>
      </c>
      <c r="C68" s="2"/>
      <c r="D68" s="104">
        <v>645.08000000000004</v>
      </c>
      <c r="E68" s="104">
        <v>580.15525000000002</v>
      </c>
      <c r="F68" s="104">
        <v>0.1</v>
      </c>
      <c r="G68" s="104">
        <v>0.12820999999999999</v>
      </c>
      <c r="H68" s="104">
        <v>392.48674</v>
      </c>
      <c r="I68" s="104">
        <v>657.23964999999998</v>
      </c>
      <c r="J68" s="104">
        <v>164.36</v>
      </c>
      <c r="K68" s="104">
        <v>88.27</v>
      </c>
      <c r="L68" s="68"/>
    </row>
    <row r="69" spans="1:12" s="55" customFormat="1" ht="45" x14ac:dyDescent="0.2">
      <c r="A69" s="2" t="s">
        <v>32</v>
      </c>
      <c r="B69" s="2" t="s">
        <v>15</v>
      </c>
      <c r="C69" s="2" t="s">
        <v>26</v>
      </c>
      <c r="D69" s="104">
        <v>5862</v>
      </c>
      <c r="E69" s="104">
        <v>3647.49</v>
      </c>
      <c r="F69" s="104" t="s">
        <v>199</v>
      </c>
      <c r="G69" s="104" t="s">
        <v>199</v>
      </c>
      <c r="H69" s="104">
        <v>1771.72</v>
      </c>
      <c r="I69" s="104">
        <v>4678.9399199999998</v>
      </c>
      <c r="J69" s="104">
        <v>330.86</v>
      </c>
      <c r="K69" s="104">
        <v>77.959999999999994</v>
      </c>
      <c r="L69" s="68"/>
    </row>
    <row r="70" spans="1:12" s="55" customFormat="1" x14ac:dyDescent="0.2">
      <c r="A70" s="2"/>
      <c r="B70" s="2" t="s">
        <v>0</v>
      </c>
      <c r="C70" s="2"/>
      <c r="D70" s="104">
        <v>5814</v>
      </c>
      <c r="E70" s="104">
        <v>3532.98</v>
      </c>
      <c r="F70" s="104" t="s">
        <v>199</v>
      </c>
      <c r="G70" s="104" t="s">
        <v>199</v>
      </c>
      <c r="H70" s="104">
        <v>1649.72</v>
      </c>
      <c r="I70" s="104">
        <v>4531.0509199999997</v>
      </c>
      <c r="J70" s="104">
        <v>352.42</v>
      </c>
      <c r="K70" s="104">
        <v>77.97</v>
      </c>
      <c r="L70" s="68"/>
    </row>
    <row r="71" spans="1:12" s="55" customFormat="1" x14ac:dyDescent="0.2">
      <c r="A71" s="2"/>
      <c r="B71" s="2" t="s">
        <v>38</v>
      </c>
      <c r="C71" s="2"/>
      <c r="D71" s="104">
        <v>25</v>
      </c>
      <c r="E71" s="104">
        <v>73.31</v>
      </c>
      <c r="F71" s="104" t="s">
        <v>199</v>
      </c>
      <c r="G71" s="104" t="s">
        <v>199</v>
      </c>
      <c r="H71" s="104">
        <v>20</v>
      </c>
      <c r="I71" s="104">
        <v>52</v>
      </c>
      <c r="J71" s="104">
        <v>125</v>
      </c>
      <c r="K71" s="104">
        <v>140.97999999999999</v>
      </c>
      <c r="L71" s="68"/>
    </row>
    <row r="72" spans="1:12" s="55" customFormat="1" x14ac:dyDescent="0.2">
      <c r="A72" s="2"/>
      <c r="B72" s="2" t="s">
        <v>25</v>
      </c>
      <c r="C72" s="2"/>
      <c r="D72" s="104">
        <v>23</v>
      </c>
      <c r="E72" s="104">
        <v>41.2</v>
      </c>
      <c r="F72" s="104" t="s">
        <v>199</v>
      </c>
      <c r="G72" s="104" t="s">
        <v>199</v>
      </c>
      <c r="H72" s="104">
        <v>102</v>
      </c>
      <c r="I72" s="104">
        <v>95.888999999999996</v>
      </c>
      <c r="J72" s="104">
        <v>22.55</v>
      </c>
      <c r="K72" s="104">
        <v>42.97</v>
      </c>
      <c r="L72" s="68"/>
    </row>
    <row r="73" spans="1:12" s="55" customFormat="1" x14ac:dyDescent="0.2">
      <c r="A73" s="2" t="s">
        <v>95</v>
      </c>
      <c r="B73" s="2" t="s">
        <v>96</v>
      </c>
      <c r="C73" s="2" t="s">
        <v>26</v>
      </c>
      <c r="D73" s="104">
        <v>188.69041000000001</v>
      </c>
      <c r="E73" s="104">
        <v>1072.5948599999999</v>
      </c>
      <c r="F73" s="104">
        <v>23.144089999999998</v>
      </c>
      <c r="G73" s="104">
        <v>76.426450000000003</v>
      </c>
      <c r="H73" s="104">
        <v>271.83035999999998</v>
      </c>
      <c r="I73" s="104">
        <v>1921.2473600000001</v>
      </c>
      <c r="J73" s="104">
        <v>69.41</v>
      </c>
      <c r="K73" s="104">
        <v>55.83</v>
      </c>
      <c r="L73" s="68"/>
    </row>
    <row r="74" spans="1:12" s="55" customFormat="1" x14ac:dyDescent="0.2">
      <c r="A74" s="2"/>
      <c r="B74" s="2" t="s">
        <v>0</v>
      </c>
      <c r="C74" s="2"/>
      <c r="D74" s="104">
        <v>121.05577</v>
      </c>
      <c r="E74" s="104">
        <v>992.30012999999997</v>
      </c>
      <c r="F74" s="104">
        <v>0.67308999999999997</v>
      </c>
      <c r="G74" s="104">
        <v>50.211590000000001</v>
      </c>
      <c r="H74" s="104">
        <v>219.63915</v>
      </c>
      <c r="I74" s="104">
        <v>1688.2583199999999</v>
      </c>
      <c r="J74" s="104">
        <v>55.12</v>
      </c>
      <c r="K74" s="104">
        <v>58.78</v>
      </c>
      <c r="L74" s="68"/>
    </row>
    <row r="75" spans="1:12" s="55" customFormat="1" x14ac:dyDescent="0.2">
      <c r="A75" s="2"/>
      <c r="B75" s="2" t="s">
        <v>38</v>
      </c>
      <c r="C75" s="2"/>
      <c r="D75" s="104">
        <v>3.64E-3</v>
      </c>
      <c r="E75" s="104">
        <v>2.0755300000000001</v>
      </c>
      <c r="F75" s="104" t="s">
        <v>199</v>
      </c>
      <c r="G75" s="104" t="s">
        <v>199</v>
      </c>
      <c r="H75" s="104">
        <v>50.656059999999997</v>
      </c>
      <c r="I75" s="104">
        <v>227.84030000000001</v>
      </c>
      <c r="J75" s="104">
        <v>0.01</v>
      </c>
      <c r="K75" s="104">
        <v>0.91</v>
      </c>
      <c r="L75" s="68"/>
    </row>
    <row r="76" spans="1:12" s="55" customFormat="1" x14ac:dyDescent="0.2">
      <c r="A76" s="2"/>
      <c r="B76" s="2" t="s">
        <v>1</v>
      </c>
      <c r="C76" s="2"/>
      <c r="D76" s="104">
        <v>66</v>
      </c>
      <c r="E76" s="104">
        <v>71.5</v>
      </c>
      <c r="F76" s="104">
        <v>22</v>
      </c>
      <c r="G76" s="104">
        <v>24.2</v>
      </c>
      <c r="H76" s="104" t="s">
        <v>199</v>
      </c>
      <c r="I76" s="104" t="s">
        <v>199</v>
      </c>
      <c r="J76" s="104" t="s">
        <v>199</v>
      </c>
      <c r="K76" s="104" t="s">
        <v>199</v>
      </c>
      <c r="L76" s="68"/>
    </row>
    <row r="77" spans="1:12" s="55" customFormat="1" x14ac:dyDescent="0.2">
      <c r="A77" s="2"/>
      <c r="B77" s="2" t="s">
        <v>25</v>
      </c>
      <c r="C77" s="2"/>
      <c r="D77" s="104">
        <v>1.631</v>
      </c>
      <c r="E77" s="104">
        <v>6.7191999999999998</v>
      </c>
      <c r="F77" s="104">
        <v>0.47099999999999997</v>
      </c>
      <c r="G77" s="104">
        <v>2.0148600000000001</v>
      </c>
      <c r="H77" s="104">
        <v>1.53515</v>
      </c>
      <c r="I77" s="104">
        <v>5.1487400000000001</v>
      </c>
      <c r="J77" s="104">
        <v>106.24</v>
      </c>
      <c r="K77" s="104">
        <v>130.5</v>
      </c>
      <c r="L77" s="68"/>
    </row>
    <row r="78" spans="1:12" s="55" customFormat="1" ht="45" x14ac:dyDescent="0.2">
      <c r="A78" s="2" t="s">
        <v>121</v>
      </c>
      <c r="B78" s="2" t="s">
        <v>122</v>
      </c>
      <c r="C78" s="2" t="s">
        <v>26</v>
      </c>
      <c r="D78" s="104">
        <v>57.293300000000002</v>
      </c>
      <c r="E78" s="104">
        <v>65.753479999999996</v>
      </c>
      <c r="F78" s="104">
        <v>5.0000000000000002E-5</v>
      </c>
      <c r="G78" s="104">
        <v>0.26543</v>
      </c>
      <c r="H78" s="104">
        <v>416.58208999999999</v>
      </c>
      <c r="I78" s="104">
        <v>66.783349999999999</v>
      </c>
      <c r="J78" s="104">
        <v>13.75</v>
      </c>
      <c r="K78" s="104">
        <v>98.46</v>
      </c>
      <c r="L78" s="68"/>
    </row>
    <row r="79" spans="1:12" s="55" customFormat="1" x14ac:dyDescent="0.2">
      <c r="A79" s="2"/>
      <c r="B79" s="2" t="s">
        <v>0</v>
      </c>
      <c r="C79" s="2"/>
      <c r="D79" s="104">
        <v>57.293300000000002</v>
      </c>
      <c r="E79" s="104">
        <v>65.753479999999996</v>
      </c>
      <c r="F79" s="104">
        <v>5.0000000000000002E-5</v>
      </c>
      <c r="G79" s="104">
        <v>0.26543</v>
      </c>
      <c r="H79" s="104">
        <v>416.58208999999999</v>
      </c>
      <c r="I79" s="104">
        <v>66.783349999999999</v>
      </c>
      <c r="J79" s="104">
        <v>13.75</v>
      </c>
      <c r="K79" s="104">
        <v>98.46</v>
      </c>
      <c r="L79" s="68"/>
    </row>
    <row r="80" spans="1:12" s="55" customFormat="1" x14ac:dyDescent="0.2">
      <c r="A80" s="2" t="s">
        <v>123</v>
      </c>
      <c r="B80" s="2" t="s">
        <v>124</v>
      </c>
      <c r="C80" s="2" t="s">
        <v>26</v>
      </c>
      <c r="D80" s="104">
        <v>42.861809999999998</v>
      </c>
      <c r="E80" s="104">
        <v>182.31838999999999</v>
      </c>
      <c r="F80" s="104">
        <v>7.851</v>
      </c>
      <c r="G80" s="104">
        <v>18.462</v>
      </c>
      <c r="H80" s="104">
        <v>19.504899999999999</v>
      </c>
      <c r="I80" s="104">
        <v>309.59960999999998</v>
      </c>
      <c r="J80" s="104">
        <v>219.75</v>
      </c>
      <c r="K80" s="104">
        <v>58.89</v>
      </c>
      <c r="L80" s="68"/>
    </row>
    <row r="81" spans="1:12" s="55" customFormat="1" x14ac:dyDescent="0.2">
      <c r="A81" s="2"/>
      <c r="B81" s="2" t="s">
        <v>0</v>
      </c>
      <c r="C81" s="2"/>
      <c r="D81" s="104">
        <v>42.861060000000002</v>
      </c>
      <c r="E81" s="104">
        <v>182.30086</v>
      </c>
      <c r="F81" s="104">
        <v>7.851</v>
      </c>
      <c r="G81" s="104">
        <v>18.462</v>
      </c>
      <c r="H81" s="104">
        <v>19.504899999999999</v>
      </c>
      <c r="I81" s="104">
        <v>309.59960999999998</v>
      </c>
      <c r="J81" s="104">
        <v>219.75</v>
      </c>
      <c r="K81" s="104">
        <v>58.88</v>
      </c>
      <c r="L81" s="68"/>
    </row>
    <row r="82" spans="1:12" s="55" customFormat="1" x14ac:dyDescent="0.2">
      <c r="A82" s="2"/>
      <c r="B82" s="2" t="s">
        <v>38</v>
      </c>
      <c r="C82" s="2"/>
      <c r="D82" s="104">
        <v>7.5000000000000002E-4</v>
      </c>
      <c r="E82" s="104">
        <v>1.753E-2</v>
      </c>
      <c r="F82" s="104" t="s">
        <v>199</v>
      </c>
      <c r="G82" s="104" t="s">
        <v>199</v>
      </c>
      <c r="H82" s="104" t="s">
        <v>199</v>
      </c>
      <c r="I82" s="104" t="s">
        <v>199</v>
      </c>
      <c r="J82" s="104" t="s">
        <v>199</v>
      </c>
      <c r="K82" s="104" t="s">
        <v>199</v>
      </c>
      <c r="L82" s="68"/>
    </row>
    <row r="83" spans="1:12" x14ac:dyDescent="0.2">
      <c r="A83" s="2" t="s">
        <v>33</v>
      </c>
      <c r="B83" s="2" t="s">
        <v>16</v>
      </c>
      <c r="C83" s="2" t="s">
        <v>26</v>
      </c>
      <c r="D83" s="104">
        <v>732.10978999999998</v>
      </c>
      <c r="E83" s="104">
        <v>1369.91146</v>
      </c>
      <c r="F83" s="104">
        <v>2.4903</v>
      </c>
      <c r="G83" s="104">
        <v>25.51388</v>
      </c>
      <c r="H83" s="104">
        <v>2949.1864799999998</v>
      </c>
      <c r="I83" s="104">
        <v>5223.7922200000003</v>
      </c>
      <c r="J83" s="104">
        <v>24.82</v>
      </c>
      <c r="K83" s="104">
        <v>26.22</v>
      </c>
      <c r="L83" s="67"/>
    </row>
    <row r="84" spans="1:12" x14ac:dyDescent="0.2">
      <c r="A84" s="2"/>
      <c r="B84" s="2" t="s">
        <v>0</v>
      </c>
      <c r="C84" s="2"/>
      <c r="D84" s="104">
        <v>74.226259999999996</v>
      </c>
      <c r="E84" s="104">
        <v>336.31549999999999</v>
      </c>
      <c r="F84" s="104">
        <v>0.17446999999999999</v>
      </c>
      <c r="G84" s="104">
        <v>22.049949999999999</v>
      </c>
      <c r="H84" s="104">
        <v>256.82551000000001</v>
      </c>
      <c r="I84" s="104">
        <v>1310.3423</v>
      </c>
      <c r="J84" s="104">
        <v>28.9</v>
      </c>
      <c r="K84" s="104">
        <v>25.67</v>
      </c>
      <c r="L84" s="67"/>
    </row>
    <row r="85" spans="1:12" ht="11.25" customHeight="1" x14ac:dyDescent="0.2">
      <c r="A85" s="2"/>
      <c r="B85" s="2" t="s">
        <v>38</v>
      </c>
      <c r="C85" s="2"/>
      <c r="D85" s="104">
        <v>2.4420000000000001E-2</v>
      </c>
      <c r="E85" s="104">
        <v>87.015360000000001</v>
      </c>
      <c r="F85" s="104" t="s">
        <v>199</v>
      </c>
      <c r="G85" s="104" t="s">
        <v>199</v>
      </c>
      <c r="H85" s="104">
        <v>1.9210000000000001E-2</v>
      </c>
      <c r="I85" s="104">
        <v>15.335470000000001</v>
      </c>
      <c r="J85" s="104">
        <v>127.12</v>
      </c>
      <c r="K85" s="104">
        <v>567.41</v>
      </c>
      <c r="L85" s="67"/>
    </row>
    <row r="86" spans="1:12" x14ac:dyDescent="0.2">
      <c r="A86" s="2"/>
      <c r="B86" s="2" t="s">
        <v>1</v>
      </c>
      <c r="C86" s="2"/>
      <c r="D86" s="104">
        <v>1.8100000000000002E-2</v>
      </c>
      <c r="E86" s="104">
        <v>16.24183</v>
      </c>
      <c r="F86" s="104" t="s">
        <v>199</v>
      </c>
      <c r="G86" s="104" t="s">
        <v>199</v>
      </c>
      <c r="H86" s="104" t="s">
        <v>199</v>
      </c>
      <c r="I86" s="104" t="s">
        <v>199</v>
      </c>
      <c r="J86" s="104" t="s">
        <v>199</v>
      </c>
      <c r="K86" s="104">
        <f>-K95</f>
        <v>0</v>
      </c>
      <c r="L86" s="67"/>
    </row>
    <row r="87" spans="1:12" x14ac:dyDescent="0.2">
      <c r="A87" s="2"/>
      <c r="B87" s="2" t="s">
        <v>25</v>
      </c>
      <c r="C87" s="2"/>
      <c r="D87" s="104">
        <v>657.84100999999998</v>
      </c>
      <c r="E87" s="104">
        <v>930.33876999999995</v>
      </c>
      <c r="F87" s="104">
        <v>2.3158300000000001</v>
      </c>
      <c r="G87" s="104">
        <v>3.46393</v>
      </c>
      <c r="H87" s="104">
        <v>2692.3417599999998</v>
      </c>
      <c r="I87" s="104">
        <v>3898.11445</v>
      </c>
      <c r="J87" s="104">
        <v>24.43</v>
      </c>
      <c r="K87" s="104">
        <v>23.87</v>
      </c>
      <c r="L87" s="67"/>
    </row>
    <row r="88" spans="1:12" ht="33.75" x14ac:dyDescent="0.2">
      <c r="A88" s="2" t="s">
        <v>97</v>
      </c>
      <c r="B88" s="2" t="s">
        <v>98</v>
      </c>
      <c r="C88" s="2" t="s">
        <v>26</v>
      </c>
      <c r="D88" s="105">
        <v>4.5825899999999997</v>
      </c>
      <c r="E88" s="105">
        <v>462.86383999999998</v>
      </c>
      <c r="F88" s="105">
        <v>0.27800000000000002</v>
      </c>
      <c r="G88" s="105">
        <v>8.0371100000000002</v>
      </c>
      <c r="H88" s="105">
        <v>133.54281</v>
      </c>
      <c r="I88" s="105">
        <v>2899.2860500000002</v>
      </c>
      <c r="J88" s="105">
        <v>3.43</v>
      </c>
      <c r="K88" s="105">
        <v>15.96</v>
      </c>
      <c r="L88" s="67"/>
    </row>
    <row r="89" spans="1:12" ht="11.25" customHeight="1" x14ac:dyDescent="0.2">
      <c r="A89" s="2"/>
      <c r="B89" s="2" t="s">
        <v>0</v>
      </c>
      <c r="C89" s="2"/>
      <c r="D89" s="105">
        <v>4.5825899999999997</v>
      </c>
      <c r="E89" s="105">
        <v>462.86383999999998</v>
      </c>
      <c r="F89" s="105">
        <v>0.27800000000000002</v>
      </c>
      <c r="G89" s="105">
        <v>8.0371100000000002</v>
      </c>
      <c r="H89" s="105">
        <v>133.53488999999999</v>
      </c>
      <c r="I89" s="105">
        <v>2898.44605</v>
      </c>
      <c r="J89" s="105">
        <v>3.43</v>
      </c>
      <c r="K89" s="105">
        <v>15.97</v>
      </c>
    </row>
    <row r="90" spans="1:12" ht="11.25" customHeight="1" x14ac:dyDescent="0.2">
      <c r="A90" s="4"/>
      <c r="B90" s="4" t="s">
        <v>25</v>
      </c>
      <c r="C90" s="4"/>
      <c r="D90" s="106" t="s">
        <v>199</v>
      </c>
      <c r="E90" s="106" t="s">
        <v>199</v>
      </c>
      <c r="F90" s="106" t="s">
        <v>199</v>
      </c>
      <c r="G90" s="106" t="s">
        <v>199</v>
      </c>
      <c r="H90" s="106">
        <v>7.92E-3</v>
      </c>
      <c r="I90" s="106">
        <v>0.84</v>
      </c>
      <c r="J90" s="106" t="s">
        <v>199</v>
      </c>
      <c r="K90" s="106" t="s">
        <v>199</v>
      </c>
    </row>
    <row r="91" spans="1:12" x14ac:dyDescent="0.2">
      <c r="A91" s="14" t="s">
        <v>141</v>
      </c>
      <c r="B91" s="17"/>
      <c r="C91" s="18"/>
      <c r="D91" s="19"/>
      <c r="E91" s="19"/>
      <c r="F91" s="19"/>
      <c r="G91" s="19"/>
      <c r="H91" s="19"/>
      <c r="I91" s="19"/>
      <c r="J91" s="19"/>
      <c r="K91" s="19"/>
    </row>
  </sheetData>
  <mergeCells count="11">
    <mergeCell ref="A3:A5"/>
    <mergeCell ref="B3:B5"/>
    <mergeCell ref="A1:K1"/>
    <mergeCell ref="C3:C5"/>
    <mergeCell ref="D3:G3"/>
    <mergeCell ref="H3:I3"/>
    <mergeCell ref="J3:K3"/>
    <mergeCell ref="D4:E4"/>
    <mergeCell ref="F4:G4"/>
    <mergeCell ref="H4:I4"/>
    <mergeCell ref="J4:K4"/>
  </mergeCells>
  <pageMargins left="0.78740157480314965" right="0.39370078740157483" top="0.39370078740157483" bottom="0.39370078740157483" header="0.19685039370078741" footer="0.19685039370078741"/>
  <pageSetup paperSize="9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Normal="100" workbookViewId="0">
      <selection sqref="A1:K1"/>
    </sheetView>
  </sheetViews>
  <sheetFormatPr defaultRowHeight="12.75" x14ac:dyDescent="0.2"/>
  <cols>
    <col min="1" max="1" width="13.85546875" style="74" customWidth="1"/>
    <col min="2" max="2" width="38.85546875" style="73" customWidth="1"/>
    <col min="3" max="3" width="8.85546875" style="74" customWidth="1"/>
    <col min="4" max="4" width="13.7109375" style="72" customWidth="1"/>
    <col min="5" max="5" width="12.140625" style="72" customWidth="1"/>
    <col min="6" max="6" width="14.5703125" style="72" customWidth="1"/>
    <col min="7" max="7" width="12.140625" style="72" customWidth="1"/>
    <col min="8" max="8" width="15.7109375" style="72" customWidth="1"/>
    <col min="9" max="9" width="13" style="72" customWidth="1"/>
    <col min="10" max="10" width="14.28515625" style="72" customWidth="1"/>
    <col min="11" max="11" width="13.85546875" style="72" customWidth="1"/>
    <col min="12" max="16384" width="9.140625" style="72"/>
  </cols>
  <sheetData>
    <row r="1" spans="1:12" s="31" customFormat="1" x14ac:dyDescent="0.2">
      <c r="A1" s="125" t="s">
        <v>107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2" s="31" customFormat="1" x14ac:dyDescent="0.2">
      <c r="A2" s="78"/>
      <c r="B2" s="78"/>
      <c r="C2" s="78"/>
      <c r="D2" s="78"/>
      <c r="E2" s="78"/>
      <c r="F2" s="78"/>
      <c r="G2" s="78"/>
      <c r="H2" s="78"/>
      <c r="I2" s="78"/>
      <c r="J2" s="108"/>
      <c r="K2" s="108"/>
    </row>
    <row r="3" spans="1:12" s="31" customFormat="1" x14ac:dyDescent="0.2">
      <c r="A3" s="123" t="s">
        <v>17</v>
      </c>
      <c r="B3" s="124" t="s">
        <v>18</v>
      </c>
      <c r="C3" s="124" t="s">
        <v>19</v>
      </c>
      <c r="D3" s="124" t="s">
        <v>148</v>
      </c>
      <c r="E3" s="126"/>
      <c r="F3" s="126"/>
      <c r="G3" s="126"/>
      <c r="H3" s="124" t="s">
        <v>149</v>
      </c>
      <c r="I3" s="126"/>
      <c r="J3" s="127" t="s">
        <v>150</v>
      </c>
      <c r="K3" s="128"/>
    </row>
    <row r="4" spans="1:12" s="31" customFormat="1" x14ac:dyDescent="0.2">
      <c r="A4" s="123"/>
      <c r="B4" s="124"/>
      <c r="C4" s="124"/>
      <c r="D4" s="124" t="s">
        <v>197</v>
      </c>
      <c r="E4" s="124"/>
      <c r="F4" s="124" t="s">
        <v>198</v>
      </c>
      <c r="G4" s="124"/>
      <c r="H4" s="124" t="s">
        <v>197</v>
      </c>
      <c r="I4" s="129"/>
      <c r="J4" s="129" t="s">
        <v>197</v>
      </c>
      <c r="K4" s="130"/>
      <c r="L4" s="63"/>
    </row>
    <row r="5" spans="1:12" s="31" customFormat="1" ht="22.5" x14ac:dyDescent="0.2">
      <c r="A5" s="123"/>
      <c r="B5" s="124"/>
      <c r="C5" s="124"/>
      <c r="D5" s="23" t="s">
        <v>20</v>
      </c>
      <c r="E5" s="23" t="s">
        <v>3</v>
      </c>
      <c r="F5" s="23" t="s">
        <v>20</v>
      </c>
      <c r="G5" s="23" t="s">
        <v>3</v>
      </c>
      <c r="H5" s="23" t="s">
        <v>20</v>
      </c>
      <c r="I5" s="23" t="s">
        <v>3</v>
      </c>
      <c r="J5" s="6" t="s">
        <v>21</v>
      </c>
      <c r="K5" s="7" t="s">
        <v>3</v>
      </c>
    </row>
    <row r="6" spans="1:12" ht="22.5" x14ac:dyDescent="0.2">
      <c r="A6" s="9" t="s">
        <v>51</v>
      </c>
      <c r="B6" s="9" t="s">
        <v>52</v>
      </c>
      <c r="C6" s="9" t="s">
        <v>26</v>
      </c>
      <c r="D6" s="104">
        <v>6004.8552799999998</v>
      </c>
      <c r="E6" s="104">
        <v>15826.48407</v>
      </c>
      <c r="F6" s="104">
        <v>970.05107999999996</v>
      </c>
      <c r="G6" s="104">
        <v>2598.2456999999999</v>
      </c>
      <c r="H6" s="104">
        <v>4703.0882300000003</v>
      </c>
      <c r="I6" s="104">
        <v>11786.260420000001</v>
      </c>
      <c r="J6" s="104">
        <v>127.68</v>
      </c>
      <c r="K6" s="104">
        <v>134.28</v>
      </c>
    </row>
    <row r="7" spans="1:12" x14ac:dyDescent="0.2">
      <c r="A7" s="9"/>
      <c r="B7" s="9" t="s">
        <v>0</v>
      </c>
      <c r="C7" s="9"/>
      <c r="D7" s="104">
        <v>3997.8121599999999</v>
      </c>
      <c r="E7" s="104">
        <v>7855.2035800000003</v>
      </c>
      <c r="F7" s="104">
        <v>671.65197000000001</v>
      </c>
      <c r="G7" s="104">
        <v>1277.3615199999999</v>
      </c>
      <c r="H7" s="104">
        <v>3122.9582999999998</v>
      </c>
      <c r="I7" s="104">
        <v>5886.9576500000003</v>
      </c>
      <c r="J7" s="104">
        <v>128.01</v>
      </c>
      <c r="K7" s="104">
        <v>133.43</v>
      </c>
    </row>
    <row r="8" spans="1:12" x14ac:dyDescent="0.2">
      <c r="A8" s="9"/>
      <c r="B8" s="9" t="s">
        <v>38</v>
      </c>
      <c r="C8" s="9"/>
      <c r="D8" s="104">
        <v>2007.04312</v>
      </c>
      <c r="E8" s="104">
        <v>7971.2804900000001</v>
      </c>
      <c r="F8" s="104">
        <v>298.39911000000001</v>
      </c>
      <c r="G8" s="104">
        <v>1320.88418</v>
      </c>
      <c r="H8" s="104">
        <v>1580.1299300000001</v>
      </c>
      <c r="I8" s="104">
        <v>5899.3027700000002</v>
      </c>
      <c r="J8" s="104">
        <v>127.02</v>
      </c>
      <c r="K8" s="104">
        <v>135.12</v>
      </c>
    </row>
    <row r="9" spans="1:12" x14ac:dyDescent="0.2">
      <c r="A9" s="9" t="s">
        <v>53</v>
      </c>
      <c r="B9" s="9" t="s">
        <v>54</v>
      </c>
      <c r="C9" s="9" t="s">
        <v>26</v>
      </c>
      <c r="D9" s="104">
        <v>17744.207399999999</v>
      </c>
      <c r="E9" s="104">
        <v>2819.05206</v>
      </c>
      <c r="F9" s="104">
        <v>343.67</v>
      </c>
      <c r="G9" s="104">
        <v>41.866349999999997</v>
      </c>
      <c r="H9" s="104">
        <v>5924.6390000000001</v>
      </c>
      <c r="I9" s="104">
        <v>949.62710000000004</v>
      </c>
      <c r="J9" s="104">
        <v>299.5</v>
      </c>
      <c r="K9" s="104">
        <v>296.86</v>
      </c>
    </row>
    <row r="10" spans="1:12" x14ac:dyDescent="0.2">
      <c r="A10" s="9"/>
      <c r="B10" s="9" t="s">
        <v>0</v>
      </c>
      <c r="C10" s="9"/>
      <c r="D10" s="104">
        <v>17744.207399999999</v>
      </c>
      <c r="E10" s="104">
        <v>2819.05206</v>
      </c>
      <c r="F10" s="104">
        <v>343.67</v>
      </c>
      <c r="G10" s="104">
        <v>41.866349999999997</v>
      </c>
      <c r="H10" s="104">
        <v>5924.6390000000001</v>
      </c>
      <c r="I10" s="104">
        <v>949.62710000000004</v>
      </c>
      <c r="J10" s="104">
        <v>299.5</v>
      </c>
      <c r="K10" s="104">
        <v>296.86</v>
      </c>
    </row>
    <row r="11" spans="1:12" x14ac:dyDescent="0.2">
      <c r="A11" s="9" t="s">
        <v>55</v>
      </c>
      <c r="B11" s="9" t="s">
        <v>56</v>
      </c>
      <c r="C11" s="9" t="s">
        <v>26</v>
      </c>
      <c r="D11" s="104">
        <v>6584.7133999999996</v>
      </c>
      <c r="E11" s="104">
        <v>519.09978999999998</v>
      </c>
      <c r="F11" s="104">
        <v>856.1</v>
      </c>
      <c r="G11" s="104">
        <v>53.702669999999998</v>
      </c>
      <c r="H11" s="104">
        <v>2238.1799999999998</v>
      </c>
      <c r="I11" s="104">
        <v>121.03343</v>
      </c>
      <c r="J11" s="104">
        <v>294.2</v>
      </c>
      <c r="K11" s="104">
        <v>428.89</v>
      </c>
    </row>
    <row r="12" spans="1:12" x14ac:dyDescent="0.2">
      <c r="A12" s="9"/>
      <c r="B12" s="9" t="s">
        <v>0</v>
      </c>
      <c r="C12" s="9"/>
      <c r="D12" s="104">
        <v>6584.7133999999996</v>
      </c>
      <c r="E12" s="104">
        <v>519.09978999999998</v>
      </c>
      <c r="F12" s="104">
        <v>856.1</v>
      </c>
      <c r="G12" s="104">
        <v>53.702669999999998</v>
      </c>
      <c r="H12" s="104">
        <v>2238.1799999999998</v>
      </c>
      <c r="I12" s="104">
        <v>121.03343</v>
      </c>
      <c r="J12" s="104">
        <v>294.2</v>
      </c>
      <c r="K12" s="104">
        <v>428.89</v>
      </c>
    </row>
    <row r="13" spans="1:12" x14ac:dyDescent="0.2">
      <c r="A13" s="9" t="s">
        <v>57</v>
      </c>
      <c r="B13" s="9" t="s">
        <v>58</v>
      </c>
      <c r="C13" s="9" t="s">
        <v>26</v>
      </c>
      <c r="D13" s="104">
        <v>147.77622</v>
      </c>
      <c r="E13" s="104">
        <v>248.50221999999999</v>
      </c>
      <c r="F13" s="104">
        <v>37.524000000000001</v>
      </c>
      <c r="G13" s="104">
        <v>58.963839999999998</v>
      </c>
      <c r="H13" s="104">
        <v>259.25139999999999</v>
      </c>
      <c r="I13" s="104">
        <v>282.19152000000003</v>
      </c>
      <c r="J13" s="104">
        <v>57</v>
      </c>
      <c r="K13" s="104">
        <v>88.06</v>
      </c>
    </row>
    <row r="14" spans="1:12" x14ac:dyDescent="0.2">
      <c r="A14" s="9"/>
      <c r="B14" s="9" t="s">
        <v>0</v>
      </c>
      <c r="C14" s="9"/>
      <c r="D14" s="104">
        <v>147.77622</v>
      </c>
      <c r="E14" s="104">
        <v>248.50221999999999</v>
      </c>
      <c r="F14" s="104">
        <v>37.524000000000001</v>
      </c>
      <c r="G14" s="104">
        <v>58.963839999999998</v>
      </c>
      <c r="H14" s="104">
        <v>259.25139999999999</v>
      </c>
      <c r="I14" s="104">
        <v>282.19152000000003</v>
      </c>
      <c r="J14" s="104">
        <v>57</v>
      </c>
      <c r="K14" s="104">
        <v>88.06</v>
      </c>
    </row>
    <row r="15" spans="1:12" x14ac:dyDescent="0.2">
      <c r="A15" s="9" t="s">
        <v>9</v>
      </c>
      <c r="B15" s="9" t="s">
        <v>10</v>
      </c>
      <c r="C15" s="9" t="s">
        <v>26</v>
      </c>
      <c r="D15" s="104">
        <v>2800.8245499999998</v>
      </c>
      <c r="E15" s="104">
        <v>676.12675000000002</v>
      </c>
      <c r="F15" s="104">
        <v>235.04400000000001</v>
      </c>
      <c r="G15" s="104">
        <v>63.722029999999997</v>
      </c>
      <c r="H15" s="104">
        <v>3884.1633999999999</v>
      </c>
      <c r="I15" s="104">
        <v>784.99670000000003</v>
      </c>
      <c r="J15" s="104">
        <v>72.11</v>
      </c>
      <c r="K15" s="104">
        <v>86.13</v>
      </c>
    </row>
    <row r="16" spans="1:12" x14ac:dyDescent="0.2">
      <c r="A16" s="9"/>
      <c r="B16" s="9" t="s">
        <v>0</v>
      </c>
      <c r="C16" s="9"/>
      <c r="D16" s="104">
        <v>2800.8245499999998</v>
      </c>
      <c r="E16" s="104">
        <v>676.12675000000002</v>
      </c>
      <c r="F16" s="104">
        <v>235.04400000000001</v>
      </c>
      <c r="G16" s="104">
        <v>63.722029999999997</v>
      </c>
      <c r="H16" s="104">
        <v>3884.1633999999999</v>
      </c>
      <c r="I16" s="104">
        <v>784.99670000000003</v>
      </c>
      <c r="J16" s="104">
        <v>72.11</v>
      </c>
      <c r="K16" s="104">
        <v>86.13</v>
      </c>
    </row>
    <row r="17" spans="1:11" ht="33.75" x14ac:dyDescent="0.2">
      <c r="A17" s="9" t="s">
        <v>59</v>
      </c>
      <c r="B17" s="9" t="s">
        <v>60</v>
      </c>
      <c r="C17" s="9" t="s">
        <v>26</v>
      </c>
      <c r="D17" s="104">
        <v>721.42750000000001</v>
      </c>
      <c r="E17" s="104">
        <v>108.70157</v>
      </c>
      <c r="F17" s="104">
        <v>345.0675</v>
      </c>
      <c r="G17" s="104">
        <v>44.748390000000001</v>
      </c>
      <c r="H17" s="104">
        <v>236.27549999999999</v>
      </c>
      <c r="I17" s="104">
        <v>34.221400000000003</v>
      </c>
      <c r="J17" s="104">
        <v>305.33</v>
      </c>
      <c r="K17" s="104">
        <v>317.64</v>
      </c>
    </row>
    <row r="18" spans="1:11" x14ac:dyDescent="0.2">
      <c r="A18" s="9"/>
      <c r="B18" s="9" t="s">
        <v>0</v>
      </c>
      <c r="C18" s="9"/>
      <c r="D18" s="104">
        <v>721.42750000000001</v>
      </c>
      <c r="E18" s="104">
        <v>108.70157</v>
      </c>
      <c r="F18" s="104">
        <v>345.0675</v>
      </c>
      <c r="G18" s="104">
        <v>44.748390000000001</v>
      </c>
      <c r="H18" s="104">
        <v>236.27549999999999</v>
      </c>
      <c r="I18" s="104">
        <v>34.221400000000003</v>
      </c>
      <c r="J18" s="104">
        <v>305.33</v>
      </c>
      <c r="K18" s="104">
        <v>317.64</v>
      </c>
    </row>
    <row r="19" spans="1:11" ht="45" x14ac:dyDescent="0.2">
      <c r="A19" s="9" t="s">
        <v>39</v>
      </c>
      <c r="B19" s="9" t="s">
        <v>40</v>
      </c>
      <c r="C19" s="9" t="s">
        <v>26</v>
      </c>
      <c r="D19" s="104">
        <v>7592.7539999999999</v>
      </c>
      <c r="E19" s="104">
        <v>6108.00533</v>
      </c>
      <c r="F19" s="104" t="s">
        <v>199</v>
      </c>
      <c r="G19" s="104" t="s">
        <v>199</v>
      </c>
      <c r="H19" s="104">
        <v>3252.136</v>
      </c>
      <c r="I19" s="104">
        <v>2244.7823699999999</v>
      </c>
      <c r="J19" s="104">
        <v>233.47</v>
      </c>
      <c r="K19" s="104">
        <v>272.10000000000002</v>
      </c>
    </row>
    <row r="20" spans="1:11" x14ac:dyDescent="0.2">
      <c r="A20" s="9"/>
      <c r="B20" s="9" t="s">
        <v>0</v>
      </c>
      <c r="C20" s="9"/>
      <c r="D20" s="104">
        <v>7592.7539999999999</v>
      </c>
      <c r="E20" s="104">
        <v>6108.00533</v>
      </c>
      <c r="F20" s="104" t="s">
        <v>199</v>
      </c>
      <c r="G20" s="104" t="s">
        <v>199</v>
      </c>
      <c r="H20" s="104">
        <v>3252.136</v>
      </c>
      <c r="I20" s="104">
        <v>2244.7823699999999</v>
      </c>
      <c r="J20" s="104">
        <v>233.47</v>
      </c>
      <c r="K20" s="104">
        <v>272.10000000000002</v>
      </c>
    </row>
    <row r="21" spans="1:11" ht="67.5" x14ac:dyDescent="0.2">
      <c r="A21" s="8" t="s">
        <v>135</v>
      </c>
      <c r="B21" s="8" t="s">
        <v>136</v>
      </c>
      <c r="C21" s="9" t="s">
        <v>26</v>
      </c>
      <c r="D21" s="104">
        <v>0.78100000000000003</v>
      </c>
      <c r="E21" s="104">
        <v>0.13435</v>
      </c>
      <c r="F21" s="104">
        <v>0.43</v>
      </c>
      <c r="G21" s="104">
        <v>4.47E-3</v>
      </c>
      <c r="H21" s="104">
        <v>85.992999999999995</v>
      </c>
      <c r="I21" s="104">
        <v>7.9183500000000002</v>
      </c>
      <c r="J21" s="104">
        <v>0.91</v>
      </c>
      <c r="K21" s="104">
        <v>1.7</v>
      </c>
    </row>
    <row r="22" spans="1:11" x14ac:dyDescent="0.2">
      <c r="A22" s="8"/>
      <c r="B22" s="8" t="s">
        <v>0</v>
      </c>
      <c r="C22" s="8"/>
      <c r="D22" s="104">
        <v>0.78100000000000003</v>
      </c>
      <c r="E22" s="104">
        <v>0.13435</v>
      </c>
      <c r="F22" s="104">
        <v>0.43</v>
      </c>
      <c r="G22" s="104">
        <v>4.47E-3</v>
      </c>
      <c r="H22" s="104">
        <v>85.992999999999995</v>
      </c>
      <c r="I22" s="104">
        <v>7.9183500000000002</v>
      </c>
      <c r="J22" s="104">
        <v>0.91</v>
      </c>
      <c r="K22" s="104">
        <v>1.7</v>
      </c>
    </row>
    <row r="23" spans="1:11" ht="33.75" x14ac:dyDescent="0.2">
      <c r="A23" s="9" t="s">
        <v>61</v>
      </c>
      <c r="B23" s="9" t="s">
        <v>62</v>
      </c>
      <c r="C23" s="9" t="s">
        <v>26</v>
      </c>
      <c r="D23" s="104">
        <v>38318.243820000003</v>
      </c>
      <c r="E23" s="104">
        <v>5069.2355299999999</v>
      </c>
      <c r="F23" s="104">
        <v>6072.82</v>
      </c>
      <c r="G23" s="104">
        <v>849.86573999999996</v>
      </c>
      <c r="H23" s="104">
        <v>44869.088430000003</v>
      </c>
      <c r="I23" s="104">
        <v>4894.0056999999997</v>
      </c>
      <c r="J23" s="104">
        <v>85.4</v>
      </c>
      <c r="K23" s="104">
        <v>103.58</v>
      </c>
    </row>
    <row r="24" spans="1:11" x14ac:dyDescent="0.2">
      <c r="A24" s="9"/>
      <c r="B24" s="9" t="s">
        <v>0</v>
      </c>
      <c r="C24" s="9"/>
      <c r="D24" s="104">
        <v>38318.243820000003</v>
      </c>
      <c r="E24" s="104">
        <v>5069.2355299999999</v>
      </c>
      <c r="F24" s="104">
        <v>6072.82</v>
      </c>
      <c r="G24" s="104">
        <v>849.86573999999996</v>
      </c>
      <c r="H24" s="104">
        <v>44869.088430000003</v>
      </c>
      <c r="I24" s="104">
        <v>4894.0056999999997</v>
      </c>
      <c r="J24" s="104">
        <v>85.4</v>
      </c>
      <c r="K24" s="104">
        <v>103.58</v>
      </c>
    </row>
    <row r="25" spans="1:11" ht="56.25" x14ac:dyDescent="0.2">
      <c r="A25" s="9" t="s">
        <v>63</v>
      </c>
      <c r="B25" s="9" t="s">
        <v>64</v>
      </c>
      <c r="C25" s="9" t="s">
        <v>26</v>
      </c>
      <c r="D25" s="104">
        <v>352628.63102999999</v>
      </c>
      <c r="E25" s="104">
        <v>27439.768540000001</v>
      </c>
      <c r="F25" s="104">
        <v>92590.513999999996</v>
      </c>
      <c r="G25" s="104">
        <v>7777.03316</v>
      </c>
      <c r="H25" s="104">
        <v>275529.36534999998</v>
      </c>
      <c r="I25" s="104">
        <v>18999.185140000001</v>
      </c>
      <c r="J25" s="104">
        <v>127.98</v>
      </c>
      <c r="K25" s="104">
        <v>144.43</v>
      </c>
    </row>
    <row r="26" spans="1:11" x14ac:dyDescent="0.2">
      <c r="A26" s="9"/>
      <c r="B26" s="9" t="s">
        <v>0</v>
      </c>
      <c r="C26" s="9"/>
      <c r="D26" s="104">
        <v>352628.63102999999</v>
      </c>
      <c r="E26" s="104">
        <v>27439.768540000001</v>
      </c>
      <c r="F26" s="104">
        <v>92590.513999999996</v>
      </c>
      <c r="G26" s="104">
        <v>7777.03316</v>
      </c>
      <c r="H26" s="104">
        <v>275529.36534999998</v>
      </c>
      <c r="I26" s="104">
        <v>18999.185140000001</v>
      </c>
      <c r="J26" s="104">
        <v>127.98</v>
      </c>
      <c r="K26" s="104">
        <v>144.43</v>
      </c>
    </row>
    <row r="27" spans="1:11" ht="33.75" x14ac:dyDescent="0.2">
      <c r="A27" s="9" t="s">
        <v>111</v>
      </c>
      <c r="B27" s="9" t="s">
        <v>112</v>
      </c>
      <c r="C27" s="9" t="s">
        <v>26</v>
      </c>
      <c r="D27" s="104">
        <v>24</v>
      </c>
      <c r="E27" s="104">
        <v>5.6196799999999998</v>
      </c>
      <c r="F27" s="104" t="s">
        <v>199</v>
      </c>
      <c r="G27" s="104" t="s">
        <v>199</v>
      </c>
      <c r="H27" s="104">
        <v>1934.45</v>
      </c>
      <c r="I27" s="104">
        <v>290.3415</v>
      </c>
      <c r="J27" s="104">
        <v>1.24</v>
      </c>
      <c r="K27" s="104">
        <v>1.94</v>
      </c>
    </row>
    <row r="28" spans="1:11" x14ac:dyDescent="0.2">
      <c r="A28" s="9"/>
      <c r="B28" s="9" t="s">
        <v>0</v>
      </c>
      <c r="C28" s="9"/>
      <c r="D28" s="104">
        <v>24</v>
      </c>
      <c r="E28" s="104">
        <v>5.6196799999999998</v>
      </c>
      <c r="F28" s="104" t="s">
        <v>199</v>
      </c>
      <c r="G28" s="104" t="s">
        <v>199</v>
      </c>
      <c r="H28" s="104">
        <v>1934.45</v>
      </c>
      <c r="I28" s="104">
        <v>290.3415</v>
      </c>
      <c r="J28" s="104">
        <v>1.24</v>
      </c>
      <c r="K28" s="104">
        <v>1.94</v>
      </c>
    </row>
    <row r="29" spans="1:11" ht="67.5" x14ac:dyDescent="0.2">
      <c r="A29" s="9" t="s">
        <v>11</v>
      </c>
      <c r="B29" s="9" t="s">
        <v>160</v>
      </c>
      <c r="C29" s="9" t="s">
        <v>26</v>
      </c>
      <c r="D29" s="104">
        <v>12077.41884</v>
      </c>
      <c r="E29" s="104">
        <v>9645.6942299999992</v>
      </c>
      <c r="F29" s="104">
        <v>243.7441</v>
      </c>
      <c r="G29" s="104">
        <v>199.28025</v>
      </c>
      <c r="H29" s="104">
        <v>4233.48657</v>
      </c>
      <c r="I29" s="104">
        <v>3203.2012100000002</v>
      </c>
      <c r="J29" s="104">
        <v>285.27999999999997</v>
      </c>
      <c r="K29" s="104">
        <v>301.13</v>
      </c>
    </row>
    <row r="30" spans="1:11" x14ac:dyDescent="0.2">
      <c r="A30" s="9"/>
      <c r="B30" s="9" t="s">
        <v>0</v>
      </c>
      <c r="C30" s="9"/>
      <c r="D30" s="104">
        <v>12077.41884</v>
      </c>
      <c r="E30" s="104">
        <v>9645.6942299999992</v>
      </c>
      <c r="F30" s="104">
        <v>243.7441</v>
      </c>
      <c r="G30" s="104">
        <v>199.28025</v>
      </c>
      <c r="H30" s="104">
        <v>4233.48657</v>
      </c>
      <c r="I30" s="104">
        <v>3203.2012100000002</v>
      </c>
      <c r="J30" s="104">
        <v>285.27999999999997</v>
      </c>
      <c r="K30" s="104">
        <v>301.13</v>
      </c>
    </row>
    <row r="31" spans="1:11" x14ac:dyDescent="0.2">
      <c r="A31" s="9" t="s">
        <v>65</v>
      </c>
      <c r="B31" s="9" t="s">
        <v>66</v>
      </c>
      <c r="C31" s="9" t="s">
        <v>26</v>
      </c>
      <c r="D31" s="104">
        <v>9.7816600000000005</v>
      </c>
      <c r="E31" s="104">
        <v>41.369599999999998</v>
      </c>
      <c r="F31" s="104">
        <v>2.08264</v>
      </c>
      <c r="G31" s="104">
        <v>5.65862</v>
      </c>
      <c r="H31" s="104">
        <v>75.114919999999998</v>
      </c>
      <c r="I31" s="104">
        <v>55.99841</v>
      </c>
      <c r="J31" s="104">
        <v>13.02</v>
      </c>
      <c r="K31" s="104">
        <v>73.88</v>
      </c>
    </row>
    <row r="32" spans="1:11" x14ac:dyDescent="0.2">
      <c r="A32" s="9"/>
      <c r="B32" s="9" t="s">
        <v>0</v>
      </c>
      <c r="C32" s="9"/>
      <c r="D32" s="104">
        <v>9.7816600000000005</v>
      </c>
      <c r="E32" s="104">
        <v>41.369599999999998</v>
      </c>
      <c r="F32" s="104">
        <v>2.08264</v>
      </c>
      <c r="G32" s="104">
        <v>5.65862</v>
      </c>
      <c r="H32" s="104">
        <v>75.114919999999998</v>
      </c>
      <c r="I32" s="104">
        <v>55.99841</v>
      </c>
      <c r="J32" s="104">
        <v>13.02</v>
      </c>
      <c r="K32" s="104">
        <v>73.88</v>
      </c>
    </row>
    <row r="33" spans="1:11" ht="33.75" x14ac:dyDescent="0.2">
      <c r="A33" s="8" t="s">
        <v>129</v>
      </c>
      <c r="B33" s="8" t="s">
        <v>130</v>
      </c>
      <c r="C33" s="9" t="s">
        <v>26</v>
      </c>
      <c r="D33" s="104">
        <v>2.8000000000000001E-2</v>
      </c>
      <c r="E33" s="104">
        <v>0.24843000000000001</v>
      </c>
      <c r="F33" s="104">
        <v>0.01</v>
      </c>
      <c r="G33" s="104">
        <v>0.15723999999999999</v>
      </c>
      <c r="H33" s="104">
        <v>4.0030000000000001</v>
      </c>
      <c r="I33" s="104">
        <v>19.371420000000001</v>
      </c>
      <c r="J33" s="104">
        <v>0.7</v>
      </c>
      <c r="K33" s="104">
        <v>1.28</v>
      </c>
    </row>
    <row r="34" spans="1:11" x14ac:dyDescent="0.2">
      <c r="A34" s="8"/>
      <c r="B34" s="8" t="s">
        <v>0</v>
      </c>
      <c r="C34" s="8"/>
      <c r="D34" s="104">
        <v>2.8000000000000001E-2</v>
      </c>
      <c r="E34" s="104">
        <v>0.24843000000000001</v>
      </c>
      <c r="F34" s="104">
        <v>0.01</v>
      </c>
      <c r="G34" s="104">
        <v>0.15723999999999999</v>
      </c>
      <c r="H34" s="104">
        <v>4.0030000000000001</v>
      </c>
      <c r="I34" s="104">
        <v>19.371420000000001</v>
      </c>
      <c r="J34" s="104">
        <v>0.7</v>
      </c>
      <c r="K34" s="104">
        <v>1.28</v>
      </c>
    </row>
    <row r="35" spans="1:11" x14ac:dyDescent="0.2">
      <c r="A35" s="9" t="s">
        <v>45</v>
      </c>
      <c r="B35" s="9" t="s">
        <v>46</v>
      </c>
      <c r="C35" s="9" t="s">
        <v>26</v>
      </c>
      <c r="D35" s="104">
        <v>0.30125000000000002</v>
      </c>
      <c r="E35" s="104">
        <v>1.6944900000000001</v>
      </c>
      <c r="F35" s="104" t="s">
        <v>199</v>
      </c>
      <c r="G35" s="104" t="s">
        <v>199</v>
      </c>
      <c r="H35" s="104">
        <v>6.4999999999999997E-4</v>
      </c>
      <c r="I35" s="104">
        <v>0.12446</v>
      </c>
      <c r="J35" s="104">
        <v>46346.15</v>
      </c>
      <c r="K35" s="104">
        <v>1361.47</v>
      </c>
    </row>
    <row r="36" spans="1:11" x14ac:dyDescent="0.2">
      <c r="A36" s="9"/>
      <c r="B36" s="9" t="s">
        <v>0</v>
      </c>
      <c r="C36" s="9"/>
      <c r="D36" s="104">
        <v>0.30125000000000002</v>
      </c>
      <c r="E36" s="104">
        <v>1.6944900000000001</v>
      </c>
      <c r="F36" s="104" t="s">
        <v>199</v>
      </c>
      <c r="G36" s="104" t="s">
        <v>199</v>
      </c>
      <c r="H36" s="104">
        <v>6.4999999999999997E-4</v>
      </c>
      <c r="I36" s="104">
        <v>0.12446</v>
      </c>
      <c r="J36" s="104">
        <v>46346.15</v>
      </c>
      <c r="K36" s="104">
        <v>1361.47</v>
      </c>
    </row>
    <row r="37" spans="1:11" ht="45" x14ac:dyDescent="0.2">
      <c r="A37" s="8" t="s">
        <v>131</v>
      </c>
      <c r="B37" s="8" t="s">
        <v>132</v>
      </c>
      <c r="C37" s="9" t="s">
        <v>26</v>
      </c>
      <c r="D37" s="104">
        <v>4.4810100000000004</v>
      </c>
      <c r="E37" s="104">
        <v>34.088169999999998</v>
      </c>
      <c r="F37" s="104">
        <v>3.01</v>
      </c>
      <c r="G37" s="104">
        <v>16.486450000000001</v>
      </c>
      <c r="H37" s="104">
        <v>4.1753499999999999</v>
      </c>
      <c r="I37" s="104">
        <v>36.869430000000001</v>
      </c>
      <c r="J37" s="104">
        <v>107.32</v>
      </c>
      <c r="K37" s="104">
        <v>92.46</v>
      </c>
    </row>
    <row r="38" spans="1:11" x14ac:dyDescent="0.2">
      <c r="A38" s="8"/>
      <c r="B38" s="8" t="s">
        <v>0</v>
      </c>
      <c r="C38" s="8"/>
      <c r="D38" s="104">
        <v>4.4810100000000004</v>
      </c>
      <c r="E38" s="104">
        <v>34.088169999999998</v>
      </c>
      <c r="F38" s="104">
        <v>3.01</v>
      </c>
      <c r="G38" s="104">
        <v>16.486450000000001</v>
      </c>
      <c r="H38" s="104">
        <v>4.1753499999999999</v>
      </c>
      <c r="I38" s="104">
        <v>36.869430000000001</v>
      </c>
      <c r="J38" s="104">
        <v>107.32</v>
      </c>
      <c r="K38" s="104">
        <v>92.46</v>
      </c>
    </row>
    <row r="39" spans="1:11" ht="22.5" x14ac:dyDescent="0.2">
      <c r="A39" s="8" t="s">
        <v>109</v>
      </c>
      <c r="B39" s="8" t="s">
        <v>110</v>
      </c>
      <c r="C39" s="9" t="s">
        <v>26</v>
      </c>
      <c r="D39" s="104">
        <v>0.49703000000000003</v>
      </c>
      <c r="E39" s="104">
        <v>23.843959999999999</v>
      </c>
      <c r="F39" s="104">
        <v>4.0000000000000001E-3</v>
      </c>
      <c r="G39" s="104">
        <v>5.0770000000000003E-2</v>
      </c>
      <c r="H39" s="104">
        <v>0.14283999999999999</v>
      </c>
      <c r="I39" s="104">
        <v>8.6275999999999993</v>
      </c>
      <c r="J39" s="104">
        <v>347.96</v>
      </c>
      <c r="K39" s="104">
        <v>276.37</v>
      </c>
    </row>
    <row r="40" spans="1:11" x14ac:dyDescent="0.2">
      <c r="A40" s="8"/>
      <c r="B40" s="8" t="s">
        <v>0</v>
      </c>
      <c r="C40" s="8"/>
      <c r="D40" s="104">
        <v>0.49703000000000003</v>
      </c>
      <c r="E40" s="104">
        <v>23.843959999999999</v>
      </c>
      <c r="F40" s="104">
        <v>4.0000000000000001E-3</v>
      </c>
      <c r="G40" s="104">
        <v>5.0770000000000003E-2</v>
      </c>
      <c r="H40" s="104">
        <v>0.14283999999999999</v>
      </c>
      <c r="I40" s="104">
        <v>8.6275999999999993</v>
      </c>
      <c r="J40" s="104">
        <v>347.96</v>
      </c>
      <c r="K40" s="104">
        <v>276.37</v>
      </c>
    </row>
    <row r="41" spans="1:11" x14ac:dyDescent="0.2">
      <c r="A41" s="9" t="s">
        <v>67</v>
      </c>
      <c r="B41" s="9" t="s">
        <v>68</v>
      </c>
      <c r="C41" s="9" t="s">
        <v>26</v>
      </c>
      <c r="D41" s="104">
        <v>1755.17256</v>
      </c>
      <c r="E41" s="104">
        <v>686.91152999999997</v>
      </c>
      <c r="F41" s="104">
        <v>381.58499999999998</v>
      </c>
      <c r="G41" s="104">
        <v>134.36475999999999</v>
      </c>
      <c r="H41" s="104">
        <v>6856.9970700000003</v>
      </c>
      <c r="I41" s="104">
        <v>2053.8090200000001</v>
      </c>
      <c r="J41" s="104">
        <v>25.6</v>
      </c>
      <c r="K41" s="104">
        <v>33.450000000000003</v>
      </c>
    </row>
    <row r="42" spans="1:11" x14ac:dyDescent="0.2">
      <c r="A42" s="9"/>
      <c r="B42" s="9" t="s">
        <v>0</v>
      </c>
      <c r="C42" s="9"/>
      <c r="D42" s="104">
        <v>1755.17256</v>
      </c>
      <c r="E42" s="104">
        <v>686.91152999999997</v>
      </c>
      <c r="F42" s="104">
        <v>381.58499999999998</v>
      </c>
      <c r="G42" s="104">
        <v>134.36475999999999</v>
      </c>
      <c r="H42" s="104">
        <v>6856.9970700000003</v>
      </c>
      <c r="I42" s="104">
        <v>2053.8090200000001</v>
      </c>
      <c r="J42" s="104">
        <v>25.6</v>
      </c>
      <c r="K42" s="104">
        <v>33.450000000000003</v>
      </c>
    </row>
    <row r="43" spans="1:11" ht="22.5" x14ac:dyDescent="0.2">
      <c r="A43" s="9" t="s">
        <v>69</v>
      </c>
      <c r="B43" s="9" t="s">
        <v>70</v>
      </c>
      <c r="C43" s="9" t="s">
        <v>26</v>
      </c>
      <c r="D43" s="104">
        <v>886.68006000000003</v>
      </c>
      <c r="E43" s="104">
        <v>2475.2086100000001</v>
      </c>
      <c r="F43" s="104">
        <v>166.4606</v>
      </c>
      <c r="G43" s="104">
        <v>409.95011</v>
      </c>
      <c r="H43" s="104">
        <v>843.09325000000001</v>
      </c>
      <c r="I43" s="104">
        <v>1493.41813</v>
      </c>
      <c r="J43" s="104">
        <v>105.17</v>
      </c>
      <c r="K43" s="104">
        <v>165.74</v>
      </c>
    </row>
    <row r="44" spans="1:11" x14ac:dyDescent="0.2">
      <c r="A44" s="9"/>
      <c r="B44" s="9" t="s">
        <v>0</v>
      </c>
      <c r="C44" s="9"/>
      <c r="D44" s="104">
        <v>882.92903999999999</v>
      </c>
      <c r="E44" s="104">
        <v>2460.3490499999998</v>
      </c>
      <c r="F44" s="104">
        <v>166.4606</v>
      </c>
      <c r="G44" s="104">
        <v>409.95011</v>
      </c>
      <c r="H44" s="104">
        <v>835.29579999999999</v>
      </c>
      <c r="I44" s="104">
        <v>1466.94895</v>
      </c>
      <c r="J44" s="104">
        <v>105.7</v>
      </c>
      <c r="K44" s="104">
        <v>167.72</v>
      </c>
    </row>
    <row r="45" spans="1:11" x14ac:dyDescent="0.2">
      <c r="A45" s="9"/>
      <c r="B45" s="9" t="s">
        <v>38</v>
      </c>
      <c r="C45" s="9"/>
      <c r="D45" s="104">
        <v>3.75102</v>
      </c>
      <c r="E45" s="104">
        <v>14.85956</v>
      </c>
      <c r="F45" s="104" t="s">
        <v>199</v>
      </c>
      <c r="G45" s="104" t="s">
        <v>199</v>
      </c>
      <c r="H45" s="104">
        <v>7.7974500000000004</v>
      </c>
      <c r="I45" s="104">
        <v>26.469180000000001</v>
      </c>
      <c r="J45" s="104">
        <v>48.11</v>
      </c>
      <c r="K45" s="104">
        <v>56.14</v>
      </c>
    </row>
    <row r="46" spans="1:11" ht="22.5" x14ac:dyDescent="0.2">
      <c r="A46" s="9" t="s">
        <v>71</v>
      </c>
      <c r="B46" s="9" t="s">
        <v>72</v>
      </c>
      <c r="C46" s="9" t="s">
        <v>26</v>
      </c>
      <c r="D46" s="104">
        <v>546.63301999999999</v>
      </c>
      <c r="E46" s="104">
        <v>1491.0451499999999</v>
      </c>
      <c r="F46" s="104">
        <v>119.17657</v>
      </c>
      <c r="G46" s="104">
        <v>351.61944</v>
      </c>
      <c r="H46" s="104">
        <v>422.63470000000001</v>
      </c>
      <c r="I46" s="104">
        <v>1276.4175600000001</v>
      </c>
      <c r="J46" s="104">
        <v>129.34</v>
      </c>
      <c r="K46" s="104">
        <v>116.81</v>
      </c>
    </row>
    <row r="47" spans="1:11" x14ac:dyDescent="0.2">
      <c r="A47" s="9"/>
      <c r="B47" s="9" t="s">
        <v>0</v>
      </c>
      <c r="C47" s="9"/>
      <c r="D47" s="104">
        <v>418.78228000000001</v>
      </c>
      <c r="E47" s="104">
        <v>1417.54071</v>
      </c>
      <c r="F47" s="104">
        <v>97.426509999999993</v>
      </c>
      <c r="G47" s="104">
        <v>340.36837000000003</v>
      </c>
      <c r="H47" s="104">
        <v>312.87049999999999</v>
      </c>
      <c r="I47" s="104">
        <v>1202.6849199999999</v>
      </c>
      <c r="J47" s="104">
        <v>133.85</v>
      </c>
      <c r="K47" s="104">
        <v>117.86</v>
      </c>
    </row>
    <row r="48" spans="1:11" x14ac:dyDescent="0.2">
      <c r="A48" s="9"/>
      <c r="B48" s="9" t="s">
        <v>38</v>
      </c>
      <c r="C48" s="9"/>
      <c r="D48" s="104">
        <v>0.64100000000000001</v>
      </c>
      <c r="E48" s="104">
        <v>6.0837500000000002</v>
      </c>
      <c r="F48" s="104" t="s">
        <v>199</v>
      </c>
      <c r="G48" s="104" t="s">
        <v>199</v>
      </c>
      <c r="H48" s="104">
        <v>1.238</v>
      </c>
      <c r="I48" s="104">
        <v>14.683059999999999</v>
      </c>
      <c r="J48" s="104">
        <v>51.78</v>
      </c>
      <c r="K48" s="104">
        <v>41.43</v>
      </c>
    </row>
    <row r="49" spans="1:11" x14ac:dyDescent="0.2">
      <c r="A49" s="9"/>
      <c r="B49" s="9" t="s">
        <v>25</v>
      </c>
      <c r="C49" s="9"/>
      <c r="D49" s="104">
        <v>127.20974</v>
      </c>
      <c r="E49" s="104">
        <v>67.420689999999993</v>
      </c>
      <c r="F49" s="104">
        <v>21.750060000000001</v>
      </c>
      <c r="G49" s="104">
        <v>11.25107</v>
      </c>
      <c r="H49" s="104">
        <v>108.5262</v>
      </c>
      <c r="I49" s="104">
        <v>59.049579999999999</v>
      </c>
      <c r="J49" s="104">
        <v>117.22</v>
      </c>
      <c r="K49" s="104">
        <v>114.18</v>
      </c>
    </row>
    <row r="50" spans="1:11" ht="45" x14ac:dyDescent="0.2">
      <c r="A50" s="9" t="s">
        <v>73</v>
      </c>
      <c r="B50" s="9" t="s">
        <v>74</v>
      </c>
      <c r="C50" s="9" t="s">
        <v>29</v>
      </c>
      <c r="D50" s="104">
        <v>500243.20000000001</v>
      </c>
      <c r="E50" s="104">
        <v>1683.8704499999999</v>
      </c>
      <c r="F50" s="104">
        <v>64051</v>
      </c>
      <c r="G50" s="104">
        <v>227.64940999999999</v>
      </c>
      <c r="H50" s="104">
        <v>616277.6</v>
      </c>
      <c r="I50" s="104">
        <v>1601.3272899999999</v>
      </c>
      <c r="J50" s="104">
        <v>81.17</v>
      </c>
      <c r="K50" s="104">
        <v>105.15</v>
      </c>
    </row>
    <row r="51" spans="1:11" x14ac:dyDescent="0.2">
      <c r="A51" s="9"/>
      <c r="B51" s="9" t="s">
        <v>0</v>
      </c>
      <c r="C51" s="9"/>
      <c r="D51" s="104">
        <v>409975.6</v>
      </c>
      <c r="E51" s="104">
        <v>1263.2703200000001</v>
      </c>
      <c r="F51" s="104">
        <v>45576.6</v>
      </c>
      <c r="G51" s="104">
        <v>142.60861</v>
      </c>
      <c r="H51" s="104">
        <v>616277.6</v>
      </c>
      <c r="I51" s="104">
        <v>1601.3272899999999</v>
      </c>
      <c r="J51" s="104">
        <v>66.52</v>
      </c>
      <c r="K51" s="104">
        <v>78.89</v>
      </c>
    </row>
    <row r="52" spans="1:11" x14ac:dyDescent="0.2">
      <c r="A52" s="9"/>
      <c r="B52" s="9" t="s">
        <v>38</v>
      </c>
      <c r="C52" s="9"/>
      <c r="D52" s="104">
        <v>90267.6</v>
      </c>
      <c r="E52" s="104">
        <v>420.60012999999998</v>
      </c>
      <c r="F52" s="104">
        <v>18474.400000000001</v>
      </c>
      <c r="G52" s="104">
        <v>85.040800000000004</v>
      </c>
      <c r="H52" s="104" t="s">
        <v>199</v>
      </c>
      <c r="I52" s="104" t="s">
        <v>199</v>
      </c>
      <c r="J52" s="104" t="s">
        <v>199</v>
      </c>
      <c r="K52" s="104" t="s">
        <v>199</v>
      </c>
    </row>
    <row r="53" spans="1:11" x14ac:dyDescent="0.2">
      <c r="A53" s="9" t="s">
        <v>75</v>
      </c>
      <c r="B53" s="9" t="s">
        <v>76</v>
      </c>
      <c r="C53" s="9" t="s">
        <v>29</v>
      </c>
      <c r="D53" s="104">
        <v>790443.4</v>
      </c>
      <c r="E53" s="104">
        <v>2403.8010100000001</v>
      </c>
      <c r="F53" s="104">
        <v>96444.3</v>
      </c>
      <c r="G53" s="104">
        <v>276.68675000000002</v>
      </c>
      <c r="H53" s="104">
        <v>652470.69999999995</v>
      </c>
      <c r="I53" s="104">
        <v>2066.7198699999999</v>
      </c>
      <c r="J53" s="104">
        <v>121.15</v>
      </c>
      <c r="K53" s="104">
        <v>116.31</v>
      </c>
    </row>
    <row r="54" spans="1:11" x14ac:dyDescent="0.2">
      <c r="A54" s="9"/>
      <c r="B54" s="9" t="s">
        <v>0</v>
      </c>
      <c r="C54" s="9"/>
      <c r="D54" s="104">
        <v>790443.4</v>
      </c>
      <c r="E54" s="104">
        <v>2403.8010100000001</v>
      </c>
      <c r="F54" s="104">
        <v>96444.3</v>
      </c>
      <c r="G54" s="104">
        <v>276.68675000000002</v>
      </c>
      <c r="H54" s="104">
        <v>652470.69999999995</v>
      </c>
      <c r="I54" s="104">
        <v>2066.7198699999999</v>
      </c>
      <c r="J54" s="104">
        <v>121.15</v>
      </c>
      <c r="K54" s="104">
        <v>116.31</v>
      </c>
    </row>
    <row r="55" spans="1:11" ht="33.75" x14ac:dyDescent="0.2">
      <c r="A55" s="9" t="s">
        <v>77</v>
      </c>
      <c r="B55" s="9" t="s">
        <v>78</v>
      </c>
      <c r="C55" s="9" t="s">
        <v>26</v>
      </c>
      <c r="D55" s="104">
        <v>1550.5483099999999</v>
      </c>
      <c r="E55" s="104">
        <v>1139.4811299999999</v>
      </c>
      <c r="F55" s="104">
        <v>395.80817000000002</v>
      </c>
      <c r="G55" s="104">
        <v>329.34924999999998</v>
      </c>
      <c r="H55" s="104">
        <v>2235.9189200000001</v>
      </c>
      <c r="I55" s="104">
        <v>1829.172</v>
      </c>
      <c r="J55" s="104">
        <v>69.349999999999994</v>
      </c>
      <c r="K55" s="104">
        <v>62.29</v>
      </c>
    </row>
    <row r="56" spans="1:11" x14ac:dyDescent="0.2">
      <c r="A56" s="9"/>
      <c r="B56" s="9" t="s">
        <v>0</v>
      </c>
      <c r="C56" s="9"/>
      <c r="D56" s="104">
        <v>1550.5483099999999</v>
      </c>
      <c r="E56" s="104">
        <v>1139.4811299999999</v>
      </c>
      <c r="F56" s="104">
        <v>395.80817000000002</v>
      </c>
      <c r="G56" s="104">
        <v>329.34924999999998</v>
      </c>
      <c r="H56" s="104">
        <v>2235.9189200000001</v>
      </c>
      <c r="I56" s="104">
        <v>1829.172</v>
      </c>
      <c r="J56" s="104">
        <v>69.349999999999994</v>
      </c>
      <c r="K56" s="104">
        <v>62.29</v>
      </c>
    </row>
    <row r="57" spans="1:11" x14ac:dyDescent="0.2">
      <c r="A57" s="9" t="s">
        <v>79</v>
      </c>
      <c r="B57" s="9" t="s">
        <v>80</v>
      </c>
      <c r="C57" s="9" t="s">
        <v>26</v>
      </c>
      <c r="D57" s="104">
        <v>961.67697999999996</v>
      </c>
      <c r="E57" s="104">
        <v>163.84903</v>
      </c>
      <c r="F57" s="104" t="s">
        <v>199</v>
      </c>
      <c r="G57" s="104" t="s">
        <v>199</v>
      </c>
      <c r="H57" s="104">
        <v>2777.0493000000001</v>
      </c>
      <c r="I57" s="104">
        <v>329.61351000000002</v>
      </c>
      <c r="J57" s="104">
        <v>34.630000000000003</v>
      </c>
      <c r="K57" s="104">
        <v>49.71</v>
      </c>
    </row>
    <row r="58" spans="1:11" x14ac:dyDescent="0.2">
      <c r="A58" s="9"/>
      <c r="B58" s="9" t="s">
        <v>0</v>
      </c>
      <c r="C58" s="9"/>
      <c r="D58" s="104">
        <v>961.67697999999996</v>
      </c>
      <c r="E58" s="104">
        <v>163.84903</v>
      </c>
      <c r="F58" s="104" t="s">
        <v>199</v>
      </c>
      <c r="G58" s="104" t="s">
        <v>199</v>
      </c>
      <c r="H58" s="104">
        <v>2777.0493000000001</v>
      </c>
      <c r="I58" s="104">
        <v>329.61351000000002</v>
      </c>
      <c r="J58" s="104">
        <v>34.630000000000003</v>
      </c>
      <c r="K58" s="104">
        <v>49.71</v>
      </c>
    </row>
    <row r="59" spans="1:11" x14ac:dyDescent="0.2">
      <c r="A59" s="9" t="s">
        <v>47</v>
      </c>
      <c r="B59" s="9" t="s">
        <v>48</v>
      </c>
      <c r="C59" s="9" t="s">
        <v>26</v>
      </c>
      <c r="D59" s="107">
        <v>105.477</v>
      </c>
      <c r="E59" s="107">
        <v>6.4470000000000001</v>
      </c>
      <c r="F59" s="107">
        <v>105.477</v>
      </c>
      <c r="G59" s="107">
        <v>6.4470000000000001</v>
      </c>
      <c r="H59" s="107">
        <v>16</v>
      </c>
      <c r="I59" s="107">
        <v>1.278</v>
      </c>
      <c r="J59" s="107">
        <v>659.23</v>
      </c>
      <c r="K59" s="107">
        <v>504.46</v>
      </c>
    </row>
    <row r="60" spans="1:11" x14ac:dyDescent="0.2">
      <c r="A60" s="9"/>
      <c r="B60" s="9" t="s">
        <v>0</v>
      </c>
      <c r="C60" s="9"/>
      <c r="D60" s="107">
        <v>105.477</v>
      </c>
      <c r="E60" s="107">
        <v>6.4470000000000001</v>
      </c>
      <c r="F60" s="107">
        <v>105.477</v>
      </c>
      <c r="G60" s="107">
        <v>6.4470000000000001</v>
      </c>
      <c r="H60" s="107">
        <v>16</v>
      </c>
      <c r="I60" s="107">
        <v>1.278</v>
      </c>
      <c r="J60" s="107">
        <v>659.23</v>
      </c>
      <c r="K60" s="107">
        <v>504.46</v>
      </c>
    </row>
    <row r="61" spans="1:11" x14ac:dyDescent="0.2">
      <c r="A61" s="9" t="s">
        <v>81</v>
      </c>
      <c r="B61" s="9" t="s">
        <v>82</v>
      </c>
      <c r="C61" s="9" t="s">
        <v>113</v>
      </c>
      <c r="D61" s="107">
        <v>35583.5</v>
      </c>
      <c r="E61" s="107">
        <v>2098.78908</v>
      </c>
      <c r="F61" s="107">
        <v>1133.5</v>
      </c>
      <c r="G61" s="107">
        <v>342.05500000000001</v>
      </c>
      <c r="H61" s="107">
        <v>9909.2999999999993</v>
      </c>
      <c r="I61" s="107">
        <v>2914.9442100000001</v>
      </c>
      <c r="J61" s="107">
        <v>359.09</v>
      </c>
      <c r="K61" s="107">
        <v>72</v>
      </c>
    </row>
    <row r="62" spans="1:11" x14ac:dyDescent="0.2">
      <c r="A62" s="9"/>
      <c r="B62" s="9" t="s">
        <v>0</v>
      </c>
      <c r="C62" s="9"/>
      <c r="D62" s="104">
        <v>35583.5</v>
      </c>
      <c r="E62" s="104">
        <v>2098.78908</v>
      </c>
      <c r="F62" s="104">
        <v>1133.5</v>
      </c>
      <c r="G62" s="104">
        <v>342.05500000000001</v>
      </c>
      <c r="H62" s="104">
        <v>9909.2999999999993</v>
      </c>
      <c r="I62" s="104">
        <v>2914.9442100000001</v>
      </c>
      <c r="J62" s="104">
        <v>359.09</v>
      </c>
      <c r="K62" s="104">
        <v>72</v>
      </c>
    </row>
    <row r="63" spans="1:11" x14ac:dyDescent="0.2">
      <c r="A63" s="9" t="s">
        <v>28</v>
      </c>
      <c r="B63" s="9" t="s">
        <v>12</v>
      </c>
      <c r="C63" s="9" t="s">
        <v>29</v>
      </c>
      <c r="D63" s="104">
        <v>488318.6</v>
      </c>
      <c r="E63" s="104">
        <v>1989.81061</v>
      </c>
      <c r="F63" s="104">
        <v>59963.5</v>
      </c>
      <c r="G63" s="104">
        <v>239.87452999999999</v>
      </c>
      <c r="H63" s="104">
        <v>559037.9</v>
      </c>
      <c r="I63" s="104">
        <v>2303.4588800000001</v>
      </c>
      <c r="J63" s="104">
        <v>87.35</v>
      </c>
      <c r="K63" s="104">
        <v>86.38</v>
      </c>
    </row>
    <row r="64" spans="1:11" x14ac:dyDescent="0.2">
      <c r="A64" s="9"/>
      <c r="B64" s="9" t="s">
        <v>0</v>
      </c>
      <c r="C64" s="9"/>
      <c r="D64" s="104">
        <v>198895.3</v>
      </c>
      <c r="E64" s="104">
        <v>1001.87362</v>
      </c>
      <c r="F64" s="104">
        <v>8839.9</v>
      </c>
      <c r="G64" s="104">
        <v>66.054289999999995</v>
      </c>
      <c r="H64" s="104">
        <v>247138.1</v>
      </c>
      <c r="I64" s="104">
        <v>1279.3817100000001</v>
      </c>
      <c r="J64" s="104">
        <v>80.48</v>
      </c>
      <c r="K64" s="104">
        <v>78.31</v>
      </c>
    </row>
    <row r="65" spans="1:11" x14ac:dyDescent="0.2">
      <c r="A65" s="9"/>
      <c r="B65" s="9" t="s">
        <v>38</v>
      </c>
      <c r="C65" s="9"/>
      <c r="D65" s="104">
        <v>3918.5</v>
      </c>
      <c r="E65" s="104">
        <v>22.267779999999998</v>
      </c>
      <c r="F65" s="104" t="s">
        <v>199</v>
      </c>
      <c r="G65" s="104" t="s">
        <v>199</v>
      </c>
      <c r="H65" s="104">
        <v>20214.3</v>
      </c>
      <c r="I65" s="104">
        <v>68.357209999999995</v>
      </c>
      <c r="J65" s="104">
        <v>19.38</v>
      </c>
      <c r="K65" s="104">
        <v>32.58</v>
      </c>
    </row>
    <row r="66" spans="1:11" x14ac:dyDescent="0.2">
      <c r="A66" s="9"/>
      <c r="B66" s="9" t="s">
        <v>25</v>
      </c>
      <c r="C66" s="9"/>
      <c r="D66" s="104">
        <v>285504.8</v>
      </c>
      <c r="E66" s="104">
        <v>965.66921000000002</v>
      </c>
      <c r="F66" s="104">
        <v>51123.6</v>
      </c>
      <c r="G66" s="104">
        <v>173.82024000000001</v>
      </c>
      <c r="H66" s="104">
        <v>291685.5</v>
      </c>
      <c r="I66" s="104">
        <v>955.71996000000001</v>
      </c>
      <c r="J66" s="104">
        <v>97.88</v>
      </c>
      <c r="K66" s="104">
        <v>101.04</v>
      </c>
    </row>
    <row r="67" spans="1:11" ht="45" x14ac:dyDescent="0.2">
      <c r="A67" s="9" t="s">
        <v>83</v>
      </c>
      <c r="B67" s="9" t="s">
        <v>84</v>
      </c>
      <c r="C67" s="9" t="s">
        <v>120</v>
      </c>
      <c r="D67" s="104">
        <v>30017</v>
      </c>
      <c r="E67" s="104">
        <v>849.53737000000001</v>
      </c>
      <c r="F67" s="104">
        <v>8386</v>
      </c>
      <c r="G67" s="104">
        <v>255.91239999999999</v>
      </c>
      <c r="H67" s="104">
        <v>43445</v>
      </c>
      <c r="I67" s="104">
        <v>1293.9245000000001</v>
      </c>
      <c r="J67" s="104">
        <v>69.09</v>
      </c>
      <c r="K67" s="104">
        <v>65.66</v>
      </c>
    </row>
    <row r="68" spans="1:11" x14ac:dyDescent="0.2">
      <c r="A68" s="9"/>
      <c r="B68" s="9" t="s">
        <v>0</v>
      </c>
      <c r="C68" s="9"/>
      <c r="D68" s="104">
        <v>30017</v>
      </c>
      <c r="E68" s="104">
        <v>849.53737000000001</v>
      </c>
      <c r="F68" s="104">
        <v>8386</v>
      </c>
      <c r="G68" s="104">
        <v>255.91239999999999</v>
      </c>
      <c r="H68" s="104">
        <v>43445</v>
      </c>
      <c r="I68" s="104">
        <v>1293.9245000000001</v>
      </c>
      <c r="J68" s="104">
        <v>69.09</v>
      </c>
      <c r="K68" s="104">
        <v>65.66</v>
      </c>
    </row>
    <row r="69" spans="1:11" ht="56.25" x14ac:dyDescent="0.2">
      <c r="A69" s="9" t="s">
        <v>114</v>
      </c>
      <c r="B69" s="9" t="s">
        <v>115</v>
      </c>
      <c r="C69" s="9" t="s">
        <v>29</v>
      </c>
      <c r="D69" s="104">
        <v>89.9</v>
      </c>
      <c r="E69" s="104">
        <v>0.18098</v>
      </c>
      <c r="F69" s="104" t="s">
        <v>199</v>
      </c>
      <c r="G69" s="104" t="s">
        <v>199</v>
      </c>
      <c r="H69" s="104">
        <v>50</v>
      </c>
      <c r="I69" s="104">
        <v>1.694E-2</v>
      </c>
      <c r="J69" s="104">
        <v>179.8</v>
      </c>
      <c r="K69" s="104">
        <v>1068.3599999999999</v>
      </c>
    </row>
    <row r="70" spans="1:11" x14ac:dyDescent="0.2">
      <c r="A70" s="9"/>
      <c r="B70" s="9" t="s">
        <v>0</v>
      </c>
      <c r="C70" s="9"/>
      <c r="D70" s="104">
        <v>89.9</v>
      </c>
      <c r="E70" s="104">
        <v>0.18098</v>
      </c>
      <c r="F70" s="104" t="s">
        <v>199</v>
      </c>
      <c r="G70" s="104" t="s">
        <v>199</v>
      </c>
      <c r="H70" s="104">
        <v>50</v>
      </c>
      <c r="I70" s="104">
        <v>1.694E-2</v>
      </c>
      <c r="J70" s="104">
        <v>179.8</v>
      </c>
      <c r="K70" s="104">
        <v>1068.3599999999999</v>
      </c>
    </row>
    <row r="71" spans="1:11" ht="45" x14ac:dyDescent="0.2">
      <c r="A71" s="9" t="s">
        <v>116</v>
      </c>
      <c r="B71" s="9" t="s">
        <v>117</v>
      </c>
      <c r="C71" s="9" t="s">
        <v>26</v>
      </c>
      <c r="D71" s="104" t="s">
        <v>199</v>
      </c>
      <c r="E71" s="104" t="s">
        <v>199</v>
      </c>
      <c r="F71" s="104" t="s">
        <v>199</v>
      </c>
      <c r="G71" s="104" t="s">
        <v>199</v>
      </c>
      <c r="H71" s="104">
        <v>2.1999999999999999E-2</v>
      </c>
      <c r="I71" s="104">
        <v>3.8959100000000002</v>
      </c>
      <c r="J71" s="104" t="s">
        <v>199</v>
      </c>
      <c r="K71" s="104" t="s">
        <v>199</v>
      </c>
    </row>
    <row r="72" spans="1:11" x14ac:dyDescent="0.2">
      <c r="A72" s="9"/>
      <c r="B72" s="9" t="s">
        <v>0</v>
      </c>
      <c r="C72" s="9"/>
      <c r="D72" s="104" t="s">
        <v>199</v>
      </c>
      <c r="E72" s="104" t="s">
        <v>199</v>
      </c>
      <c r="F72" s="104" t="s">
        <v>199</v>
      </c>
      <c r="G72" s="104" t="s">
        <v>199</v>
      </c>
      <c r="H72" s="104">
        <v>2.1999999999999999E-2</v>
      </c>
      <c r="I72" s="104">
        <v>3.8959100000000002</v>
      </c>
      <c r="J72" s="104" t="s">
        <v>199</v>
      </c>
      <c r="K72" s="104" t="s">
        <v>199</v>
      </c>
    </row>
    <row r="73" spans="1:11" x14ac:dyDescent="0.2">
      <c r="A73" s="9" t="s">
        <v>49</v>
      </c>
      <c r="B73" s="9" t="s">
        <v>50</v>
      </c>
      <c r="C73" s="9" t="s">
        <v>26</v>
      </c>
      <c r="D73" s="104">
        <v>0.2</v>
      </c>
      <c r="E73" s="104">
        <v>1.3459000000000001</v>
      </c>
      <c r="F73" s="104">
        <v>0.2</v>
      </c>
      <c r="G73" s="104">
        <v>1.3459000000000001</v>
      </c>
      <c r="H73" s="104">
        <v>0.55000000000000004</v>
      </c>
      <c r="I73" s="104">
        <v>1.28834</v>
      </c>
      <c r="J73" s="104">
        <v>36.36</v>
      </c>
      <c r="K73" s="104">
        <v>104.47</v>
      </c>
    </row>
    <row r="74" spans="1:11" x14ac:dyDescent="0.2">
      <c r="A74" s="9"/>
      <c r="B74" s="9" t="s">
        <v>0</v>
      </c>
      <c r="C74" s="9"/>
      <c r="D74" s="104">
        <v>0.2</v>
      </c>
      <c r="E74" s="104">
        <v>1.3459000000000001</v>
      </c>
      <c r="F74" s="104">
        <v>0.2</v>
      </c>
      <c r="G74" s="104">
        <v>1.3459000000000001</v>
      </c>
      <c r="H74" s="104">
        <v>0.55000000000000004</v>
      </c>
      <c r="I74" s="104">
        <v>1.28834</v>
      </c>
      <c r="J74" s="104">
        <v>36.36</v>
      </c>
      <c r="K74" s="104">
        <v>104.47</v>
      </c>
    </row>
    <row r="75" spans="1:11" ht="22.5" x14ac:dyDescent="0.2">
      <c r="A75" s="9" t="s">
        <v>85</v>
      </c>
      <c r="B75" s="9" t="s">
        <v>86</v>
      </c>
      <c r="C75" s="9" t="s">
        <v>26</v>
      </c>
      <c r="D75" s="104">
        <v>2114.8150500000002</v>
      </c>
      <c r="E75" s="104">
        <v>2029.9383399999999</v>
      </c>
      <c r="F75" s="104">
        <v>295.32378</v>
      </c>
      <c r="G75" s="104">
        <v>250.97256999999999</v>
      </c>
      <c r="H75" s="104">
        <v>1355.4270200000001</v>
      </c>
      <c r="I75" s="104">
        <v>1110.2428399999999</v>
      </c>
      <c r="J75" s="104">
        <v>156.03</v>
      </c>
      <c r="K75" s="104">
        <v>182.84</v>
      </c>
    </row>
    <row r="76" spans="1:11" x14ac:dyDescent="0.2">
      <c r="A76" s="9"/>
      <c r="B76" s="9" t="s">
        <v>0</v>
      </c>
      <c r="C76" s="9"/>
      <c r="D76" s="104">
        <v>2114.8150500000002</v>
      </c>
      <c r="E76" s="104">
        <v>2029.9383399999999</v>
      </c>
      <c r="F76" s="104">
        <v>295.32378</v>
      </c>
      <c r="G76" s="104">
        <v>250.97256999999999</v>
      </c>
      <c r="H76" s="104">
        <v>1355.4270200000001</v>
      </c>
      <c r="I76" s="104">
        <v>1110.2428399999999</v>
      </c>
      <c r="J76" s="104">
        <v>156.03</v>
      </c>
      <c r="K76" s="104">
        <v>182.84</v>
      </c>
    </row>
    <row r="77" spans="1:11" ht="22.5" x14ac:dyDescent="0.2">
      <c r="A77" s="9" t="s">
        <v>87</v>
      </c>
      <c r="B77" s="9" t="s">
        <v>88</v>
      </c>
      <c r="C77" s="9" t="s">
        <v>26</v>
      </c>
      <c r="D77" s="104">
        <v>5869.32251</v>
      </c>
      <c r="E77" s="104">
        <v>3718.9415300000001</v>
      </c>
      <c r="F77" s="104">
        <v>974.09092999999996</v>
      </c>
      <c r="G77" s="104">
        <v>713.02937999999995</v>
      </c>
      <c r="H77" s="104">
        <v>6122.1203999999998</v>
      </c>
      <c r="I77" s="104">
        <v>5041.7602299999999</v>
      </c>
      <c r="J77" s="104">
        <v>95.87</v>
      </c>
      <c r="K77" s="104">
        <v>73.760000000000005</v>
      </c>
    </row>
    <row r="78" spans="1:11" x14ac:dyDescent="0.2">
      <c r="A78" s="9"/>
      <c r="B78" s="9" t="s">
        <v>0</v>
      </c>
      <c r="C78" s="9"/>
      <c r="D78" s="104">
        <v>5869.32251</v>
      </c>
      <c r="E78" s="104">
        <v>3718.9415300000001</v>
      </c>
      <c r="F78" s="104">
        <v>974.09092999999996</v>
      </c>
      <c r="G78" s="104">
        <v>713.02937999999995</v>
      </c>
      <c r="H78" s="104">
        <v>6045.4804000000004</v>
      </c>
      <c r="I78" s="104">
        <v>4974.7002300000004</v>
      </c>
      <c r="J78" s="104">
        <v>97.09</v>
      </c>
      <c r="K78" s="104">
        <v>74.760000000000005</v>
      </c>
    </row>
    <row r="79" spans="1:11" x14ac:dyDescent="0.2">
      <c r="A79" s="9"/>
      <c r="B79" s="9" t="s">
        <v>25</v>
      </c>
      <c r="C79" s="9"/>
      <c r="D79" s="104" t="s">
        <v>199</v>
      </c>
      <c r="E79" s="104" t="s">
        <v>199</v>
      </c>
      <c r="F79" s="104" t="s">
        <v>199</v>
      </c>
      <c r="G79" s="104" t="s">
        <v>199</v>
      </c>
      <c r="H79" s="104">
        <v>76.64</v>
      </c>
      <c r="I79" s="104">
        <v>67.06</v>
      </c>
      <c r="J79" s="104" t="s">
        <v>199</v>
      </c>
      <c r="K79" s="104" t="s">
        <v>199</v>
      </c>
    </row>
    <row r="80" spans="1:11" x14ac:dyDescent="0.2">
      <c r="A80" s="8" t="s">
        <v>133</v>
      </c>
      <c r="B80" s="8" t="s">
        <v>134</v>
      </c>
      <c r="C80" s="9" t="s">
        <v>26</v>
      </c>
      <c r="D80" s="104">
        <v>15.650309999999999</v>
      </c>
      <c r="E80" s="104">
        <v>59.011470000000003</v>
      </c>
      <c r="F80" s="104">
        <v>1.85249</v>
      </c>
      <c r="G80" s="104">
        <v>9.26234</v>
      </c>
      <c r="H80" s="104">
        <v>34.084820000000001</v>
      </c>
      <c r="I80" s="104">
        <v>67.241590000000002</v>
      </c>
      <c r="J80" s="104">
        <v>45.92</v>
      </c>
      <c r="K80" s="104">
        <v>87.76</v>
      </c>
    </row>
    <row r="81" spans="1:11" x14ac:dyDescent="0.2">
      <c r="A81" s="8"/>
      <c r="B81" s="8" t="s">
        <v>0</v>
      </c>
      <c r="C81" s="8"/>
      <c r="D81" s="104">
        <v>15.375959999999999</v>
      </c>
      <c r="E81" s="104">
        <v>55.89817</v>
      </c>
      <c r="F81" s="104">
        <v>1.85249</v>
      </c>
      <c r="G81" s="104">
        <v>9.26234</v>
      </c>
      <c r="H81" s="104">
        <v>34.084820000000001</v>
      </c>
      <c r="I81" s="104">
        <v>67.241590000000002</v>
      </c>
      <c r="J81" s="104">
        <v>45.11</v>
      </c>
      <c r="K81" s="104">
        <v>83.13</v>
      </c>
    </row>
    <row r="82" spans="1:11" x14ac:dyDescent="0.2">
      <c r="A82" s="8"/>
      <c r="B82" s="9" t="s">
        <v>38</v>
      </c>
      <c r="C82" s="8"/>
      <c r="D82" s="104">
        <v>0.27434999999999998</v>
      </c>
      <c r="E82" s="104">
        <v>3.1133000000000002</v>
      </c>
      <c r="F82" s="104" t="s">
        <v>199</v>
      </c>
      <c r="G82" s="104" t="s">
        <v>199</v>
      </c>
      <c r="H82" s="104" t="s">
        <v>199</v>
      </c>
      <c r="I82" s="104" t="s">
        <v>199</v>
      </c>
      <c r="J82" s="104" t="s">
        <v>199</v>
      </c>
      <c r="K82" s="104" t="s">
        <v>199</v>
      </c>
    </row>
    <row r="83" spans="1:11" ht="22.5" x14ac:dyDescent="0.2">
      <c r="A83" s="9" t="s">
        <v>118</v>
      </c>
      <c r="B83" s="9" t="s">
        <v>119</v>
      </c>
      <c r="C83" s="9" t="s">
        <v>26</v>
      </c>
      <c r="D83" s="104">
        <v>6.4474099999999996</v>
      </c>
      <c r="E83" s="104">
        <v>29.234649999999998</v>
      </c>
      <c r="F83" s="104">
        <v>1.3041700000000001</v>
      </c>
      <c r="G83" s="104">
        <v>4.5377099999999997</v>
      </c>
      <c r="H83" s="104">
        <v>8.4279299999999999</v>
      </c>
      <c r="I83" s="104">
        <v>33.226849999999999</v>
      </c>
      <c r="J83" s="104">
        <v>76.5</v>
      </c>
      <c r="K83" s="104">
        <v>87.99</v>
      </c>
    </row>
    <row r="84" spans="1:11" x14ac:dyDescent="0.2">
      <c r="A84" s="9"/>
      <c r="B84" s="9" t="s">
        <v>0</v>
      </c>
      <c r="C84" s="9"/>
      <c r="D84" s="104">
        <v>6.4474099999999996</v>
      </c>
      <c r="E84" s="104">
        <v>29.234649999999998</v>
      </c>
      <c r="F84" s="104">
        <v>1.3041700000000001</v>
      </c>
      <c r="G84" s="104">
        <v>4.5377099999999997</v>
      </c>
      <c r="H84" s="104">
        <v>8.4279299999999999</v>
      </c>
      <c r="I84" s="104">
        <v>33.226849999999999</v>
      </c>
      <c r="J84" s="104">
        <v>76.5</v>
      </c>
      <c r="K84" s="104">
        <v>87.99</v>
      </c>
    </row>
    <row r="85" spans="1:11" ht="22.5" x14ac:dyDescent="0.2">
      <c r="A85" s="8" t="s">
        <v>152</v>
      </c>
      <c r="B85" s="8" t="s">
        <v>153</v>
      </c>
      <c r="C85" s="9" t="s">
        <v>26</v>
      </c>
      <c r="D85" s="104">
        <v>11.7676</v>
      </c>
      <c r="E85" s="104">
        <v>149.57368</v>
      </c>
      <c r="F85" s="104">
        <v>5.5049999999999999</v>
      </c>
      <c r="G85" s="104">
        <v>80.052369999999996</v>
      </c>
      <c r="H85" s="104">
        <v>22.772829999999999</v>
      </c>
      <c r="I85" s="104">
        <v>253.70887999999999</v>
      </c>
      <c r="J85" s="104">
        <v>51.67</v>
      </c>
      <c r="K85" s="104">
        <v>58.95</v>
      </c>
    </row>
    <row r="86" spans="1:11" x14ac:dyDescent="0.2">
      <c r="A86" s="8"/>
      <c r="B86" s="8" t="s">
        <v>0</v>
      </c>
      <c r="C86" s="8"/>
      <c r="D86" s="104">
        <v>11.7676</v>
      </c>
      <c r="E86" s="104">
        <v>149.57368</v>
      </c>
      <c r="F86" s="104">
        <v>5.5049999999999999</v>
      </c>
      <c r="G86" s="104">
        <v>80.052369999999996</v>
      </c>
      <c r="H86" s="104">
        <v>22.772829999999999</v>
      </c>
      <c r="I86" s="104">
        <v>253.70887999999999</v>
      </c>
      <c r="J86" s="104">
        <v>51.67</v>
      </c>
      <c r="K86" s="104">
        <v>58.95</v>
      </c>
    </row>
    <row r="87" spans="1:11" x14ac:dyDescent="0.2">
      <c r="A87" s="8" t="s">
        <v>146</v>
      </c>
      <c r="B87" s="8" t="s">
        <v>147</v>
      </c>
      <c r="C87" s="9" t="s">
        <v>26</v>
      </c>
      <c r="D87" s="104" t="s">
        <v>199</v>
      </c>
      <c r="E87" s="104" t="s">
        <v>199</v>
      </c>
      <c r="F87" s="104" t="s">
        <v>199</v>
      </c>
      <c r="G87" s="104" t="s">
        <v>199</v>
      </c>
      <c r="H87" s="104">
        <v>5.4868399999999999</v>
      </c>
      <c r="I87" s="104">
        <v>54.782910000000001</v>
      </c>
      <c r="J87" s="104" t="s">
        <v>199</v>
      </c>
      <c r="K87" s="104" t="s">
        <v>199</v>
      </c>
    </row>
    <row r="88" spans="1:11" x14ac:dyDescent="0.2">
      <c r="A88" s="8"/>
      <c r="B88" s="8" t="s">
        <v>0</v>
      </c>
      <c r="C88" s="8"/>
      <c r="D88" s="104" t="s">
        <v>199</v>
      </c>
      <c r="E88" s="104" t="s">
        <v>199</v>
      </c>
      <c r="F88" s="104" t="s">
        <v>199</v>
      </c>
      <c r="G88" s="104" t="s">
        <v>199</v>
      </c>
      <c r="H88" s="104">
        <v>5.4868399999999999</v>
      </c>
      <c r="I88" s="104">
        <v>54.782910000000001</v>
      </c>
      <c r="J88" s="104" t="s">
        <v>199</v>
      </c>
      <c r="K88" s="104" t="s">
        <v>199</v>
      </c>
    </row>
    <row r="89" spans="1:11" x14ac:dyDescent="0.2">
      <c r="A89" s="8" t="s">
        <v>154</v>
      </c>
      <c r="B89" s="8" t="s">
        <v>155</v>
      </c>
      <c r="C89" s="9" t="s">
        <v>26</v>
      </c>
      <c r="D89" s="104">
        <v>5.0000000000000001E-3</v>
      </c>
      <c r="E89" s="104">
        <v>4.965E-2</v>
      </c>
      <c r="F89" s="104" t="s">
        <v>199</v>
      </c>
      <c r="G89" s="104" t="s">
        <v>199</v>
      </c>
      <c r="H89" s="104" t="s">
        <v>199</v>
      </c>
      <c r="I89" s="104" t="s">
        <v>199</v>
      </c>
      <c r="J89" s="104" t="s">
        <v>199</v>
      </c>
      <c r="K89" s="104" t="s">
        <v>199</v>
      </c>
    </row>
    <row r="90" spans="1:11" x14ac:dyDescent="0.2">
      <c r="A90" s="8"/>
      <c r="B90" s="8" t="s">
        <v>0</v>
      </c>
      <c r="C90" s="8"/>
      <c r="D90" s="104">
        <v>5.0000000000000001E-3</v>
      </c>
      <c r="E90" s="104">
        <v>4.965E-2</v>
      </c>
      <c r="F90" s="104" t="s">
        <v>199</v>
      </c>
      <c r="G90" s="104" t="s">
        <v>199</v>
      </c>
      <c r="H90" s="104" t="s">
        <v>199</v>
      </c>
      <c r="I90" s="104" t="s">
        <v>199</v>
      </c>
      <c r="J90" s="104" t="s">
        <v>199</v>
      </c>
      <c r="K90" s="104" t="s">
        <v>199</v>
      </c>
    </row>
    <row r="91" spans="1:11" x14ac:dyDescent="0.2">
      <c r="A91" s="9" t="s">
        <v>89</v>
      </c>
      <c r="B91" s="9" t="s">
        <v>90</v>
      </c>
      <c r="C91" s="9" t="s">
        <v>26</v>
      </c>
      <c r="D91" s="104">
        <v>54.050919999999998</v>
      </c>
      <c r="E91" s="104">
        <v>559.66984000000002</v>
      </c>
      <c r="F91" s="104">
        <v>4.1728399999999999</v>
      </c>
      <c r="G91" s="104">
        <v>41.00582</v>
      </c>
      <c r="H91" s="104">
        <v>53.61018</v>
      </c>
      <c r="I91" s="104">
        <v>557.21986000000004</v>
      </c>
      <c r="J91" s="104">
        <v>100.82</v>
      </c>
      <c r="K91" s="104">
        <v>100.44</v>
      </c>
    </row>
    <row r="92" spans="1:11" x14ac:dyDescent="0.2">
      <c r="A92" s="9"/>
      <c r="B92" s="9" t="s">
        <v>0</v>
      </c>
      <c r="C92" s="9"/>
      <c r="D92" s="104">
        <v>54.050919999999998</v>
      </c>
      <c r="E92" s="104">
        <v>559.66984000000002</v>
      </c>
      <c r="F92" s="104">
        <v>4.1728399999999999</v>
      </c>
      <c r="G92" s="104">
        <v>41.00582</v>
      </c>
      <c r="H92" s="104">
        <v>53.61018</v>
      </c>
      <c r="I92" s="104">
        <v>557.21986000000004</v>
      </c>
      <c r="J92" s="104">
        <v>100.82</v>
      </c>
      <c r="K92" s="104">
        <v>100.44</v>
      </c>
    </row>
    <row r="93" spans="1:11" ht="22.5" x14ac:dyDescent="0.2">
      <c r="A93" s="8" t="s">
        <v>137</v>
      </c>
      <c r="B93" s="8" t="s">
        <v>138</v>
      </c>
      <c r="C93" s="8" t="s">
        <v>139</v>
      </c>
      <c r="D93" s="104">
        <v>2</v>
      </c>
      <c r="E93" s="104">
        <v>98.586399999999998</v>
      </c>
      <c r="F93" s="104">
        <v>1</v>
      </c>
      <c r="G93" s="104">
        <v>57.3264</v>
      </c>
      <c r="H93" s="104">
        <v>1</v>
      </c>
      <c r="I93" s="104">
        <v>82.71</v>
      </c>
      <c r="J93" s="104">
        <v>200</v>
      </c>
      <c r="K93" s="104">
        <v>119.2</v>
      </c>
    </row>
    <row r="94" spans="1:11" x14ac:dyDescent="0.2">
      <c r="A94" s="8"/>
      <c r="B94" s="8" t="s">
        <v>0</v>
      </c>
      <c r="C94" s="8"/>
      <c r="D94" s="104">
        <v>2</v>
      </c>
      <c r="E94" s="104">
        <v>98.586399999999998</v>
      </c>
      <c r="F94" s="104">
        <v>1</v>
      </c>
      <c r="G94" s="104">
        <v>57.3264</v>
      </c>
      <c r="H94" s="104">
        <v>1</v>
      </c>
      <c r="I94" s="104">
        <v>82.71</v>
      </c>
      <c r="J94" s="104">
        <v>200</v>
      </c>
      <c r="K94" s="104">
        <v>119.2</v>
      </c>
    </row>
    <row r="95" spans="1:11" ht="45" x14ac:dyDescent="0.2">
      <c r="A95" s="9" t="s">
        <v>30</v>
      </c>
      <c r="B95" s="9" t="s">
        <v>13</v>
      </c>
      <c r="C95" s="9" t="s">
        <v>26</v>
      </c>
      <c r="D95" s="104">
        <v>4358.4808999999996</v>
      </c>
      <c r="E95" s="104">
        <v>7061.7050600000002</v>
      </c>
      <c r="F95" s="104">
        <v>396.12416000000002</v>
      </c>
      <c r="G95" s="104">
        <v>595.73869000000002</v>
      </c>
      <c r="H95" s="104">
        <v>7045.8112899999996</v>
      </c>
      <c r="I95" s="104">
        <v>8814.2559500000007</v>
      </c>
      <c r="J95" s="104">
        <v>61.86</v>
      </c>
      <c r="K95" s="104">
        <v>80.12</v>
      </c>
    </row>
    <row r="96" spans="1:11" x14ac:dyDescent="0.2">
      <c r="A96" s="9"/>
      <c r="B96" s="9" t="s">
        <v>0</v>
      </c>
      <c r="C96" s="9"/>
      <c r="D96" s="104">
        <v>4288.8730999999998</v>
      </c>
      <c r="E96" s="104">
        <v>6979.9754000000003</v>
      </c>
      <c r="F96" s="104">
        <v>389.68916000000002</v>
      </c>
      <c r="G96" s="104">
        <v>590.22252000000003</v>
      </c>
      <c r="H96" s="104">
        <v>6960.2096899999997</v>
      </c>
      <c r="I96" s="104">
        <v>8757.9120299999995</v>
      </c>
      <c r="J96" s="104">
        <v>61.62</v>
      </c>
      <c r="K96" s="104">
        <v>79.7</v>
      </c>
    </row>
    <row r="97" spans="1:11" x14ac:dyDescent="0.2">
      <c r="A97" s="9"/>
      <c r="B97" s="9" t="s">
        <v>38</v>
      </c>
      <c r="C97" s="9"/>
      <c r="D97" s="104">
        <v>69.607799999999997</v>
      </c>
      <c r="E97" s="104">
        <v>81.729659999999996</v>
      </c>
      <c r="F97" s="104">
        <v>6.4349999999999996</v>
      </c>
      <c r="G97" s="104">
        <v>5.5161699999999998</v>
      </c>
      <c r="H97" s="104">
        <v>85.481999999999999</v>
      </c>
      <c r="I97" s="104">
        <v>56.031759999999998</v>
      </c>
      <c r="J97" s="104">
        <v>81.430000000000007</v>
      </c>
      <c r="K97" s="104">
        <v>145.86000000000001</v>
      </c>
    </row>
    <row r="98" spans="1:11" x14ac:dyDescent="0.2">
      <c r="A98" s="9"/>
      <c r="B98" s="9" t="s">
        <v>1</v>
      </c>
      <c r="C98" s="9"/>
      <c r="D98" s="104" t="s">
        <v>199</v>
      </c>
      <c r="E98" s="104" t="s">
        <v>199</v>
      </c>
      <c r="F98" s="104" t="s">
        <v>199</v>
      </c>
      <c r="G98" s="104" t="s">
        <v>199</v>
      </c>
      <c r="H98" s="104">
        <v>0.1196</v>
      </c>
      <c r="I98" s="104">
        <v>0.31215999999999999</v>
      </c>
      <c r="J98" s="104" t="s">
        <v>199</v>
      </c>
      <c r="K98" s="104" t="s">
        <v>199</v>
      </c>
    </row>
    <row r="99" spans="1:11" x14ac:dyDescent="0.2">
      <c r="A99" s="9" t="s">
        <v>91</v>
      </c>
      <c r="B99" s="9" t="s">
        <v>92</v>
      </c>
      <c r="C99" s="9" t="s">
        <v>26</v>
      </c>
      <c r="D99" s="104">
        <v>22589.26384</v>
      </c>
      <c r="E99" s="104">
        <v>15872.763430000001</v>
      </c>
      <c r="F99" s="104">
        <v>936.76005999999995</v>
      </c>
      <c r="G99" s="104">
        <v>821.73100999999997</v>
      </c>
      <c r="H99" s="104">
        <v>23574.30644</v>
      </c>
      <c r="I99" s="104">
        <v>15935.093870000001</v>
      </c>
      <c r="J99" s="104">
        <v>95.82</v>
      </c>
      <c r="K99" s="104">
        <v>99.61</v>
      </c>
    </row>
    <row r="100" spans="1:11" x14ac:dyDescent="0.2">
      <c r="A100" s="9"/>
      <c r="B100" s="9" t="s">
        <v>0</v>
      </c>
      <c r="C100" s="9"/>
      <c r="D100" s="104">
        <v>15809.26384</v>
      </c>
      <c r="E100" s="104">
        <v>11884.27543</v>
      </c>
      <c r="F100" s="104">
        <v>936.76005999999995</v>
      </c>
      <c r="G100" s="104">
        <v>821.73100999999997</v>
      </c>
      <c r="H100" s="104">
        <v>19847.993600000002</v>
      </c>
      <c r="I100" s="104">
        <v>13610.074070000001</v>
      </c>
      <c r="J100" s="104">
        <v>79.650000000000006</v>
      </c>
      <c r="K100" s="104">
        <v>87.32</v>
      </c>
    </row>
    <row r="101" spans="1:11" x14ac:dyDescent="0.2">
      <c r="A101" s="9"/>
      <c r="B101" s="9" t="s">
        <v>38</v>
      </c>
      <c r="C101" s="9"/>
      <c r="D101" s="104">
        <v>6780</v>
      </c>
      <c r="E101" s="104">
        <v>3988.4879999999998</v>
      </c>
      <c r="F101" s="104" t="s">
        <v>199</v>
      </c>
      <c r="G101" s="104" t="s">
        <v>199</v>
      </c>
      <c r="H101" s="104">
        <v>3726</v>
      </c>
      <c r="I101" s="104">
        <v>2321.136</v>
      </c>
      <c r="J101" s="104">
        <v>181.96</v>
      </c>
      <c r="K101" s="104">
        <v>171.83</v>
      </c>
    </row>
    <row r="102" spans="1:11" x14ac:dyDescent="0.2">
      <c r="A102" s="9"/>
      <c r="B102" s="9" t="s">
        <v>1</v>
      </c>
      <c r="C102" s="9"/>
      <c r="D102" s="104" t="s">
        <v>199</v>
      </c>
      <c r="E102" s="104" t="s">
        <v>199</v>
      </c>
      <c r="F102" s="104" t="s">
        <v>199</v>
      </c>
      <c r="G102" s="104" t="s">
        <v>199</v>
      </c>
      <c r="H102" s="104">
        <v>0.31284000000000001</v>
      </c>
      <c r="I102" s="104">
        <v>3.8837999999999999</v>
      </c>
      <c r="J102" s="104" t="s">
        <v>199</v>
      </c>
      <c r="K102" s="104" t="s">
        <v>199</v>
      </c>
    </row>
    <row r="103" spans="1:11" ht="33.75" x14ac:dyDescent="0.2">
      <c r="A103" s="9" t="s">
        <v>31</v>
      </c>
      <c r="B103" s="9" t="s">
        <v>14</v>
      </c>
      <c r="C103" s="9" t="s">
        <v>26</v>
      </c>
      <c r="D103" s="104">
        <v>4652.2393499999998</v>
      </c>
      <c r="E103" s="104">
        <v>11664.32791</v>
      </c>
      <c r="F103" s="104">
        <v>639.05533000000003</v>
      </c>
      <c r="G103" s="104">
        <v>1648.5251599999999</v>
      </c>
      <c r="H103" s="104">
        <v>4897.9940699999997</v>
      </c>
      <c r="I103" s="104">
        <v>10616.33239</v>
      </c>
      <c r="J103" s="104">
        <v>94.98</v>
      </c>
      <c r="K103" s="104">
        <v>109.87</v>
      </c>
    </row>
    <row r="104" spans="1:11" x14ac:dyDescent="0.2">
      <c r="A104" s="9"/>
      <c r="B104" s="9" t="s">
        <v>0</v>
      </c>
      <c r="C104" s="9"/>
      <c r="D104" s="104">
        <v>4593.1468699999996</v>
      </c>
      <c r="E104" s="104">
        <v>11568.45033</v>
      </c>
      <c r="F104" s="104">
        <v>638.79816000000005</v>
      </c>
      <c r="G104" s="104">
        <v>1647.53226</v>
      </c>
      <c r="H104" s="104">
        <v>4825.9608399999997</v>
      </c>
      <c r="I104" s="104">
        <v>10388.18353</v>
      </c>
      <c r="J104" s="104">
        <v>95.18</v>
      </c>
      <c r="K104" s="104">
        <v>111.36</v>
      </c>
    </row>
    <row r="105" spans="1:11" x14ac:dyDescent="0.2">
      <c r="A105" s="9"/>
      <c r="B105" s="9" t="s">
        <v>38</v>
      </c>
      <c r="C105" s="9"/>
      <c r="D105" s="104">
        <v>59.092480000000002</v>
      </c>
      <c r="E105" s="104">
        <v>95.877579999999995</v>
      </c>
      <c r="F105" s="104">
        <v>0.25717000000000001</v>
      </c>
      <c r="G105" s="104">
        <v>0.9929</v>
      </c>
      <c r="H105" s="104">
        <v>70.955849999999998</v>
      </c>
      <c r="I105" s="104">
        <v>226.05153999999999</v>
      </c>
      <c r="J105" s="104">
        <v>83.28</v>
      </c>
      <c r="K105" s="104">
        <v>42.41</v>
      </c>
    </row>
    <row r="106" spans="1:11" x14ac:dyDescent="0.2">
      <c r="A106" s="9"/>
      <c r="B106" s="9" t="s">
        <v>1</v>
      </c>
      <c r="C106" s="9"/>
      <c r="D106" s="104" t="s">
        <v>199</v>
      </c>
      <c r="E106" s="104" t="s">
        <v>199</v>
      </c>
      <c r="F106" s="104" t="s">
        <v>199</v>
      </c>
      <c r="G106" s="104" t="s">
        <v>199</v>
      </c>
      <c r="H106" s="104">
        <v>1.07738</v>
      </c>
      <c r="I106" s="104">
        <v>2.0973199999999999</v>
      </c>
      <c r="J106" s="104" t="s">
        <v>199</v>
      </c>
      <c r="K106" s="104" t="s">
        <v>199</v>
      </c>
    </row>
    <row r="107" spans="1:11" x14ac:dyDescent="0.2">
      <c r="A107" s="9" t="s">
        <v>93</v>
      </c>
      <c r="B107" s="9" t="s">
        <v>94</v>
      </c>
      <c r="C107" s="9" t="s">
        <v>26</v>
      </c>
      <c r="D107" s="104">
        <v>4480.5097599999999</v>
      </c>
      <c r="E107" s="104">
        <v>3246.4737399999999</v>
      </c>
      <c r="F107" s="104">
        <v>747.60203000000001</v>
      </c>
      <c r="G107" s="104">
        <v>375.87473999999997</v>
      </c>
      <c r="H107" s="104">
        <v>6365.7035500000002</v>
      </c>
      <c r="I107" s="104">
        <v>3729.4281999999998</v>
      </c>
      <c r="J107" s="104">
        <v>70.39</v>
      </c>
      <c r="K107" s="104">
        <v>87.05</v>
      </c>
    </row>
    <row r="108" spans="1:11" x14ac:dyDescent="0.2">
      <c r="A108" s="9"/>
      <c r="B108" s="9" t="s">
        <v>0</v>
      </c>
      <c r="C108" s="9"/>
      <c r="D108" s="104">
        <v>4424.5436900000004</v>
      </c>
      <c r="E108" s="104">
        <v>3185.9292599999999</v>
      </c>
      <c r="F108" s="104">
        <v>732.06922999999995</v>
      </c>
      <c r="G108" s="104">
        <v>355.54973999999999</v>
      </c>
      <c r="H108" s="104">
        <v>6324.8195699999997</v>
      </c>
      <c r="I108" s="104">
        <v>3629.5941899999998</v>
      </c>
      <c r="J108" s="104">
        <v>69.959999999999994</v>
      </c>
      <c r="K108" s="104">
        <v>87.78</v>
      </c>
    </row>
    <row r="109" spans="1:11" x14ac:dyDescent="0.2">
      <c r="A109" s="9"/>
      <c r="B109" s="9" t="s">
        <v>38</v>
      </c>
      <c r="C109" s="9"/>
      <c r="D109" s="104">
        <v>55.966070000000002</v>
      </c>
      <c r="E109" s="104">
        <v>60.54448</v>
      </c>
      <c r="F109" s="104">
        <v>15.5328</v>
      </c>
      <c r="G109" s="104">
        <v>20.324999999999999</v>
      </c>
      <c r="H109" s="104">
        <v>12.9688</v>
      </c>
      <c r="I109" s="104">
        <v>11.46001</v>
      </c>
      <c r="J109" s="104">
        <v>431.54</v>
      </c>
      <c r="K109" s="104">
        <v>528.30999999999995</v>
      </c>
    </row>
    <row r="110" spans="1:11" x14ac:dyDescent="0.2">
      <c r="A110" s="9"/>
      <c r="B110" s="9" t="s">
        <v>1</v>
      </c>
      <c r="C110" s="9"/>
      <c r="D110" s="104" t="s">
        <v>199</v>
      </c>
      <c r="E110" s="104" t="s">
        <v>199</v>
      </c>
      <c r="F110" s="104" t="s">
        <v>199</v>
      </c>
      <c r="G110" s="104" t="s">
        <v>199</v>
      </c>
      <c r="H110" s="104">
        <v>27.915179999999999</v>
      </c>
      <c r="I110" s="104">
        <v>88.373999999999995</v>
      </c>
      <c r="J110" s="104" t="s">
        <v>199</v>
      </c>
      <c r="K110" s="104" t="s">
        <v>199</v>
      </c>
    </row>
    <row r="111" spans="1:11" ht="45" x14ac:dyDescent="0.2">
      <c r="A111" s="9" t="s">
        <v>32</v>
      </c>
      <c r="B111" s="9" t="s">
        <v>15</v>
      </c>
      <c r="C111" s="9" t="s">
        <v>26</v>
      </c>
      <c r="D111" s="104">
        <v>57327.270770000003</v>
      </c>
      <c r="E111" s="104">
        <v>20965.395280000001</v>
      </c>
      <c r="F111" s="104">
        <v>11035.502769999999</v>
      </c>
      <c r="G111" s="104">
        <v>3818.0538700000002</v>
      </c>
      <c r="H111" s="104">
        <v>61462.575049999999</v>
      </c>
      <c r="I111" s="104">
        <v>19254.546880000002</v>
      </c>
      <c r="J111" s="104">
        <v>93.27</v>
      </c>
      <c r="K111" s="104">
        <v>108.89</v>
      </c>
    </row>
    <row r="112" spans="1:11" x14ac:dyDescent="0.2">
      <c r="A112" s="9"/>
      <c r="B112" s="9" t="s">
        <v>0</v>
      </c>
      <c r="C112" s="9"/>
      <c r="D112" s="104">
        <v>57327.270770000003</v>
      </c>
      <c r="E112" s="104">
        <v>20965.395280000001</v>
      </c>
      <c r="F112" s="104">
        <v>11035.502769999999</v>
      </c>
      <c r="G112" s="104">
        <v>3818.0538700000002</v>
      </c>
      <c r="H112" s="104">
        <v>52566.095050000004</v>
      </c>
      <c r="I112" s="104">
        <v>16773.657569999999</v>
      </c>
      <c r="J112" s="104">
        <v>109.06</v>
      </c>
      <c r="K112" s="104">
        <v>124.99</v>
      </c>
    </row>
    <row r="113" spans="1:11" x14ac:dyDescent="0.2">
      <c r="A113" s="9"/>
      <c r="B113" s="9" t="s">
        <v>38</v>
      </c>
      <c r="C113" s="9"/>
      <c r="D113" s="104" t="s">
        <v>199</v>
      </c>
      <c r="E113" s="104" t="s">
        <v>199</v>
      </c>
      <c r="F113" s="104" t="s">
        <v>199</v>
      </c>
      <c r="G113" s="104" t="s">
        <v>199</v>
      </c>
      <c r="H113" s="104">
        <v>9.6</v>
      </c>
      <c r="I113" s="104">
        <v>8.5440000000000005</v>
      </c>
      <c r="J113" s="104" t="s">
        <v>199</v>
      </c>
      <c r="K113" s="104" t="s">
        <v>199</v>
      </c>
    </row>
    <row r="114" spans="1:11" x14ac:dyDescent="0.2">
      <c r="A114" s="9"/>
      <c r="B114" s="9" t="s">
        <v>25</v>
      </c>
      <c r="C114" s="9"/>
      <c r="D114" s="104" t="s">
        <v>199</v>
      </c>
      <c r="E114" s="104" t="s">
        <v>199</v>
      </c>
      <c r="F114" s="104" t="s">
        <v>199</v>
      </c>
      <c r="G114" s="104" t="s">
        <v>199</v>
      </c>
      <c r="H114" s="104">
        <v>8886.8799999999992</v>
      </c>
      <c r="I114" s="104">
        <v>2472.3453100000002</v>
      </c>
      <c r="J114" s="104" t="s">
        <v>199</v>
      </c>
      <c r="K114" s="104" t="s">
        <v>199</v>
      </c>
    </row>
    <row r="115" spans="1:11" x14ac:dyDescent="0.2">
      <c r="A115" s="9" t="s">
        <v>95</v>
      </c>
      <c r="B115" s="9" t="s">
        <v>96</v>
      </c>
      <c r="C115" s="9" t="s">
        <v>26</v>
      </c>
      <c r="D115" s="104">
        <v>6735.8932999999997</v>
      </c>
      <c r="E115" s="104">
        <v>15475.5484</v>
      </c>
      <c r="F115" s="104">
        <v>1077.3046999999999</v>
      </c>
      <c r="G115" s="104">
        <v>2467.1317800000002</v>
      </c>
      <c r="H115" s="104">
        <v>6942.0628999999999</v>
      </c>
      <c r="I115" s="104">
        <v>16035.0335</v>
      </c>
      <c r="J115" s="104">
        <v>97.03</v>
      </c>
      <c r="K115" s="104">
        <v>96.51</v>
      </c>
    </row>
    <row r="116" spans="1:11" x14ac:dyDescent="0.2">
      <c r="A116" s="9"/>
      <c r="B116" s="9" t="s">
        <v>0</v>
      </c>
      <c r="C116" s="9"/>
      <c r="D116" s="104">
        <v>6480.0380800000003</v>
      </c>
      <c r="E116" s="104">
        <v>15258.343000000001</v>
      </c>
      <c r="F116" s="104">
        <v>1040.3200899999999</v>
      </c>
      <c r="G116" s="104">
        <v>2439.4503300000001</v>
      </c>
      <c r="H116" s="104">
        <v>6646.8913199999997</v>
      </c>
      <c r="I116" s="104">
        <v>15616.237419999999</v>
      </c>
      <c r="J116" s="104">
        <v>97.49</v>
      </c>
      <c r="K116" s="104">
        <v>97.71</v>
      </c>
    </row>
    <row r="117" spans="1:11" x14ac:dyDescent="0.2">
      <c r="A117" s="9"/>
      <c r="B117" s="9" t="s">
        <v>38</v>
      </c>
      <c r="C117" s="9"/>
      <c r="D117" s="104">
        <v>9.6219999999999999</v>
      </c>
      <c r="E117" s="104">
        <v>69.767750000000007</v>
      </c>
      <c r="F117" s="104" t="s">
        <v>199</v>
      </c>
      <c r="G117" s="104" t="s">
        <v>199</v>
      </c>
      <c r="H117" s="104">
        <v>69.077179999999998</v>
      </c>
      <c r="I117" s="104">
        <v>244.98651000000001</v>
      </c>
      <c r="J117" s="104">
        <v>13.93</v>
      </c>
      <c r="K117" s="104">
        <v>28.48</v>
      </c>
    </row>
    <row r="118" spans="1:11" x14ac:dyDescent="0.2">
      <c r="A118" s="9"/>
      <c r="B118" s="9" t="s">
        <v>25</v>
      </c>
      <c r="C118" s="9"/>
      <c r="D118" s="104">
        <v>246.23321999999999</v>
      </c>
      <c r="E118" s="104">
        <v>147.43764999999999</v>
      </c>
      <c r="F118" s="104">
        <v>36.984610000000004</v>
      </c>
      <c r="G118" s="104">
        <v>27.681450000000002</v>
      </c>
      <c r="H118" s="104">
        <v>226.09440000000001</v>
      </c>
      <c r="I118" s="104">
        <v>173.80957000000001</v>
      </c>
      <c r="J118" s="104">
        <v>108.91</v>
      </c>
      <c r="K118" s="104">
        <v>84.83</v>
      </c>
    </row>
    <row r="119" spans="1:11" ht="45" x14ac:dyDescent="0.2">
      <c r="A119" s="9" t="s">
        <v>121</v>
      </c>
      <c r="B119" s="9" t="s">
        <v>122</v>
      </c>
      <c r="C119" s="9" t="s">
        <v>26</v>
      </c>
      <c r="D119" s="104">
        <v>15987.7845</v>
      </c>
      <c r="E119" s="104">
        <v>12815.243179999999</v>
      </c>
      <c r="F119" s="104">
        <v>3585.9243700000002</v>
      </c>
      <c r="G119" s="104">
        <v>2086.82546</v>
      </c>
      <c r="H119" s="104">
        <v>15471.512640000001</v>
      </c>
      <c r="I119" s="104">
        <v>13087.88019</v>
      </c>
      <c r="J119" s="104">
        <v>103.34</v>
      </c>
      <c r="K119" s="104">
        <v>97.92</v>
      </c>
    </row>
    <row r="120" spans="1:11" x14ac:dyDescent="0.2">
      <c r="A120" s="9"/>
      <c r="B120" s="9" t="s">
        <v>0</v>
      </c>
      <c r="C120" s="9"/>
      <c r="D120" s="104">
        <v>15786.8709</v>
      </c>
      <c r="E120" s="104">
        <v>12004.32703</v>
      </c>
      <c r="F120" s="104">
        <v>3546.9329400000001</v>
      </c>
      <c r="G120" s="104">
        <v>1928.3050599999999</v>
      </c>
      <c r="H120" s="104">
        <v>15235.92258</v>
      </c>
      <c r="I120" s="104">
        <v>12550.38975</v>
      </c>
      <c r="J120" s="104">
        <v>103.62</v>
      </c>
      <c r="K120" s="104">
        <v>95.65</v>
      </c>
    </row>
    <row r="121" spans="1:11" x14ac:dyDescent="0.2">
      <c r="A121" s="9"/>
      <c r="B121" s="9" t="s">
        <v>38</v>
      </c>
      <c r="C121" s="9"/>
      <c r="D121" s="104">
        <v>200.36680000000001</v>
      </c>
      <c r="E121" s="104">
        <v>807.94714999999997</v>
      </c>
      <c r="F121" s="104">
        <v>38.803879999999999</v>
      </c>
      <c r="G121" s="104">
        <v>157.61539999999999</v>
      </c>
      <c r="H121" s="104">
        <v>235.59005999999999</v>
      </c>
      <c r="I121" s="104">
        <v>537.49044000000004</v>
      </c>
      <c r="J121" s="104">
        <v>85.05</v>
      </c>
      <c r="K121" s="104">
        <v>150.32</v>
      </c>
    </row>
    <row r="122" spans="1:11" x14ac:dyDescent="0.2">
      <c r="A122" s="9"/>
      <c r="B122" s="9" t="s">
        <v>25</v>
      </c>
      <c r="C122" s="9"/>
      <c r="D122" s="104">
        <v>0.54679999999999995</v>
      </c>
      <c r="E122" s="104">
        <v>2.9689999999999999</v>
      </c>
      <c r="F122" s="104">
        <v>0.18754999999999999</v>
      </c>
      <c r="G122" s="104">
        <v>0.90500000000000003</v>
      </c>
      <c r="H122" s="104" t="s">
        <v>199</v>
      </c>
      <c r="I122" s="104" t="s">
        <v>199</v>
      </c>
      <c r="J122" s="104" t="s">
        <v>199</v>
      </c>
      <c r="K122" s="104" t="s">
        <v>199</v>
      </c>
    </row>
    <row r="123" spans="1:11" x14ac:dyDescent="0.2">
      <c r="A123" s="9" t="s">
        <v>123</v>
      </c>
      <c r="B123" s="9" t="s">
        <v>124</v>
      </c>
      <c r="C123" s="9" t="s">
        <v>26</v>
      </c>
      <c r="D123" s="104">
        <v>4748.5273100000004</v>
      </c>
      <c r="E123" s="104">
        <v>8270.1123299999999</v>
      </c>
      <c r="F123" s="104">
        <v>584.00373000000002</v>
      </c>
      <c r="G123" s="104">
        <v>1399.41218</v>
      </c>
      <c r="H123" s="104">
        <v>2860.8216000000002</v>
      </c>
      <c r="I123" s="104">
        <v>8638.7016399999993</v>
      </c>
      <c r="J123" s="104">
        <v>165.98</v>
      </c>
      <c r="K123" s="104">
        <v>95.73</v>
      </c>
    </row>
    <row r="124" spans="1:11" x14ac:dyDescent="0.2">
      <c r="A124" s="9"/>
      <c r="B124" s="9" t="s">
        <v>0</v>
      </c>
      <c r="C124" s="9"/>
      <c r="D124" s="104">
        <v>4609.49467</v>
      </c>
      <c r="E124" s="104">
        <v>7896.9410399999997</v>
      </c>
      <c r="F124" s="104">
        <v>513.74617999999998</v>
      </c>
      <c r="G124" s="104">
        <v>1278.39878</v>
      </c>
      <c r="H124" s="104">
        <v>2713.3829700000001</v>
      </c>
      <c r="I124" s="104">
        <v>8231.0927599999995</v>
      </c>
      <c r="J124" s="104">
        <v>169.88</v>
      </c>
      <c r="K124" s="104">
        <v>95.94</v>
      </c>
    </row>
    <row r="125" spans="1:11" x14ac:dyDescent="0.2">
      <c r="A125" s="9"/>
      <c r="B125" s="9" t="s">
        <v>38</v>
      </c>
      <c r="C125" s="9"/>
      <c r="D125" s="104">
        <v>124.17465</v>
      </c>
      <c r="E125" s="104">
        <v>296.68171999999998</v>
      </c>
      <c r="F125" s="104">
        <v>61.682259999999999</v>
      </c>
      <c r="G125" s="104">
        <v>76.627430000000004</v>
      </c>
      <c r="H125" s="104">
        <v>146.98242999999999</v>
      </c>
      <c r="I125" s="104">
        <v>400.27796000000001</v>
      </c>
      <c r="J125" s="104">
        <v>84.48</v>
      </c>
      <c r="K125" s="104">
        <v>74.12</v>
      </c>
    </row>
    <row r="126" spans="1:11" x14ac:dyDescent="0.2">
      <c r="A126" s="9"/>
      <c r="B126" s="9" t="s">
        <v>25</v>
      </c>
      <c r="C126" s="9"/>
      <c r="D126" s="104">
        <v>14.857989999999999</v>
      </c>
      <c r="E126" s="104">
        <v>76.489570000000001</v>
      </c>
      <c r="F126" s="104">
        <v>8.5752900000000007</v>
      </c>
      <c r="G126" s="104">
        <v>44.38597</v>
      </c>
      <c r="H126" s="104">
        <v>0.45619999999999999</v>
      </c>
      <c r="I126" s="104">
        <v>7.3309199999999999</v>
      </c>
      <c r="J126" s="104">
        <v>3256.9</v>
      </c>
      <c r="K126" s="104">
        <v>1043.3800000000001</v>
      </c>
    </row>
    <row r="127" spans="1:11" x14ac:dyDescent="0.2">
      <c r="A127" s="9" t="s">
        <v>33</v>
      </c>
      <c r="B127" s="9" t="s">
        <v>16</v>
      </c>
      <c r="C127" s="9" t="s">
        <v>26</v>
      </c>
      <c r="D127" s="104">
        <v>21183.690009999998</v>
      </c>
      <c r="E127" s="104">
        <v>33142.923840000003</v>
      </c>
      <c r="F127" s="104">
        <v>2940.7385800000002</v>
      </c>
      <c r="G127" s="104">
        <v>5341.6429200000002</v>
      </c>
      <c r="H127" s="104">
        <v>22034.547979999999</v>
      </c>
      <c r="I127" s="104">
        <v>31635.764950000001</v>
      </c>
      <c r="J127" s="104">
        <v>96.14</v>
      </c>
      <c r="K127" s="104">
        <v>104.76</v>
      </c>
    </row>
    <row r="128" spans="1:11" x14ac:dyDescent="0.2">
      <c r="A128" s="9"/>
      <c r="B128" s="9" t="s">
        <v>0</v>
      </c>
      <c r="C128" s="9"/>
      <c r="D128" s="104">
        <v>21072.753860000001</v>
      </c>
      <c r="E128" s="104">
        <v>32899.255340000003</v>
      </c>
      <c r="F128" s="104">
        <v>2938.6785799999998</v>
      </c>
      <c r="G128" s="104">
        <v>5290.4946200000004</v>
      </c>
      <c r="H128" s="104">
        <v>21945.456180000001</v>
      </c>
      <c r="I128" s="104">
        <v>31424.19355</v>
      </c>
      <c r="J128" s="104">
        <v>96.02</v>
      </c>
      <c r="K128" s="104">
        <v>104.69</v>
      </c>
    </row>
    <row r="129" spans="1:11" x14ac:dyDescent="0.2">
      <c r="A129" s="9"/>
      <c r="B129" s="9" t="s">
        <v>38</v>
      </c>
      <c r="C129" s="9"/>
      <c r="D129" s="104">
        <v>36.872149999999998</v>
      </c>
      <c r="E129" s="104">
        <v>148.4485</v>
      </c>
      <c r="F129" s="104">
        <v>1.996</v>
      </c>
      <c r="G129" s="104">
        <v>6.9882999999999997</v>
      </c>
      <c r="H129" s="104">
        <v>68.473799999999997</v>
      </c>
      <c r="I129" s="104">
        <v>196.54087999999999</v>
      </c>
      <c r="J129" s="104">
        <v>53.85</v>
      </c>
      <c r="K129" s="104">
        <v>75.53</v>
      </c>
    </row>
    <row r="130" spans="1:11" x14ac:dyDescent="0.2">
      <c r="A130" s="9"/>
      <c r="B130" s="9" t="s">
        <v>25</v>
      </c>
      <c r="C130" s="9"/>
      <c r="D130" s="104">
        <v>74.063999999999993</v>
      </c>
      <c r="E130" s="104">
        <v>95.22</v>
      </c>
      <c r="F130" s="104">
        <v>6.4000000000000001E-2</v>
      </c>
      <c r="G130" s="104">
        <v>44.16</v>
      </c>
      <c r="H130" s="104">
        <v>20.617999999999999</v>
      </c>
      <c r="I130" s="104">
        <v>15.030519999999999</v>
      </c>
      <c r="J130" s="104">
        <v>359.22</v>
      </c>
      <c r="K130" s="104">
        <v>633.51</v>
      </c>
    </row>
    <row r="131" spans="1:11" ht="33.75" x14ac:dyDescent="0.2">
      <c r="A131" s="9" t="s">
        <v>97</v>
      </c>
      <c r="B131" s="9" t="s">
        <v>98</v>
      </c>
      <c r="C131" s="9" t="s">
        <v>26</v>
      </c>
      <c r="D131" s="105">
        <v>1638.7910999999999</v>
      </c>
      <c r="E131" s="105">
        <v>6297.0708699999996</v>
      </c>
      <c r="F131" s="105">
        <v>160.54986</v>
      </c>
      <c r="G131" s="105">
        <v>844.18173000000002</v>
      </c>
      <c r="H131" s="105">
        <v>1335.5106499999999</v>
      </c>
      <c r="I131" s="105">
        <v>5620.2734899999996</v>
      </c>
      <c r="J131" s="105">
        <v>122.71</v>
      </c>
      <c r="K131" s="105">
        <v>112.04</v>
      </c>
    </row>
    <row r="132" spans="1:11" x14ac:dyDescent="0.2">
      <c r="A132" s="9"/>
      <c r="B132" s="9" t="s">
        <v>0</v>
      </c>
      <c r="C132" s="9"/>
      <c r="D132" s="105">
        <v>1596.09157</v>
      </c>
      <c r="E132" s="105">
        <v>5965.1995999999999</v>
      </c>
      <c r="F132" s="105">
        <v>160.54986</v>
      </c>
      <c r="G132" s="105">
        <v>844.18173000000002</v>
      </c>
      <c r="H132" s="105">
        <v>1322.00765</v>
      </c>
      <c r="I132" s="105">
        <v>5524.5564899999999</v>
      </c>
      <c r="J132" s="105">
        <v>120.73</v>
      </c>
      <c r="K132" s="105">
        <v>107.98</v>
      </c>
    </row>
    <row r="133" spans="1:11" x14ac:dyDescent="0.2">
      <c r="A133" s="10"/>
      <c r="B133" s="10" t="s">
        <v>38</v>
      </c>
      <c r="C133" s="10"/>
      <c r="D133" s="106">
        <v>42.699530000000003</v>
      </c>
      <c r="E133" s="106">
        <v>331.87126999999998</v>
      </c>
      <c r="F133" s="106" t="s">
        <v>199</v>
      </c>
      <c r="G133" s="106" t="s">
        <v>199</v>
      </c>
      <c r="H133" s="106">
        <v>13.503</v>
      </c>
      <c r="I133" s="106">
        <v>95.716999999999999</v>
      </c>
      <c r="J133" s="106">
        <v>316.22000000000003</v>
      </c>
      <c r="K133" s="106">
        <v>346.72</v>
      </c>
    </row>
    <row r="134" spans="1:11" x14ac:dyDescent="0.2">
      <c r="A134" s="14" t="s">
        <v>141</v>
      </c>
      <c r="B134" s="12"/>
      <c r="C134" s="11"/>
      <c r="D134" s="5"/>
      <c r="E134" s="5"/>
      <c r="F134" s="5"/>
      <c r="G134" s="5"/>
      <c r="H134" s="5"/>
      <c r="I134" s="5"/>
      <c r="J134" s="5"/>
      <c r="K134" s="5"/>
    </row>
    <row r="135" spans="1:11" x14ac:dyDescent="0.2">
      <c r="A135" s="11"/>
      <c r="B135" s="12"/>
      <c r="C135" s="11"/>
      <c r="D135" s="5"/>
      <c r="E135" s="5"/>
      <c r="F135" s="5"/>
      <c r="G135" s="5"/>
      <c r="H135" s="5"/>
      <c r="I135" s="5"/>
      <c r="J135" s="5"/>
      <c r="K135" s="5"/>
    </row>
    <row r="136" spans="1:11" x14ac:dyDescent="0.2">
      <c r="A136" s="11"/>
      <c r="B136" s="12"/>
      <c r="C136" s="11"/>
      <c r="D136" s="5"/>
      <c r="E136" s="5"/>
      <c r="F136" s="5"/>
      <c r="G136" s="5"/>
      <c r="H136" s="5"/>
      <c r="I136" s="5"/>
      <c r="J136" s="5"/>
      <c r="K136" s="5"/>
    </row>
    <row r="137" spans="1:11" x14ac:dyDescent="0.2">
      <c r="A137" s="11"/>
      <c r="B137" s="12"/>
      <c r="C137" s="11"/>
      <c r="D137" s="5"/>
      <c r="E137" s="5"/>
      <c r="F137" s="5"/>
      <c r="G137" s="5"/>
      <c r="H137" s="5"/>
      <c r="I137" s="5"/>
      <c r="J137" s="5"/>
      <c r="K137" s="5"/>
    </row>
    <row r="138" spans="1:11" s="75" customFormat="1" ht="11.25" customHeight="1" x14ac:dyDescent="0.25">
      <c r="A138" s="131" t="s">
        <v>201</v>
      </c>
      <c r="B138" s="131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s="81" customFormat="1" ht="11.25" customHeight="1" x14ac:dyDescent="0.25">
      <c r="A139" s="79" t="s">
        <v>200</v>
      </c>
      <c r="B139" s="80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s="76" customFormat="1" x14ac:dyDescent="0.2">
      <c r="A140" s="82"/>
      <c r="B140" s="83"/>
      <c r="C140" s="84"/>
    </row>
    <row r="141" spans="1:11" x14ac:dyDescent="0.2">
      <c r="A141" s="85" t="s">
        <v>105</v>
      </c>
    </row>
    <row r="142" spans="1:11" x14ac:dyDescent="0.2">
      <c r="G142" s="72" t="s">
        <v>128</v>
      </c>
    </row>
  </sheetData>
  <mergeCells count="12">
    <mergeCell ref="A138:B138"/>
    <mergeCell ref="A1:K1"/>
    <mergeCell ref="A3:A5"/>
    <mergeCell ref="B3:B5"/>
    <mergeCell ref="C3:C5"/>
    <mergeCell ref="D3:G3"/>
    <mergeCell ref="H4:I4"/>
    <mergeCell ref="J4:K4"/>
    <mergeCell ref="H3:I3"/>
    <mergeCell ref="J3:K3"/>
    <mergeCell ref="D4:E4"/>
    <mergeCell ref="F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'2'!Область_печати</vt:lpstr>
      <vt:lpstr>'3'!Область_печати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2026-09-15T05:11:19Z</dcterms:modified>
</cp:coreProperties>
</file>