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590" yWindow="-315" windowWidth="14520" windowHeight="12120" tabRatio="911" activeTab="2"/>
  </bookViews>
  <sheets>
    <sheet name="Метадеректер" sheetId="12" r:id="rId1"/>
    <sheet name="Шартты белгілер" sheetId="11" r:id="rId2"/>
    <sheet name="Көрсеткіш" sheetId="10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7" i="10" l="1"/>
  <c r="X7" i="10"/>
  <c r="W7" i="10"/>
  <c r="V7" i="10"/>
  <c r="U7" i="10"/>
  <c r="T7" i="10"/>
  <c r="S7" i="10"/>
  <c r="S11" i="10" s="1"/>
  <c r="R7" i="10"/>
  <c r="C11" i="10" l="1"/>
  <c r="Q7" i="10"/>
  <c r="P7" i="10"/>
  <c r="O7" i="10"/>
  <c r="O11" i="10" s="1"/>
  <c r="N7" i="10"/>
  <c r="M7" i="10"/>
  <c r="L7" i="10"/>
  <c r="K7" i="10"/>
  <c r="K11" i="10" s="1"/>
  <c r="J7" i="10"/>
  <c r="I7" i="10"/>
  <c r="H7" i="10"/>
  <c r="G7" i="10"/>
  <c r="G11" i="10" s="1"/>
  <c r="F7" i="10"/>
  <c r="E7" i="10"/>
  <c r="D7" i="10"/>
  <c r="C7" i="10"/>
  <c r="B7" i="10"/>
</calcChain>
</file>

<file path=xl/sharedStrings.xml><?xml version="1.0" encoding="utf-8"?>
<sst xmlns="http://schemas.openxmlformats.org/spreadsheetml/2006/main" count="93" uniqueCount="59">
  <si>
    <t>экспорт</t>
  </si>
  <si>
    <t>импорт</t>
  </si>
  <si>
    <t xml:space="preserve">
Көрсеткіштің атауы</t>
  </si>
  <si>
    <t>АӨК өнімдерінің экспорты мен импорты</t>
  </si>
  <si>
    <t xml:space="preserve">тонна
</t>
  </si>
  <si>
    <t xml:space="preserve">мың АҚШ доллары
</t>
  </si>
  <si>
    <t xml:space="preserve">
АӨК өнімдері бойынша барлығы: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</si>
  <si>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</si>
  <si>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</si>
  <si>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</si>
  <si>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
   * Алдын ала деректер.</t>
  </si>
  <si>
    <t>АӨК өнімдері экспортының жалпы көлеміндегі өңделген өнімінің үлесі, %</t>
  </si>
  <si>
    <t>ү</t>
  </si>
  <si>
    <t>Ұлытау</t>
  </si>
  <si>
    <t>2025 жылғы қаңтар-тамыз*</t>
  </si>
  <si>
    <t>2026 жылғы қаңтар-тамыз*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</si>
  <si>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</si>
  <si>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</si>
  <si>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</si>
  <si>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</si>
  <si>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</si>
  <si>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</si>
  <si>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</si>
  <si>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</si>
  <si>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</si>
  <si>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</si>
  <si>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</si>
  <si>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</si>
  <si>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</si>
  <si>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1-ТС нысаны " Еуразиялық экономикалық одаққа мүше мемлекеттермен өзара тауарлар саудасы туралы есеп"  (айлық)</t>
  </si>
  <si>
    <t>Ескертпе</t>
  </si>
  <si>
    <t>Классификаторлар</t>
  </si>
  <si>
    <t>https://stat.gov.kz/classifiers/statistical/115/</t>
  </si>
  <si>
    <t>Әдістемелік түсініктемелер:</t>
  </si>
  <si>
    <t>https://stat.gov.kz/methodology/95/</t>
  </si>
  <si>
    <t>Байланысты жарияланымдар:</t>
  </si>
  <si>
    <t>https://stat.gov.kz/industries/economy/foreign-market/dynamic-tables/</t>
  </si>
  <si>
    <t>Пайдалы сілтеме:</t>
  </si>
  <si>
    <t>https://taldau.stat.gov.kz/kk/NewIndex/GetIndex/2972493?keyword=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</si>
  <si>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</si>
  <si>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</si>
  <si>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</si>
  <si>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</si>
  <si>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</si>
  <si>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</si>
  <si>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</si>
  <si>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</si>
  <si>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</si>
  <si>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</si>
  <si>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</si>
  <si>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</si>
  <si>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</si>
  <si>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Қызмет көрсету статистикасы</t>
  </si>
  <si>
    <t>Гулзат Барыстанбаевна Жакеева</t>
  </si>
  <si>
    <t>+7 710 2 773028</t>
  </si>
  <si>
    <t>g.zhakeyeva@aspire.gov.kz</t>
  </si>
  <si>
    <t>2022 жылдан бастап</t>
  </si>
  <si>
    <t>Ұлытау облысы 2022 жылы құрылған</t>
  </si>
  <si>
    <t>https://stat.gov.kz/region/ulytau/dynamic-tables/4481/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</si>
</sst>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</font>
    <font>
      <sz val="8"/>
      <color indexed="8"/>
      <name val="Roboto"/>
    </font>
    <font>
      <b/>
      <sz val="8"/>
      <color theme="1"/>
      <name val="Roboto"/>
      <charset val="1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5" fillId="0" borderId="0"/>
    <xf numFmtId="0" fontId="19" fillId="0" borderId="0"/>
    <xf numFmtId="0" fontId="17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3" fillId="0" borderId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164" fontId="3" fillId="0" borderId="0" xfId="0" applyNumberFormat="1" applyFont="1"/>
    <xf numFmtId="164" fontId="7" fillId="0" borderId="0" xfId="0" applyNumberFormat="1" applyFont="1"/>
    <xf numFmtId="0" fontId="9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 applyAlignment="1">
      <alignment horizontal="left" wrapText="1" indent="1"/>
    </xf>
    <xf numFmtId="0" fontId="11" fillId="0" borderId="0" xfId="1" applyFont="1" applyAlignment="1">
      <alignment horizontal="left"/>
    </xf>
    <xf numFmtId="0" fontId="9" fillId="0" borderId="0" xfId="1" applyFont="1"/>
    <xf numFmtId="164" fontId="10" fillId="0" borderId="0" xfId="0" applyNumberFormat="1" applyFont="1"/>
    <xf numFmtId="164" fontId="12" fillId="0" borderId="0" xfId="0" applyNumberFormat="1" applyFont="1"/>
    <xf numFmtId="0" fontId="13" fillId="0" borderId="0" xfId="0" applyFont="1"/>
    <xf numFmtId="0" fontId="10" fillId="0" borderId="0" xfId="0" applyFont="1" applyAlignment="1">
      <alignment vertical="center" wrapText="1"/>
    </xf>
    <xf numFmtId="164" fontId="14" fillId="0" borderId="1" xfId="0" applyNumberFormat="1" applyFont="1" applyBorder="1"/>
    <xf numFmtId="164" fontId="13" fillId="0" borderId="1" xfId="0" applyNumberFormat="1" applyFont="1" applyBorder="1"/>
    <xf numFmtId="164" fontId="9" fillId="0" borderId="1" xfId="1" applyNumberFormat="1" applyFont="1" applyBorder="1"/>
    <xf numFmtId="164" fontId="9" fillId="0" borderId="1" xfId="0" applyNumberFormat="1" applyFont="1" applyBorder="1"/>
    <xf numFmtId="164" fontId="8" fillId="0" borderId="1" xfId="0" applyNumberFormat="1" applyFont="1" applyBorder="1"/>
    <xf numFmtId="0" fontId="10" fillId="0" borderId="1" xfId="0" applyFont="1" applyBorder="1" applyAlignment="1">
      <alignment horizontal="left" vertical="center" wrapText="1"/>
    </xf>
    <xf numFmtId="164" fontId="11" fillId="0" borderId="1" xfId="1" applyNumberFormat="1" applyFont="1" applyBorder="1" applyAlignment="1">
      <alignment wrapText="1"/>
    </xf>
    <xf numFmtId="0" fontId="15" fillId="0" borderId="1" xfId="0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4" fontId="8" fillId="0" borderId="1" xfId="0" applyNumberFormat="1" applyFont="1" applyFill="1" applyBorder="1"/>
    <xf numFmtId="164" fontId="16" fillId="0" borderId="1" xfId="0" applyNumberFormat="1" applyFont="1" applyFill="1" applyBorder="1"/>
    <xf numFmtId="0" fontId="18" fillId="0" borderId="1" xfId="1" applyFont="1" applyFill="1" applyBorder="1" applyAlignment="1">
      <alignment vertical="top" wrapText="1"/>
    </xf>
    <xf numFmtId="0" fontId="20" fillId="0" borderId="1" xfId="3" applyFont="1" applyBorder="1" applyAlignment="1">
      <alignment horizontal="left" vertical="center"/>
    </xf>
    <xf numFmtId="0" fontId="21" fillId="0" borderId="1" xfId="0" applyFont="1" applyFill="1" applyBorder="1" applyAlignment="1">
      <alignment vertical="top"/>
    </xf>
    <xf numFmtId="0" fontId="18" fillId="0" borderId="1" xfId="1" applyFont="1" applyFill="1" applyBorder="1" applyAlignment="1">
      <alignment horizontal="left" vertical="top" wrapText="1"/>
    </xf>
    <xf numFmtId="0" fontId="21" fillId="0" borderId="1" xfId="0" applyFont="1" applyFill="1" applyBorder="1"/>
    <xf numFmtId="0" fontId="21" fillId="0" borderId="1" xfId="0" applyFont="1" applyFill="1" applyBorder="1" applyAlignment="1">
      <alignment vertical="top" wrapText="1"/>
    </xf>
    <xf numFmtId="0" fontId="20" fillId="0" borderId="1" xfId="1" applyFont="1" applyFill="1" applyBorder="1" applyAlignment="1">
      <alignment vertical="top"/>
    </xf>
    <xf numFmtId="0" fontId="21" fillId="0" borderId="1" xfId="0" applyFont="1" applyBorder="1" applyAlignment="1">
      <alignment horizontal="left" wrapText="1"/>
    </xf>
    <xf numFmtId="0" fontId="18" fillId="0" borderId="1" xfId="4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center" readingOrder="1"/>
    </xf>
    <xf numFmtId="0" fontId="18" fillId="0" borderId="8" xfId="1" applyFont="1" applyFill="1" applyBorder="1" applyAlignment="1">
      <alignment vertical="center" wrapText="1"/>
    </xf>
    <xf numFmtId="14" fontId="21" fillId="2" borderId="1" xfId="0" applyNumberFormat="1" applyFont="1" applyFill="1" applyBorder="1" applyAlignment="1">
      <alignment horizontal="left" vertical="top"/>
    </xf>
    <xf numFmtId="0" fontId="21" fillId="0" borderId="0" xfId="6" applyFont="1" applyAlignment="1">
      <alignment vertical="top"/>
    </xf>
    <xf numFmtId="0" fontId="25" fillId="0" borderId="0" xfId="7" applyFont="1" applyAlignment="1"/>
    <xf numFmtId="0" fontId="21" fillId="0" borderId="0" xfId="8" applyFont="1" applyAlignment="1">
      <alignment vertical="top"/>
    </xf>
    <xf numFmtId="0" fontId="25" fillId="0" borderId="0" xfId="7" applyFont="1" applyAlignment="1">
      <alignment wrapText="1"/>
    </xf>
    <xf numFmtId="0" fontId="26" fillId="0" borderId="0" xfId="8" applyFont="1" applyFill="1" applyAlignment="1">
      <alignment horizontal="left" indent="9"/>
    </xf>
    <xf numFmtId="0" fontId="22" fillId="0" borderId="1" xfId="5" applyFill="1" applyBorder="1" applyAlignment="1" applyProtection="1">
      <alignment vertical="top" wrapText="1"/>
    </xf>
    <xf numFmtId="0" fontId="22" fillId="0" borderId="1" xfId="5" applyFill="1" applyBorder="1" applyAlignment="1" applyProtection="1">
      <alignment horizontal="left" vertical="top"/>
    </xf>
    <xf numFmtId="0" fontId="22" fillId="0" borderId="1" xfId="5" applyFill="1" applyBorder="1" applyAlignment="1" applyProtection="1"/>
    <xf numFmtId="0" fontId="21" fillId="0" borderId="1" xfId="0" applyFont="1" applyBorder="1" applyAlignment="1">
      <alignment wrapText="1"/>
    </xf>
    <xf numFmtId="49" fontId="21" fillId="0" borderId="1" xfId="9" applyNumberFormat="1" applyFont="1" applyBorder="1" applyAlignment="1">
      <alignment vertical="center" wrapText="1"/>
    </xf>
    <xf numFmtId="0" fontId="22" fillId="0" borderId="1" xfId="10" applyBorder="1" applyAlignment="1" applyProtection="1">
      <alignment horizontal="left" wrapText="1"/>
    </xf>
    <xf numFmtId="0" fontId="15" fillId="0" borderId="1" xfId="0" applyFont="1" applyFill="1" applyBorder="1" applyAlignment="1">
      <alignment horizontal="right" wrapText="1"/>
    </xf>
    <xf numFmtId="165" fontId="15" fillId="0" borderId="1" xfId="0" applyNumberFormat="1" applyFont="1" applyFill="1" applyBorder="1" applyAlignment="1">
      <alignment horizontal="right" wrapText="1"/>
    </xf>
    <xf numFmtId="0" fontId="18" fillId="0" borderId="8" xfId="4" applyFont="1" applyFill="1" applyBorder="1" applyAlignment="1">
      <alignment horizontal="left" vertical="center" wrapText="1"/>
    </xf>
    <xf numFmtId="0" fontId="18" fillId="0" borderId="9" xfId="4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3" fontId="16" fillId="0" borderId="1" xfId="0" applyNumberFormat="1" applyFont="1" applyFill="1" applyBorder="1"/>
  </cellXfs>
  <cellStyles count="11">
    <cellStyle name="Гиперссылка" xfId="5" builtinId="8"/>
    <cellStyle name="Гиперссылка 2" xfId="10"/>
    <cellStyle name="Обычный" xfId="0" builtinId="0"/>
    <cellStyle name="Обычный 2" xfId="1"/>
    <cellStyle name="Обычный 2 2 2" xfId="9"/>
    <cellStyle name="Обычный 2 4" xfId="6"/>
    <cellStyle name="Обычный 2 4 2" xfId="4"/>
    <cellStyle name="Обычный 2 5" xfId="8"/>
    <cellStyle name="Обычный 4" xfId="3"/>
    <cellStyle name="Обычный 4 2" xfId="7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taldau.stat.gov.kz/kk/NewIndex/GetIndex/2972493?keyword=" TargetMode="External"/><Relationship Id="rId1" Type="http://schemas.openxmlformats.org/officeDocument/2006/relationships/hyperlink" Target="https://stat.gov.kz/industries/economy/foreign-market/dynamic-tables/" TargetMode="External"/><Relationship Id="rId4" Type="http://schemas.openxmlformats.org/officeDocument/2006/relationships/hyperlink" Target="https://stat.gov.kz/methodology/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26" sqref="B26"/>
    </sheetView>
  </sheetViews>
  <sheetFormatPr defaultRowHeight="15"/>
  <cols>
    <col min="1" max="1" width="34.28515625" customWidth="1"/>
    <col min="2" max="2" width="82" customWidth="1"/>
  </cols>
  <sheetData>
    <row r="2" spans="1:2">
      <c r="A2" s="28" t="s">
        <v>16</v>
      </c>
      <c r="B2" s="29" t="s">
        <v>17</v>
      </c>
    </row>
    <row r="3" spans="1:2" ht="25.5">
      <c r="A3" s="28" t="s">
        <v>18</v>
      </c>
      <c r="B3" s="30" t="s">
        <v>3</v>
      </c>
    </row>
    <row r="4" spans="1:2">
      <c r="A4" s="28" t="s">
        <v>19</v>
      </c>
      <c r="B4" s="30" t="s">
        <v>20</v>
      </c>
    </row>
    <row r="5" spans="1:2">
      <c r="A5" s="31" t="s">
        <v>21</v>
      </c>
      <c r="B5" s="32" t="s">
        <v>3</v>
      </c>
    </row>
    <row r="6" spans="1:2">
      <c r="A6" s="31" t="s">
        <v>22</v>
      </c>
      <c r="B6" s="32" t="s">
        <v>56</v>
      </c>
    </row>
    <row r="7" spans="1:2">
      <c r="A7" s="31" t="s">
        <v>23</v>
      </c>
      <c r="B7" s="33"/>
    </row>
    <row r="8" spans="1:2">
      <c r="A8" s="28" t="s">
        <v>24</v>
      </c>
      <c r="B8" s="34" t="s">
        <v>25</v>
      </c>
    </row>
    <row r="9" spans="1:2" ht="39">
      <c r="A9" s="28" t="s">
        <v>26</v>
      </c>
      <c r="B9" s="35" t="s">
        <v>27</v>
      </c>
    </row>
    <row r="10" spans="1:2" ht="25.5">
      <c r="A10" s="28" t="s">
        <v>28</v>
      </c>
      <c r="B10" s="33" t="s">
        <v>29</v>
      </c>
    </row>
    <row r="11" spans="1:2">
      <c r="A11" s="28" t="s">
        <v>30</v>
      </c>
      <c r="B11" s="32" t="s">
        <v>57</v>
      </c>
    </row>
    <row r="12" spans="1:2">
      <c r="A12" s="36" t="s">
        <v>31</v>
      </c>
      <c r="B12" s="45" t="s">
        <v>32</v>
      </c>
    </row>
    <row r="13" spans="1:2">
      <c r="A13" s="37" t="s">
        <v>33</v>
      </c>
      <c r="B13" s="46" t="s">
        <v>34</v>
      </c>
    </row>
    <row r="14" spans="1:2">
      <c r="A14" s="53" t="s">
        <v>35</v>
      </c>
      <c r="B14" s="47" t="s">
        <v>58</v>
      </c>
    </row>
    <row r="15" spans="1:2">
      <c r="A15" s="54"/>
      <c r="B15" s="47" t="s">
        <v>36</v>
      </c>
    </row>
    <row r="16" spans="1:2">
      <c r="A16" s="38" t="s">
        <v>37</v>
      </c>
      <c r="B16" s="46" t="s">
        <v>38</v>
      </c>
    </row>
    <row r="17" spans="1:2">
      <c r="A17" s="28" t="s">
        <v>39</v>
      </c>
      <c r="B17" s="39">
        <v>46311</v>
      </c>
    </row>
    <row r="18" spans="1:2">
      <c r="A18" s="28" t="s">
        <v>40</v>
      </c>
      <c r="B18" s="39">
        <v>46343</v>
      </c>
    </row>
    <row r="19" spans="1:2">
      <c r="A19" s="28" t="s">
        <v>41</v>
      </c>
      <c r="B19" s="35" t="s">
        <v>52</v>
      </c>
    </row>
    <row r="20" spans="1:2">
      <c r="A20" s="28" t="s">
        <v>42</v>
      </c>
      <c r="B20" s="48" t="s">
        <v>53</v>
      </c>
    </row>
    <row r="21" spans="1:2">
      <c r="A21" s="28" t="s">
        <v>43</v>
      </c>
      <c r="B21" s="49" t="s">
        <v>54</v>
      </c>
    </row>
    <row r="22" spans="1:2">
      <c r="A22" s="28" t="s">
        <v>44</v>
      </c>
      <c r="B22" s="50" t="s">
        <v>55</v>
      </c>
    </row>
  </sheetData>
  <mergeCells count="1">
    <mergeCell ref="A14:A15"/>
  </mergeCells>
  <hyperlinks>
    <hyperlink ref="B15" r:id="rId1"/>
    <hyperlink ref="B16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14"/>
  <sheetViews>
    <sheetView workbookViewId="0">
      <selection activeCell="B29" sqref="B29"/>
    </sheetView>
  </sheetViews>
  <sheetFormatPr defaultRowHeight="15"/>
  <cols>
    <col min="1" max="1" width="4" customWidth="1"/>
    <col min="2" max="2" width="111.5703125" customWidth="1"/>
  </cols>
  <sheetData>
    <row r="5" spans="1:2">
      <c r="A5" s="40"/>
      <c r="B5" s="41" t="s">
        <v>45</v>
      </c>
    </row>
    <row r="6" spans="1:2">
      <c r="A6" s="40"/>
      <c r="B6" s="41" t="s">
        <v>46</v>
      </c>
    </row>
    <row r="7" spans="1:2">
      <c r="A7" s="40"/>
      <c r="B7" s="41" t="s">
        <v>47</v>
      </c>
    </row>
    <row r="8" spans="1:2">
      <c r="A8" s="40"/>
      <c r="B8" s="41" t="s">
        <v>48</v>
      </c>
    </row>
    <row r="9" spans="1:2">
      <c r="A9" s="40"/>
      <c r="B9" s="41" t="s">
        <v>49</v>
      </c>
    </row>
    <row r="10" spans="1:2">
      <c r="A10" s="40"/>
      <c r="B10" s="42"/>
    </row>
    <row r="11" spans="1:2" ht="26.25">
      <c r="A11" s="40"/>
      <c r="B11" s="43" t="s">
        <v>50</v>
      </c>
    </row>
    <row r="12" spans="1:2">
      <c r="A12" s="40"/>
      <c r="B12" s="42"/>
    </row>
    <row r="13" spans="1:2">
      <c r="A13" s="40"/>
      <c r="B13" s="42"/>
    </row>
    <row r="14" spans="1:2">
      <c r="B14" s="4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U20" sqref="U20"/>
    </sheetView>
  </sheetViews>
  <sheetFormatPr defaultRowHeight="15"/>
  <cols>
    <col min="1" max="1" width="39.42578125" customWidth="1"/>
    <col min="24" max="25" width="9.28515625" customWidth="1"/>
    <col min="26" max="27" width="9.140625" customWidth="1"/>
    <col min="28" max="29" width="9.28515625" customWidth="1"/>
  </cols>
  <sheetData>
    <row r="1" spans="1:45" s="2" customFormat="1" ht="29.25" customHeight="1">
      <c r="A1" s="55" t="s">
        <v>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5"/>
      <c r="AQ1" s="15"/>
      <c r="AR1" s="15"/>
      <c r="AS1" s="15"/>
    </row>
    <row r="2" spans="1:45" s="2" customFormat="1" ht="21.75" customHeight="1">
      <c r="A2" s="55" t="s">
        <v>13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5"/>
      <c r="AQ2" s="15"/>
      <c r="AR2" s="15"/>
      <c r="AS2" s="15"/>
    </row>
    <row r="3" spans="1:45" s="2" customFormat="1" ht="1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</row>
    <row r="4" spans="1:45" s="3" customFormat="1" ht="25.5" customHeight="1">
      <c r="A4" s="60" t="s">
        <v>2</v>
      </c>
      <c r="B4" s="56">
        <v>2022</v>
      </c>
      <c r="C4" s="63"/>
      <c r="D4" s="63"/>
      <c r="E4" s="64"/>
      <c r="F4" s="56">
        <v>2023</v>
      </c>
      <c r="G4" s="57"/>
      <c r="H4" s="57"/>
      <c r="I4" s="58"/>
      <c r="J4" s="56">
        <v>2024</v>
      </c>
      <c r="K4" s="57"/>
      <c r="L4" s="57"/>
      <c r="M4" s="58"/>
      <c r="N4" s="56">
        <v>2025</v>
      </c>
      <c r="O4" s="57"/>
      <c r="P4" s="57"/>
      <c r="Q4" s="58"/>
      <c r="R4" s="56" t="s">
        <v>14</v>
      </c>
      <c r="S4" s="57"/>
      <c r="T4" s="57"/>
      <c r="U4" s="58"/>
      <c r="V4" s="56" t="s">
        <v>15</v>
      </c>
      <c r="W4" s="57"/>
      <c r="X4" s="57"/>
      <c r="Y4" s="58"/>
    </row>
    <row r="5" spans="1:45" s="4" customFormat="1" ht="17.45" customHeight="1">
      <c r="A5" s="61"/>
      <c r="B5" s="59" t="s">
        <v>0</v>
      </c>
      <c r="C5" s="59"/>
      <c r="D5" s="59" t="s">
        <v>1</v>
      </c>
      <c r="E5" s="59"/>
      <c r="F5" s="59" t="s">
        <v>0</v>
      </c>
      <c r="G5" s="59"/>
      <c r="H5" s="59" t="s">
        <v>1</v>
      </c>
      <c r="I5" s="59"/>
      <c r="J5" s="59" t="s">
        <v>0</v>
      </c>
      <c r="K5" s="59"/>
      <c r="L5" s="59" t="s">
        <v>1</v>
      </c>
      <c r="M5" s="59"/>
      <c r="N5" s="59" t="s">
        <v>0</v>
      </c>
      <c r="O5" s="59"/>
      <c r="P5" s="59" t="s">
        <v>1</v>
      </c>
      <c r="Q5" s="59"/>
      <c r="R5" s="59" t="s">
        <v>0</v>
      </c>
      <c r="S5" s="59"/>
      <c r="T5" s="59" t="s">
        <v>1</v>
      </c>
      <c r="U5" s="59"/>
      <c r="V5" s="59" t="s">
        <v>0</v>
      </c>
      <c r="W5" s="59"/>
      <c r="X5" s="59" t="s">
        <v>1</v>
      </c>
      <c r="Y5" s="59"/>
    </row>
    <row r="6" spans="1:45" s="3" customFormat="1" ht="33.75">
      <c r="A6" s="62"/>
      <c r="B6" s="7" t="s">
        <v>4</v>
      </c>
      <c r="C6" s="7" t="s">
        <v>5</v>
      </c>
      <c r="D6" s="7" t="s">
        <v>4</v>
      </c>
      <c r="E6" s="7" t="s">
        <v>5</v>
      </c>
      <c r="F6" s="7" t="s">
        <v>4</v>
      </c>
      <c r="G6" s="7" t="s">
        <v>5</v>
      </c>
      <c r="H6" s="7" t="s">
        <v>4</v>
      </c>
      <c r="I6" s="7" t="s">
        <v>5</v>
      </c>
      <c r="J6" s="7" t="s">
        <v>4</v>
      </c>
      <c r="K6" s="7" t="s">
        <v>5</v>
      </c>
      <c r="L6" s="7" t="s">
        <v>4</v>
      </c>
      <c r="M6" s="7" t="s">
        <v>5</v>
      </c>
      <c r="N6" s="7" t="s">
        <v>4</v>
      </c>
      <c r="O6" s="7" t="s">
        <v>5</v>
      </c>
      <c r="P6" s="7" t="s">
        <v>4</v>
      </c>
      <c r="Q6" s="7" t="s">
        <v>5</v>
      </c>
      <c r="R6" s="7" t="s">
        <v>4</v>
      </c>
      <c r="S6" s="7" t="s">
        <v>5</v>
      </c>
      <c r="T6" s="7" t="s">
        <v>4</v>
      </c>
      <c r="U6" s="7" t="s">
        <v>5</v>
      </c>
      <c r="V6" s="7" t="s">
        <v>4</v>
      </c>
      <c r="W6" s="7" t="s">
        <v>5</v>
      </c>
      <c r="X6" s="7" t="s">
        <v>4</v>
      </c>
      <c r="Y6" s="7" t="s">
        <v>5</v>
      </c>
    </row>
    <row r="7" spans="1:45" s="5" customFormat="1" ht="30.75" customHeight="1">
      <c r="A7" s="22" t="s">
        <v>6</v>
      </c>
      <c r="B7" s="17">
        <f t="shared" ref="B7:Q7" si="0">B8+B9+B10</f>
        <v>228.22150000000002</v>
      </c>
      <c r="C7" s="17">
        <f t="shared" si="0"/>
        <v>142.66201000000001</v>
      </c>
      <c r="D7" s="17">
        <f t="shared" si="0"/>
        <v>2092.2952700000005</v>
      </c>
      <c r="E7" s="17">
        <f t="shared" si="0"/>
        <v>5489.5795799999996</v>
      </c>
      <c r="F7" s="17">
        <f t="shared" si="0"/>
        <v>340.423</v>
      </c>
      <c r="G7" s="17">
        <f t="shared" si="0"/>
        <v>85.164900000000003</v>
      </c>
      <c r="H7" s="17">
        <f t="shared" si="0"/>
        <v>3288.2187500000005</v>
      </c>
      <c r="I7" s="17">
        <f t="shared" si="0"/>
        <v>5604.7142800000001</v>
      </c>
      <c r="J7" s="17">
        <f t="shared" si="0"/>
        <v>553.77</v>
      </c>
      <c r="K7" s="17">
        <f t="shared" si="0"/>
        <v>145.19999999999999</v>
      </c>
      <c r="L7" s="17">
        <f t="shared" si="0"/>
        <v>2784.7</v>
      </c>
      <c r="M7" s="17">
        <f t="shared" si="0"/>
        <v>5120.2</v>
      </c>
      <c r="N7" s="17">
        <f t="shared" si="0"/>
        <v>2.081</v>
      </c>
      <c r="O7" s="17">
        <f t="shared" si="0"/>
        <v>10.4</v>
      </c>
      <c r="P7" s="17">
        <f t="shared" si="0"/>
        <v>2102.9</v>
      </c>
      <c r="Q7" s="17">
        <f t="shared" si="0"/>
        <v>6550.5</v>
      </c>
      <c r="R7" s="27">
        <f>R9+R10+R8</f>
        <v>0.9</v>
      </c>
      <c r="S7" s="27">
        <f>S9+S10+S8</f>
        <v>2.6</v>
      </c>
      <c r="T7" s="27">
        <f t="shared" ref="T7:Y7" si="1">T8+T9+T10</f>
        <v>1128.9000000000001</v>
      </c>
      <c r="U7" s="27">
        <f t="shared" si="1"/>
        <v>4032.7000000000007</v>
      </c>
      <c r="V7" s="65">
        <f>V8+V9+V10</f>
        <v>0</v>
      </c>
      <c r="W7" s="65">
        <f>W8+W9+W10</f>
        <v>0</v>
      </c>
      <c r="X7" s="27">
        <f t="shared" si="1"/>
        <v>1222.2</v>
      </c>
      <c r="Y7" s="27">
        <f t="shared" si="1"/>
        <v>3775.8000000000011</v>
      </c>
    </row>
    <row r="8" spans="1:45" s="1" customFormat="1" ht="30" customHeight="1">
      <c r="A8" s="19" t="s">
        <v>7</v>
      </c>
      <c r="B8" s="18">
        <v>13.288500000000001</v>
      </c>
      <c r="C8" s="18">
        <v>34.758989999999997</v>
      </c>
      <c r="D8" s="18">
        <v>38.318330000000003</v>
      </c>
      <c r="E8" s="18">
        <v>99.539500000000018</v>
      </c>
      <c r="F8" s="18">
        <v>0</v>
      </c>
      <c r="G8" s="18">
        <v>0</v>
      </c>
      <c r="H8" s="18">
        <v>707.79484000000002</v>
      </c>
      <c r="I8" s="18">
        <v>176.07602</v>
      </c>
      <c r="J8" s="18">
        <v>0</v>
      </c>
      <c r="K8" s="18">
        <v>0</v>
      </c>
      <c r="L8" s="18">
        <v>213.6</v>
      </c>
      <c r="M8" s="18">
        <v>61.3</v>
      </c>
      <c r="N8" s="19">
        <v>0</v>
      </c>
      <c r="O8" s="19">
        <v>0</v>
      </c>
      <c r="P8" s="19">
        <v>19.2</v>
      </c>
      <c r="Q8" s="19">
        <v>26.8</v>
      </c>
      <c r="R8" s="51">
        <v>0</v>
      </c>
      <c r="S8" s="51">
        <v>0</v>
      </c>
      <c r="T8" s="52">
        <v>10.4</v>
      </c>
      <c r="U8" s="52">
        <v>15.2</v>
      </c>
      <c r="V8" s="51">
        <v>0</v>
      </c>
      <c r="W8" s="51">
        <v>0</v>
      </c>
      <c r="X8" s="52">
        <v>2.7</v>
      </c>
      <c r="Y8" s="52">
        <v>6.9</v>
      </c>
    </row>
    <row r="9" spans="1:45" s="1" customFormat="1" ht="17.25" customHeight="1">
      <c r="A9" s="19" t="s">
        <v>8</v>
      </c>
      <c r="B9" s="18">
        <v>0</v>
      </c>
      <c r="C9" s="18">
        <v>0</v>
      </c>
      <c r="D9" s="18">
        <v>171.66936000000001</v>
      </c>
      <c r="E9" s="18">
        <v>389.14970999999997</v>
      </c>
      <c r="F9" s="18">
        <v>0</v>
      </c>
      <c r="G9" s="18">
        <v>0</v>
      </c>
      <c r="H9" s="18">
        <v>167.67384999999999</v>
      </c>
      <c r="I9" s="18">
        <v>290.07015000000001</v>
      </c>
      <c r="J9" s="18">
        <v>0</v>
      </c>
      <c r="K9" s="18">
        <v>0</v>
      </c>
      <c r="L9" s="18">
        <v>192.6</v>
      </c>
      <c r="M9" s="18">
        <v>390</v>
      </c>
      <c r="N9" s="20">
        <v>0</v>
      </c>
      <c r="O9" s="20">
        <v>0</v>
      </c>
      <c r="P9" s="20">
        <v>155.19999999999999</v>
      </c>
      <c r="Q9" s="20">
        <v>602.79999999999995</v>
      </c>
      <c r="R9" s="24">
        <v>0</v>
      </c>
      <c r="S9" s="24">
        <v>0</v>
      </c>
      <c r="T9" s="24">
        <v>108</v>
      </c>
      <c r="U9" s="24">
        <v>456.7</v>
      </c>
      <c r="V9" s="24">
        <v>0</v>
      </c>
      <c r="W9" s="24">
        <v>0</v>
      </c>
      <c r="X9" s="24">
        <v>97.1</v>
      </c>
      <c r="Y9" s="24">
        <v>443.5</v>
      </c>
    </row>
    <row r="10" spans="1:45" s="1" customFormat="1" ht="20.25" customHeight="1">
      <c r="A10" s="19" t="s">
        <v>9</v>
      </c>
      <c r="B10" s="18">
        <v>214.93300000000002</v>
      </c>
      <c r="C10" s="18">
        <v>107.90302</v>
      </c>
      <c r="D10" s="18">
        <v>1882.3075800000004</v>
      </c>
      <c r="E10" s="18">
        <v>5000.8903699999992</v>
      </c>
      <c r="F10" s="18">
        <v>340.423</v>
      </c>
      <c r="G10" s="18">
        <v>85.164900000000003</v>
      </c>
      <c r="H10" s="18">
        <v>2412.7500600000003</v>
      </c>
      <c r="I10" s="18">
        <v>5138.5681100000002</v>
      </c>
      <c r="J10" s="18">
        <v>553.77</v>
      </c>
      <c r="K10" s="18">
        <v>145.19999999999999</v>
      </c>
      <c r="L10" s="18">
        <v>2378.5</v>
      </c>
      <c r="M10" s="18">
        <v>4668.8999999999996</v>
      </c>
      <c r="N10" s="20">
        <v>2.081</v>
      </c>
      <c r="O10" s="20">
        <v>10.4</v>
      </c>
      <c r="P10" s="20">
        <v>1928.5</v>
      </c>
      <c r="Q10" s="20">
        <v>5920.9</v>
      </c>
      <c r="R10" s="25">
        <v>0.9</v>
      </c>
      <c r="S10" s="25">
        <v>2.6</v>
      </c>
      <c r="T10" s="25">
        <v>1010.5</v>
      </c>
      <c r="U10" s="25">
        <v>3560.8000000000006</v>
      </c>
      <c r="V10" s="24">
        <v>0</v>
      </c>
      <c r="W10" s="24">
        <v>0</v>
      </c>
      <c r="X10" s="25">
        <v>1122.4000000000001</v>
      </c>
      <c r="Y10" s="25">
        <v>3325.400000000001</v>
      </c>
    </row>
    <row r="11" spans="1:45" s="6" customFormat="1" ht="28.5" customHeight="1">
      <c r="A11" s="23" t="s">
        <v>11</v>
      </c>
      <c r="B11" s="21"/>
      <c r="C11" s="21">
        <f>C10/C7*100</f>
        <v>75.635426698390134</v>
      </c>
      <c r="D11" s="21"/>
      <c r="E11" s="21"/>
      <c r="F11" s="21"/>
      <c r="G11" s="21">
        <f>G10/G7*100</f>
        <v>100</v>
      </c>
      <c r="H11" s="21"/>
      <c r="I11" s="21"/>
      <c r="J11" s="18"/>
      <c r="K11" s="18">
        <f>K10/K7*100</f>
        <v>100</v>
      </c>
      <c r="L11" s="18"/>
      <c r="M11" s="18"/>
      <c r="N11" s="21"/>
      <c r="O11" s="21">
        <f t="shared" ref="O11" si="2">O10/O7*100</f>
        <v>100</v>
      </c>
      <c r="P11" s="21"/>
      <c r="Q11" s="21"/>
      <c r="R11" s="26"/>
      <c r="S11" s="26">
        <f>S10/S7*100</f>
        <v>100</v>
      </c>
      <c r="T11" s="26"/>
      <c r="U11" s="26"/>
      <c r="V11" s="26"/>
      <c r="W11" s="26">
        <v>0</v>
      </c>
      <c r="X11" s="26"/>
      <c r="Y11" s="26"/>
    </row>
    <row r="12" spans="1:45" s="6" customFormat="1" ht="11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 s="3" customFormat="1" ht="15.75" customHeight="1">
      <c r="A13" s="10" t="s">
        <v>10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</row>
    <row r="14" spans="1:4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4"/>
      <c r="Z15" s="14"/>
      <c r="AA15" s="14"/>
      <c r="AB15" s="14"/>
      <c r="AC15" s="14"/>
      <c r="AD15" s="14"/>
      <c r="AE15" s="14"/>
      <c r="AF15" s="14"/>
      <c r="AG15" s="14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20" spans="40:40">
      <c r="AN20" t="s">
        <v>12</v>
      </c>
    </row>
  </sheetData>
  <mergeCells count="21">
    <mergeCell ref="R5:S5"/>
    <mergeCell ref="T5:U5"/>
    <mergeCell ref="V4:Y4"/>
    <mergeCell ref="V5:W5"/>
    <mergeCell ref="X5:Y5"/>
    <mergeCell ref="A2:Y2"/>
    <mergeCell ref="A1:Y1"/>
    <mergeCell ref="N4:Q4"/>
    <mergeCell ref="N5:O5"/>
    <mergeCell ref="P5:Q5"/>
    <mergeCell ref="A4:A6"/>
    <mergeCell ref="B5:C5"/>
    <mergeCell ref="D5:E5"/>
    <mergeCell ref="B4:E4"/>
    <mergeCell ref="F4:I4"/>
    <mergeCell ref="F5:G5"/>
    <mergeCell ref="H5:I5"/>
    <mergeCell ref="J4:M4"/>
    <mergeCell ref="J5:K5"/>
    <mergeCell ref="L5:M5"/>
    <mergeCell ref="R4:U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2026-10-21T06:43:59Z</dcterms:modified>
</cp:coreProperties>
</file>