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kassymov\Desktop\ИЮЛЬ 2026\5. Количество зарег. и действующих субъектов МСП\"/>
    </mc:Choice>
  </mc:AlternateContent>
  <bookViews>
    <workbookView xWindow="-120" yWindow="-120" windowWidth="29040" windowHeight="15840" tabRatio="668" activeTab="6"/>
  </bookViews>
  <sheets>
    <sheet name="Cover" sheetId="1" r:id="rId1"/>
    <sheet name="Metadata" sheetId="2" r:id="rId2"/>
    <sheet name="Content" sheetId="3" r:id="rId3"/>
    <sheet name="1.1." sheetId="37" r:id="rId4"/>
    <sheet name="1.2." sheetId="39" r:id="rId5"/>
    <sheet name="1.3." sheetId="38" r:id="rId6"/>
    <sheet name="1.4." sheetId="40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5" i="40" l="1"/>
  <c r="B24" i="40"/>
  <c r="B23" i="40"/>
  <c r="B22" i="40"/>
  <c r="B21" i="40"/>
  <c r="B20" i="40"/>
  <c r="B19" i="40"/>
  <c r="B18" i="40"/>
  <c r="B17" i="40"/>
  <c r="B16" i="40"/>
  <c r="B15" i="40"/>
  <c r="B14" i="40"/>
  <c r="B13" i="40"/>
  <c r="B12" i="40"/>
  <c r="B11" i="40"/>
  <c r="B10" i="40"/>
  <c r="B9" i="40"/>
  <c r="B8" i="40"/>
  <c r="E7" i="40"/>
  <c r="D7" i="40"/>
  <c r="C7" i="40"/>
  <c r="B7" i="40" s="1"/>
  <c r="B6" i="40"/>
  <c r="B5" i="40"/>
  <c r="B25" i="38"/>
  <c r="B24" i="38"/>
  <c r="B23" i="38"/>
  <c r="B22" i="38"/>
  <c r="B21" i="38"/>
  <c r="B20" i="38"/>
  <c r="B19" i="38"/>
  <c r="B18" i="38"/>
  <c r="B17" i="38"/>
  <c r="B16" i="38"/>
  <c r="B15" i="38"/>
  <c r="B14" i="38"/>
  <c r="B13" i="38"/>
  <c r="B12" i="38"/>
  <c r="B11" i="38"/>
  <c r="B10" i="38"/>
  <c r="B9" i="38"/>
  <c r="B8" i="38"/>
  <c r="B7" i="38"/>
  <c r="B6" i="38"/>
  <c r="B5" i="38"/>
  <c r="B25" i="39"/>
  <c r="B24" i="39"/>
  <c r="B23" i="39"/>
  <c r="B22" i="39"/>
  <c r="B21" i="39"/>
  <c r="B20" i="39"/>
  <c r="B19" i="39"/>
  <c r="B18" i="39"/>
  <c r="B17" i="39"/>
  <c r="B16" i="39"/>
  <c r="B15" i="39"/>
  <c r="B14" i="39"/>
  <c r="B13" i="39"/>
  <c r="B12" i="39"/>
  <c r="B11" i="39"/>
  <c r="B10" i="39"/>
  <c r="B9" i="39"/>
  <c r="B8" i="39"/>
  <c r="E7" i="39"/>
  <c r="D7" i="39"/>
  <c r="B7" i="39" s="1"/>
  <c r="C7" i="39"/>
  <c r="B6" i="39"/>
  <c r="B5" i="39"/>
  <c r="B27" i="37"/>
  <c r="B26" i="37"/>
  <c r="B25" i="37"/>
  <c r="B24" i="37"/>
  <c r="B23" i="37"/>
  <c r="B22" i="37"/>
  <c r="B21" i="37"/>
  <c r="B20" i="37"/>
  <c r="B19" i="37"/>
  <c r="B18" i="37"/>
  <c r="B17" i="37"/>
  <c r="B16" i="37"/>
  <c r="B15" i="37"/>
  <c r="B14" i="37"/>
  <c r="B13" i="37"/>
  <c r="B12" i="37"/>
  <c r="B11" i="37"/>
  <c r="B10" i="37"/>
  <c r="B9" i="37"/>
  <c r="B8" i="37"/>
  <c r="B7" i="37"/>
</calcChain>
</file>

<file path=xl/sharedStrings.xml><?xml version="1.0" encoding="utf-8"?>
<sst xmlns="http://schemas.openxmlformats.org/spreadsheetml/2006/main" count="231" uniqueCount="118">
  <si>
    <t>Serie 2 Enterprise statistics</t>
  </si>
  <si>
    <t xml:space="preserve"> </t>
  </si>
  <si>
    <t>1.4</t>
  </si>
  <si>
    <t>1.3</t>
  </si>
  <si>
    <t>1.2</t>
  </si>
  <si>
    <t>Content</t>
  </si>
  <si>
    <t>-</t>
  </si>
  <si>
    <t>Provision of accommodation and food services</t>
  </si>
  <si>
    <t>Water supply; collection, treatment and disposal of waste, activities for the elimination of pollution</t>
  </si>
  <si>
    <t>Supply of electricity, gas, steam, hot water and air conditioning</t>
  </si>
  <si>
    <t>Total</t>
  </si>
  <si>
    <t>units</t>
  </si>
  <si>
    <t>Industry</t>
  </si>
  <si>
    <t>Healthcare and community services</t>
  </si>
  <si>
    <t>Financial and insurance activities</t>
  </si>
  <si>
    <t>Information and communication</t>
  </si>
  <si>
    <t>Wholesale and retail trade; car and motorcycle repair</t>
  </si>
  <si>
    <t>Agriculture, forestry and fisheries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</si>
  <si>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</si>
  <si>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</si>
  <si>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</si>
  <si>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</si>
  <si>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</si>
  <si>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</si>
  <si>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</si>
  <si>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Abstract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</si>
  <si>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</si>
  <si>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</si>
  <si>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</si>
  <si>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</si>
  <si>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</si>
  <si>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legal entities of small businesses</t>
  </si>
  <si>
    <t>Mining Industry and Quarrying</t>
  </si>
  <si>
    <t>manufacturing industry</t>
  </si>
  <si>
    <t>construction</t>
  </si>
  <si>
    <t>Number of registered SMEs by type of activity</t>
  </si>
  <si>
    <t>Number of operating SMEs by type of activity</t>
  </si>
  <si>
    <t>Number of registered and operating legal SMEs</t>
  </si>
  <si>
    <t>Number of registered SMEs by districts</t>
  </si>
  <si>
    <t>Number of operating SMEs by districts</t>
  </si>
  <si>
    <t>Akmola region</t>
  </si>
  <si>
    <t>Kokshetau</t>
  </si>
  <si>
    <t>Stepnogorsk</t>
  </si>
  <si>
    <t>Kosshy</t>
  </si>
  <si>
    <t>Akkol district</t>
  </si>
  <si>
    <t>Arshalynsky district</t>
  </si>
  <si>
    <t>Astrakhan district</t>
  </si>
  <si>
    <t>Atbasar district</t>
  </si>
  <si>
    <t>Burabay district</t>
  </si>
  <si>
    <t>Bulandynsky district</t>
  </si>
  <si>
    <t>Birzhan sal district</t>
  </si>
  <si>
    <t>Egindykolsky district</t>
  </si>
  <si>
    <t>Yerementau district</t>
  </si>
  <si>
    <t>Yesilsky district</t>
  </si>
  <si>
    <t>Zhaksynsky district</t>
  </si>
  <si>
    <t>Zharkainsky district</t>
  </si>
  <si>
    <t>Zerendinsky district</t>
  </si>
  <si>
    <t>Korgalzhynsky district</t>
  </si>
  <si>
    <t>Sandyktau district</t>
  </si>
  <si>
    <t>Tselinogradsky district</t>
  </si>
  <si>
    <t>Shortandinsky district</t>
  </si>
  <si>
    <t>Public Administration and Defense; compulsory social security</t>
  </si>
  <si>
    <t>1. Number of registered and operating legal SMEs</t>
  </si>
  <si>
    <t>1.1 Number of registered SMEs by districts</t>
  </si>
  <si>
    <t>1.4 Number of active SMEs by type of activity</t>
  </si>
  <si>
    <t>1.3 Number of operating SMEs by region</t>
  </si>
  <si>
    <t>1.2 Number of operating SMEs by districts</t>
  </si>
  <si>
    <t>1</t>
  </si>
  <si>
    <t>1.1</t>
  </si>
  <si>
    <t>Number of registered and operating legal SMEs in the Akmola region</t>
  </si>
  <si>
    <r>
      <rPr>
        <b/>
        <sz val="8"/>
        <rFont val="Roboto"/>
        <charset val="204"/>
      </rPr>
      <t>Responsible for the release</t>
    </r>
    <r>
      <rPr>
        <sz val="8"/>
        <rFont val="Roboto"/>
        <charset val="204"/>
      </rPr>
      <t>:</t>
    </r>
  </si>
  <si>
    <t xml:space="preserve"> Statistics Departament:</t>
  </si>
  <si>
    <t xml:space="preserve">Executor: </t>
  </si>
  <si>
    <t>Address:</t>
  </si>
  <si>
    <t>Department  registers and Control over respondents and administrative sources, coordination and summary work</t>
  </si>
  <si>
    <t>S.Kassymov</t>
  </si>
  <si>
    <t>020000,  Kokshetau city</t>
  </si>
  <si>
    <t>Теl. (7162) 254302</t>
  </si>
  <si>
    <t>Nursultan Nazarbayev avenue,73</t>
  </si>
  <si>
    <t>e-mail: g.zharova@aspire.gov.kz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</si>
  <si>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</si>
  <si>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</si>
  <si>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</si>
  <si>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</si>
  <si>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</si>
  <si>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</si>
  <si>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</si>
  <si>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</si>
  <si>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</si>
  <si>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</si>
  <si>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</si>
  <si>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</si>
  <si>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</si>
  <si>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</si>
  <si>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</si>
  <si>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</si>
  <si>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</si>
  <si>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</si>
  <si>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</si>
  <si>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</si>
  <si>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</si>
  <si>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</si>
  <si>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</si>
  <si>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</si>
  <si>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</si>
  <si>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</si>
  <si>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</si>
  <si>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>https://stat.gov.kz/en/industries/business-statistics/stat-org/</t>
  </si>
  <si>
    <t>13911901, 139119011, 13911902, 139119021, 13911903, 139119031</t>
  </si>
  <si>
    <t>Devision Statistics registers and Control over respondents and administrative sources, coordination and summary work</t>
  </si>
  <si>
    <t>+7 716 2 254302</t>
  </si>
  <si>
    <t>s.kasymov@aspire.gov.kz</t>
  </si>
  <si>
    <t>010000, Kokshetau city, Nazarbaev avenue,73</t>
  </si>
  <si>
    <t>Date of publication:15.09.2026</t>
  </si>
  <si>
    <t>Date of next publication: 15.10.2026</t>
  </si>
  <si>
    <t>As of September 1, 2026</t>
  </si>
  <si>
    <t>September 15, 2026</t>
  </si>
  <si>
    <t>№ ПР-45823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</si>
</sst>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36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u/>
      <sz val="9"/>
      <color theme="4" tint="-0.249977111117893"/>
      <name val="Roboto"/>
      <charset val="204"/>
    </font>
    <font>
      <b/>
      <u/>
      <sz val="9"/>
      <color theme="4" tint="-0.249977111117893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b/>
      <sz val="8"/>
      <color rgb="FF000000"/>
      <name val="Roboto"/>
      <charset val="204"/>
    </font>
    <font>
      <b/>
      <sz val="12"/>
      <color rgb="FF00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b/>
      <sz val="14"/>
      <name val="Roboto"/>
      <charset val="204"/>
    </font>
    <font>
      <b/>
      <sz val="14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28" fillId="0" borderId="0" applyNumberFormat="0" applyFill="0" applyBorder="0" applyProtection="0"/>
  </cellStyleXfs>
  <cellXfs count="133">
    <xf numFmtId="0" fontId="0" fillId="0" borderId="0" xfId="0"/>
    <xf numFmtId="0" fontId="5" fillId="0" borderId="0" xfId="0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6" fillId="0" borderId="0" xfId="0" applyNumberFormat="1" applyFont="1" applyBorder="1"/>
    <xf numFmtId="3" fontId="6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/>
    <xf numFmtId="165" fontId="10" fillId="0" borderId="0" xfId="0" applyNumberFormat="1" applyFont="1"/>
    <xf numFmtId="165" fontId="8" fillId="0" borderId="0" xfId="0" applyNumberFormat="1" applyFont="1" applyAlignment="1">
      <alignment horizontal="right"/>
    </xf>
    <xf numFmtId="0" fontId="8" fillId="0" borderId="0" xfId="0" applyFont="1"/>
    <xf numFmtId="164" fontId="8" fillId="0" borderId="0" xfId="0" applyNumberFormat="1" applyFont="1"/>
    <xf numFmtId="0" fontId="10" fillId="0" borderId="0" xfId="0" applyFont="1" applyAlignment="1">
      <alignment vertical="top" wrapText="1"/>
    </xf>
    <xf numFmtId="0" fontId="12" fillId="0" borderId="0" xfId="0" applyFont="1" applyBorder="1" applyAlignment="1"/>
    <xf numFmtId="0" fontId="12" fillId="0" borderId="0" xfId="0" applyFont="1" applyAlignment="1"/>
    <xf numFmtId="164" fontId="8" fillId="0" borderId="0" xfId="0" applyNumberFormat="1" applyFont="1" applyBorder="1"/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6" fillId="0" borderId="0" xfId="3" applyFont="1" applyAlignment="1" applyProtection="1"/>
    <xf numFmtId="0" fontId="16" fillId="0" borderId="0" xfId="3" applyFont="1" applyFill="1" applyAlignment="1" applyProtection="1"/>
    <xf numFmtId="49" fontId="18" fillId="0" borderId="0" xfId="0" applyNumberFormat="1" applyFont="1" applyAlignment="1">
      <alignment horizontal="center" vertical="center"/>
    </xf>
    <xf numFmtId="49" fontId="16" fillId="0" borderId="0" xfId="3" applyNumberFormat="1" applyFont="1" applyAlignment="1" applyProtection="1">
      <alignment horizontal="center" vertical="center"/>
    </xf>
    <xf numFmtId="0" fontId="17" fillId="0" borderId="0" xfId="3" applyFont="1" applyAlignment="1" applyProtection="1">
      <alignment horizontal="left"/>
    </xf>
    <xf numFmtId="0" fontId="19" fillId="0" borderId="0" xfId="3" applyFont="1" applyAlignment="1" applyProtection="1"/>
    <xf numFmtId="49" fontId="10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9" fillId="0" borderId="0" xfId="0" applyFont="1" applyBorder="1"/>
    <xf numFmtId="3" fontId="10" fillId="0" borderId="0" xfId="0" applyNumberFormat="1" applyFont="1"/>
    <xf numFmtId="0" fontId="9" fillId="0" borderId="9" xfId="0" applyFont="1" applyBorder="1" applyAlignment="1">
      <alignment horizontal="left" wrapText="1"/>
    </xf>
    <xf numFmtId="0" fontId="23" fillId="0" borderId="0" xfId="0" applyFont="1"/>
    <xf numFmtId="0" fontId="2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22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6" fontId="10" fillId="0" borderId="0" xfId="0" applyNumberFormat="1" applyFont="1"/>
    <xf numFmtId="166" fontId="5" fillId="0" borderId="0" xfId="0" applyNumberFormat="1" applyFont="1" applyBorder="1" applyAlignment="1">
      <alignment horizontal="right" wrapText="1"/>
    </xf>
    <xf numFmtId="0" fontId="9" fillId="0" borderId="9" xfId="0" applyFont="1" applyBorder="1"/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3" fontId="6" fillId="0" borderId="12" xfId="0" applyNumberFormat="1" applyFont="1" applyBorder="1"/>
    <xf numFmtId="3" fontId="6" fillId="0" borderId="12" xfId="0" applyNumberFormat="1" applyFont="1" applyFill="1" applyBorder="1" applyAlignment="1">
      <alignment horizontal="right" wrapText="1"/>
    </xf>
    <xf numFmtId="0" fontId="8" fillId="0" borderId="0" xfId="0" applyFont="1"/>
    <xf numFmtId="0" fontId="9" fillId="2" borderId="0" xfId="0" applyFont="1" applyFill="1" applyAlignment="1">
      <alignment horizontal="left" vertical="top" wrapText="1"/>
    </xf>
    <xf numFmtId="166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9" xfId="5" applyFont="1" applyBorder="1" applyAlignment="1">
      <alignment wrapText="1"/>
    </xf>
    <xf numFmtId="0" fontId="21" fillId="0" borderId="9" xfId="0" applyFont="1" applyBorder="1"/>
    <xf numFmtId="0" fontId="23" fillId="0" borderId="9" xfId="0" applyFont="1" applyBorder="1"/>
    <xf numFmtId="0" fontId="9" fillId="0" borderId="0" xfId="0" applyFont="1" applyAlignment="1">
      <alignment vertical="center" wrapText="1"/>
    </xf>
    <xf numFmtId="0" fontId="9" fillId="0" borderId="0" xfId="5" applyFont="1" applyAlignment="1">
      <alignment vertical="top"/>
    </xf>
    <xf numFmtId="0" fontId="23" fillId="0" borderId="0" xfId="0" applyFont="1" applyAlignment="1">
      <alignment vertical="top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vertical="top"/>
    </xf>
    <xf numFmtId="49" fontId="9" fillId="0" borderId="12" xfId="0" applyNumberFormat="1" applyFont="1" applyBorder="1" applyAlignment="1">
      <alignment wrapText="1"/>
    </xf>
    <xf numFmtId="0" fontId="9" fillId="0" borderId="12" xfId="0" applyFont="1" applyBorder="1" applyAlignment="1">
      <alignment vertical="top"/>
    </xf>
    <xf numFmtId="0" fontId="21" fillId="0" borderId="9" xfId="0" applyFont="1" applyBorder="1" applyAlignment="1">
      <alignment horizontal="left"/>
    </xf>
    <xf numFmtId="49" fontId="9" fillId="0" borderId="0" xfId="0" applyNumberFormat="1" applyFont="1" applyAlignment="1">
      <alignment horizontal="left" vertical="top"/>
    </xf>
    <xf numFmtId="0" fontId="23" fillId="0" borderId="0" xfId="0" applyFont="1" applyBorder="1"/>
    <xf numFmtId="0" fontId="21" fillId="0" borderId="0" xfId="0" applyFont="1" applyBorder="1" applyAlignment="1">
      <alignment horizontal="left"/>
    </xf>
    <xf numFmtId="0" fontId="10" fillId="0" borderId="9" xfId="0" applyFont="1" applyBorder="1"/>
    <xf numFmtId="3" fontId="6" fillId="0" borderId="0" xfId="0" applyNumberFormat="1" applyFont="1" applyAlignment="1">
      <alignment horizontal="right" wrapText="1"/>
    </xf>
    <xf numFmtId="3" fontId="6" fillId="0" borderId="12" xfId="0" applyNumberFormat="1" applyFont="1" applyBorder="1" applyAlignment="1">
      <alignment horizontal="right" wrapText="1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6" fillId="0" borderId="3" xfId="6" applyFont="1" applyBorder="1"/>
    <xf numFmtId="0" fontId="27" fillId="0" borderId="3" xfId="0" applyFont="1" applyBorder="1" applyAlignment="1">
      <alignment wrapText="1"/>
    </xf>
    <xf numFmtId="0" fontId="13" fillId="0" borderId="0" xfId="0" applyFont="1" applyAlignment="1">
      <alignment horizontal="justify" vertical="center"/>
    </xf>
    <xf numFmtId="0" fontId="26" fillId="0" borderId="3" xfId="6" applyFont="1" applyBorder="1" applyAlignment="1">
      <alignment wrapText="1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32" fillId="0" borderId="3" xfId="0" applyFont="1" applyBorder="1" applyAlignment="1">
      <alignment wrapText="1"/>
    </xf>
    <xf numFmtId="0" fontId="31" fillId="0" borderId="3" xfId="6" applyFont="1" applyBorder="1" applyAlignment="1">
      <alignment horizontal="left" wrapText="1"/>
    </xf>
    <xf numFmtId="0" fontId="15" fillId="0" borderId="3" xfId="6" applyFont="1" applyBorder="1"/>
    <xf numFmtId="0" fontId="33" fillId="0" borderId="3" xfId="7" applyFont="1" applyBorder="1"/>
    <xf numFmtId="0" fontId="13" fillId="0" borderId="0" xfId="4" applyFont="1"/>
    <xf numFmtId="0" fontId="13" fillId="0" borderId="0" xfId="4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/>
    <xf numFmtId="0" fontId="31" fillId="0" borderId="3" xfId="4" applyFont="1" applyBorder="1" applyAlignment="1">
      <alignment horizontal="left" vertical="center" wrapText="1"/>
    </xf>
    <xf numFmtId="0" fontId="29" fillId="0" borderId="3" xfId="3" applyFont="1" applyFill="1" applyBorder="1" applyAlignment="1" applyProtection="1"/>
    <xf numFmtId="0" fontId="31" fillId="0" borderId="3" xfId="5" applyFont="1" applyBorder="1" applyAlignment="1">
      <alignment horizontal="left" vertical="center" wrapText="1"/>
    </xf>
    <xf numFmtId="0" fontId="3" fillId="0" borderId="3" xfId="3" applyFill="1" applyBorder="1" applyAlignment="1" applyProtection="1">
      <alignment horizontal="left" vertical="center" wrapText="1"/>
    </xf>
    <xf numFmtId="0" fontId="10" fillId="0" borderId="3" xfId="0" applyFont="1" applyBorder="1" applyAlignment="1">
      <alignment wrapText="1"/>
    </xf>
    <xf numFmtId="0" fontId="3" fillId="0" borderId="3" xfId="3" applyBorder="1" applyAlignment="1" applyProtection="1">
      <alignment wrapText="1"/>
    </xf>
    <xf numFmtId="49" fontId="31" fillId="0" borderId="3" xfId="5" applyNumberFormat="1" applyFont="1" applyFill="1" applyBorder="1" applyAlignment="1">
      <alignment vertical="center" wrapText="1"/>
    </xf>
    <xf numFmtId="49" fontId="3" fillId="0" borderId="3" xfId="3" applyNumberFormat="1" applyFill="1" applyBorder="1" applyAlignment="1" applyProtection="1">
      <alignment vertical="center" wrapText="1"/>
    </xf>
    <xf numFmtId="0" fontId="3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4" fillId="0" borderId="0" xfId="0" applyFont="1" applyAlignment="1"/>
    <xf numFmtId="0" fontId="35" fillId="0" borderId="0" xfId="0" applyFont="1" applyAlignment="1"/>
    <xf numFmtId="0" fontId="34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26" fillId="0" borderId="5" xfId="6" applyFont="1" applyBorder="1" applyAlignment="1">
      <alignment horizontal="left"/>
    </xf>
    <xf numFmtId="0" fontId="26" fillId="0" borderId="2" xfId="6" applyFont="1" applyBorder="1" applyAlignment="1">
      <alignment horizontal="left"/>
    </xf>
    <xf numFmtId="0" fontId="3" fillId="0" borderId="5" xfId="3" applyBorder="1" applyAlignment="1" applyProtection="1">
      <alignment horizontal="left" wrapText="1"/>
    </xf>
    <xf numFmtId="0" fontId="3" fillId="0" borderId="2" xfId="3" applyBorder="1" applyAlignment="1" applyProtection="1">
      <alignment horizontal="left" wrapText="1"/>
    </xf>
    <xf numFmtId="0" fontId="8" fillId="0" borderId="0" xfId="0" applyFont="1"/>
    <xf numFmtId="0" fontId="16" fillId="0" borderId="0" xfId="3" applyFont="1" applyAlignment="1" applyProtection="1"/>
    <xf numFmtId="0" fontId="25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9" fillId="0" borderId="0" xfId="5" applyFont="1" applyAlignment="1">
      <alignment horizontal="center" vertical="top"/>
    </xf>
    <xf numFmtId="0" fontId="9" fillId="0" borderId="0" xfId="5" applyFont="1" applyAlignment="1">
      <alignment horizontal="left" vertical="top" wrapText="1"/>
    </xf>
    <xf numFmtId="0" fontId="21" fillId="0" borderId="9" xfId="0" applyFont="1" applyBorder="1" applyAlignment="1">
      <alignment horizontal="left"/>
    </xf>
  </cellXfs>
  <cellStyles count="8">
    <cellStyle name="Гиперссылка" xfId="3" builtinId="8"/>
    <cellStyle name="Гиперссылка 3" xfId="7"/>
    <cellStyle name="Обычный" xfId="0" builtinId="0"/>
    <cellStyle name="Обычный 2" xfId="2"/>
    <cellStyle name="Обычный 2 2" xfId="5"/>
    <cellStyle name="Обычный 2 2 2" xfId="6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169333</xdr:rowOff>
    </xdr:from>
    <xdr:to>
      <xdr:col>6</xdr:col>
      <xdr:colOff>613832</xdr:colOff>
      <xdr:row>5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9333"/>
          <a:ext cx="5185832" cy="1132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industries/business-statistics/stat-org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90" zoomScaleNormal="90" workbookViewId="0">
      <selection activeCell="A18" sqref="A18"/>
    </sheetView>
  </sheetViews>
  <sheetFormatPr defaultColWidth="9.140625" defaultRowHeight="12.75" x14ac:dyDescent="0.2"/>
  <cols>
    <col min="1" max="3" width="9.140625" style="7"/>
    <col min="4" max="4" width="11.7109375" style="7" customWidth="1"/>
    <col min="5" max="5" width="21" style="7" customWidth="1"/>
    <col min="6" max="6" width="8.28515625" style="7" customWidth="1"/>
    <col min="7" max="8" width="9.140625" style="7"/>
    <col min="9" max="9" width="12.140625" style="10" customWidth="1"/>
    <col min="10" max="14" width="9.140625" style="10"/>
    <col min="15" max="15" width="8.42578125" style="10" customWidth="1"/>
    <col min="16" max="16" width="8.5703125" style="10" customWidth="1"/>
    <col min="17" max="16384" width="9.140625" style="10"/>
  </cols>
  <sheetData>
    <row r="1" spans="1:12" s="5" customFormat="1" ht="21" customHeight="1" x14ac:dyDescent="0.2"/>
    <row r="2" spans="1:12" s="5" customFormat="1" ht="16.5" customHeight="1" x14ac:dyDescent="0.2"/>
    <row r="3" spans="1:12" s="6" customFormat="1" ht="16.5" customHeight="1" x14ac:dyDescent="0.2">
      <c r="A3" s="105"/>
      <c r="B3" s="105"/>
      <c r="C3" s="105"/>
      <c r="D3" s="105"/>
      <c r="E3" s="105"/>
      <c r="F3" s="105"/>
      <c r="G3" s="105"/>
    </row>
    <row r="4" spans="1:12" s="6" customFormat="1" ht="16.5" customHeight="1" x14ac:dyDescent="0.2">
      <c r="A4" s="105"/>
      <c r="B4" s="105"/>
      <c r="C4" s="105"/>
      <c r="D4" s="105"/>
      <c r="E4" s="105"/>
      <c r="F4" s="105"/>
      <c r="G4" s="105"/>
    </row>
    <row r="5" spans="1:12" s="6" customFormat="1" ht="16.5" customHeight="1" x14ac:dyDescent="0.2">
      <c r="A5" s="105"/>
      <c r="B5" s="105"/>
      <c r="C5" s="105"/>
      <c r="D5" s="105"/>
      <c r="E5" s="105"/>
      <c r="F5" s="105"/>
      <c r="G5" s="105"/>
      <c r="I5" s="6" t="s">
        <v>1</v>
      </c>
    </row>
    <row r="6" spans="1:12" s="6" customFormat="1" ht="16.5" customHeight="1" x14ac:dyDescent="0.2"/>
    <row r="7" spans="1:12" s="92" customFormat="1" ht="16.5" customHeight="1" x14ac:dyDescent="0.2"/>
    <row r="8" spans="1:12" s="92" customFormat="1" ht="16.5" customHeight="1" x14ac:dyDescent="0.2"/>
    <row r="9" spans="1:12" ht="24" customHeight="1" x14ac:dyDescent="0.3">
      <c r="A9" s="107" t="s">
        <v>113</v>
      </c>
      <c r="B9" s="108"/>
      <c r="C9" s="108"/>
      <c r="D9" s="108"/>
      <c r="E9" s="108"/>
      <c r="F9" s="108"/>
      <c r="G9" s="108"/>
      <c r="I9" s="8"/>
      <c r="J9" s="9"/>
      <c r="L9" s="11"/>
    </row>
    <row r="10" spans="1:12" s="6" customFormat="1" ht="21.75" customHeight="1" x14ac:dyDescent="0.2">
      <c r="A10" s="109" t="s">
        <v>114</v>
      </c>
      <c r="B10" s="110"/>
      <c r="C10" s="110"/>
      <c r="D10" s="110"/>
      <c r="E10" s="110"/>
      <c r="F10" s="110"/>
      <c r="G10" s="110"/>
    </row>
    <row r="11" spans="1:12" s="6" customFormat="1" ht="17.25" customHeight="1" x14ac:dyDescent="0.2"/>
    <row r="12" spans="1:12" ht="15.7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2" ht="22.5" customHeight="1" x14ac:dyDescent="0.2">
      <c r="A13" s="106" t="s">
        <v>69</v>
      </c>
      <c r="B13" s="106"/>
      <c r="C13" s="106"/>
      <c r="D13" s="106"/>
      <c r="E13" s="106"/>
      <c r="F13" s="106"/>
      <c r="G13" s="106"/>
      <c r="H13" s="106"/>
      <c r="I13" s="106"/>
      <c r="J13" s="106"/>
    </row>
    <row r="14" spans="1:12" ht="29.25" hidden="1" customHeight="1" x14ac:dyDescent="0.2">
      <c r="A14" s="106"/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12" ht="33" customHeight="1" x14ac:dyDescent="0.2">
      <c r="A15" s="106"/>
      <c r="B15" s="106"/>
      <c r="C15" s="106"/>
      <c r="D15" s="106"/>
      <c r="E15" s="106"/>
      <c r="F15" s="106"/>
      <c r="G15" s="106"/>
      <c r="H15" s="106"/>
      <c r="I15" s="106"/>
      <c r="J15" s="106"/>
    </row>
    <row r="16" spans="1:12" s="94" customFormat="1" ht="33" customHeight="1" x14ac:dyDescent="0.2">
      <c r="A16" s="93"/>
      <c r="B16" s="93"/>
      <c r="C16" s="93"/>
      <c r="D16" s="93"/>
      <c r="E16" s="93"/>
      <c r="F16" s="93"/>
      <c r="G16" s="93"/>
      <c r="H16" s="93"/>
      <c r="I16" s="93"/>
      <c r="J16" s="93"/>
    </row>
    <row r="17" spans="1:16" ht="16.5" customHeight="1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6" ht="16.5" customHeight="1" x14ac:dyDescent="0.3">
      <c r="A18" s="14" t="s">
        <v>115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6" s="94" customFormat="1" ht="16.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6" ht="14.25" customHeight="1" x14ac:dyDescent="0.2">
      <c r="A20" s="10"/>
      <c r="C20" s="8"/>
      <c r="D20" s="9"/>
      <c r="E20" s="10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27.75" customHeight="1" x14ac:dyDescent="0.4">
      <c r="A21" s="103" t="s">
        <v>0</v>
      </c>
      <c r="B21" s="104"/>
      <c r="C21" s="104"/>
      <c r="D21" s="104"/>
      <c r="E21" s="104"/>
      <c r="F21" s="18"/>
      <c r="G21" s="18"/>
      <c r="H21" s="10"/>
    </row>
    <row r="22" spans="1:16" ht="18.75" customHeight="1" x14ac:dyDescent="0.4">
      <c r="A22" s="19"/>
      <c r="B22" s="19"/>
      <c r="C22" s="19"/>
      <c r="D22" s="19"/>
      <c r="E22" s="18"/>
      <c r="F22" s="17"/>
      <c r="I22" s="8"/>
      <c r="J22" s="9"/>
      <c r="L22" s="11"/>
    </row>
    <row r="23" spans="1:16" ht="15" customHeight="1" x14ac:dyDescent="0.2">
      <c r="A23" s="20"/>
      <c r="B23" s="20"/>
      <c r="C23" s="20"/>
      <c r="D23" s="17"/>
      <c r="E23" s="17"/>
      <c r="F23" s="17"/>
      <c r="I23" s="8"/>
      <c r="J23" s="9"/>
      <c r="L23" s="11"/>
    </row>
  </sheetData>
  <mergeCells count="5">
    <mergeCell ref="A21:E21"/>
    <mergeCell ref="A3:G5"/>
    <mergeCell ref="A13:J15"/>
    <mergeCell ref="A9:G9"/>
    <mergeCell ref="A10:G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G16" sqref="G16"/>
    </sheetView>
  </sheetViews>
  <sheetFormatPr defaultColWidth="9.140625" defaultRowHeight="12.75" x14ac:dyDescent="0.2"/>
  <cols>
    <col min="1" max="1" width="7.85546875" style="76" customWidth="1"/>
    <col min="2" max="2" width="49.85546875" style="76" customWidth="1"/>
    <col min="3" max="3" width="74" style="76" customWidth="1"/>
    <col min="4" max="16384" width="9.140625" style="76"/>
  </cols>
  <sheetData>
    <row r="2" spans="1:3" x14ac:dyDescent="0.2">
      <c r="A2" s="77"/>
      <c r="B2" s="78" t="s">
        <v>80</v>
      </c>
      <c r="C2" s="95" t="s">
        <v>108</v>
      </c>
    </row>
    <row r="3" spans="1:3" x14ac:dyDescent="0.2">
      <c r="B3" s="78" t="s">
        <v>81</v>
      </c>
      <c r="C3" s="96" t="s">
        <v>82</v>
      </c>
    </row>
    <row r="4" spans="1:3" x14ac:dyDescent="0.2">
      <c r="A4" s="80"/>
      <c r="B4" s="78" t="s">
        <v>83</v>
      </c>
      <c r="C4" s="97">
        <v>642</v>
      </c>
    </row>
    <row r="5" spans="1:3" ht="25.5" x14ac:dyDescent="0.2">
      <c r="A5" s="80"/>
      <c r="B5" s="81" t="s">
        <v>84</v>
      </c>
      <c r="C5" s="98" t="s">
        <v>101</v>
      </c>
    </row>
    <row r="6" spans="1:3" ht="25.5" x14ac:dyDescent="0.2">
      <c r="A6" s="80"/>
      <c r="B6" s="78" t="s">
        <v>85</v>
      </c>
      <c r="C6" s="99" t="s">
        <v>102</v>
      </c>
    </row>
    <row r="7" spans="1:3" x14ac:dyDescent="0.2">
      <c r="A7" s="80"/>
      <c r="B7" s="78" t="s">
        <v>86</v>
      </c>
      <c r="C7" s="100" t="s">
        <v>103</v>
      </c>
    </row>
    <row r="8" spans="1:3" x14ac:dyDescent="0.2">
      <c r="A8" s="80"/>
      <c r="B8" s="111" t="s">
        <v>87</v>
      </c>
      <c r="C8" s="113" t="s">
        <v>104</v>
      </c>
    </row>
    <row r="9" spans="1:3" x14ac:dyDescent="0.2">
      <c r="A9" s="80"/>
      <c r="B9" s="112"/>
      <c r="C9" s="114"/>
    </row>
    <row r="10" spans="1:3" x14ac:dyDescent="0.2">
      <c r="A10" s="80"/>
      <c r="B10" s="111" t="s">
        <v>88</v>
      </c>
      <c r="C10" s="100" t="s">
        <v>105</v>
      </c>
    </row>
    <row r="11" spans="1:3" x14ac:dyDescent="0.2">
      <c r="A11" s="80"/>
      <c r="B11" s="112"/>
      <c r="C11" s="100" t="s">
        <v>106</v>
      </c>
    </row>
    <row r="12" spans="1:3" x14ac:dyDescent="0.2">
      <c r="A12" s="80"/>
      <c r="B12" s="78" t="s">
        <v>89</v>
      </c>
      <c r="C12" s="79"/>
    </row>
    <row r="13" spans="1:3" s="83" customFormat="1" x14ac:dyDescent="0.2">
      <c r="A13" s="82"/>
      <c r="B13" s="78" t="s">
        <v>90</v>
      </c>
      <c r="C13" s="100" t="s">
        <v>107</v>
      </c>
    </row>
    <row r="14" spans="1:3" s="83" customFormat="1" ht="76.5" x14ac:dyDescent="0.2">
      <c r="A14" s="84"/>
      <c r="B14" s="78" t="s">
        <v>91</v>
      </c>
      <c r="C14" s="99" t="s">
        <v>92</v>
      </c>
    </row>
    <row r="15" spans="1:3" ht="25.5" x14ac:dyDescent="0.2">
      <c r="A15" s="85"/>
      <c r="B15" s="78" t="s">
        <v>93</v>
      </c>
      <c r="C15" s="99" t="s">
        <v>109</v>
      </c>
    </row>
    <row r="16" spans="1:3" ht="40.5" customHeight="1" x14ac:dyDescent="0.25">
      <c r="B16" s="78" t="s">
        <v>94</v>
      </c>
      <c r="C16" s="86" t="s">
        <v>75</v>
      </c>
    </row>
    <row r="17" spans="2:3" x14ac:dyDescent="0.2">
      <c r="B17" s="78" t="s">
        <v>95</v>
      </c>
      <c r="C17" s="101" t="s">
        <v>110</v>
      </c>
    </row>
    <row r="18" spans="2:3" x14ac:dyDescent="0.2">
      <c r="B18" s="78" t="s">
        <v>96</v>
      </c>
      <c r="C18" s="102" t="s">
        <v>111</v>
      </c>
    </row>
    <row r="19" spans="2:3" ht="15" x14ac:dyDescent="0.25">
      <c r="B19" s="78" t="s">
        <v>97</v>
      </c>
      <c r="C19" s="86" t="s">
        <v>112</v>
      </c>
    </row>
    <row r="20" spans="2:3" x14ac:dyDescent="0.2">
      <c r="B20" s="78" t="s">
        <v>98</v>
      </c>
      <c r="C20" s="87">
        <v>1446</v>
      </c>
    </row>
    <row r="21" spans="2:3" x14ac:dyDescent="0.2">
      <c r="B21" s="88" t="s">
        <v>99</v>
      </c>
      <c r="C21" s="89" t="s">
        <v>100</v>
      </c>
    </row>
    <row r="22" spans="2:3" ht="17.25" customHeight="1" x14ac:dyDescent="0.2"/>
    <row r="27" spans="2:3" x14ac:dyDescent="0.2">
      <c r="B27" s="90"/>
    </row>
    <row r="28" spans="2:3" x14ac:dyDescent="0.2">
      <c r="B28" s="90"/>
    </row>
    <row r="29" spans="2:3" x14ac:dyDescent="0.2">
      <c r="B29" s="90"/>
    </row>
    <row r="30" spans="2:3" x14ac:dyDescent="0.2">
      <c r="B30" s="90"/>
    </row>
    <row r="31" spans="2:3" x14ac:dyDescent="0.2">
      <c r="B31" s="91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B2" sqref="B2"/>
    </sheetView>
  </sheetViews>
  <sheetFormatPr defaultRowHeight="12.75" x14ac:dyDescent="0.2"/>
  <cols>
    <col min="1" max="1" width="7.42578125" style="21" customWidth="1"/>
    <col min="2" max="2" width="117" style="7" customWidth="1"/>
    <col min="3" max="3" width="9.42578125" style="7" customWidth="1"/>
    <col min="4" max="16384" width="9.140625" style="7"/>
  </cols>
  <sheetData>
    <row r="1" spans="1:9" ht="15.75" x14ac:dyDescent="0.25">
      <c r="B1" s="22"/>
    </row>
    <row r="2" spans="1:9" ht="15.75" x14ac:dyDescent="0.25">
      <c r="B2" s="22" t="s">
        <v>5</v>
      </c>
    </row>
    <row r="3" spans="1:9" x14ac:dyDescent="0.2">
      <c r="B3" s="23"/>
    </row>
    <row r="4" spans="1:9" ht="15" customHeight="1" x14ac:dyDescent="0.2">
      <c r="A4" s="115"/>
      <c r="B4" s="115"/>
    </row>
    <row r="5" spans="1:9" s="10" customFormat="1" ht="14.25" customHeight="1" x14ac:dyDescent="0.2">
      <c r="A5" s="116" t="s">
        <v>25</v>
      </c>
      <c r="B5" s="116"/>
      <c r="C5" s="24"/>
    </row>
    <row r="6" spans="1:9" s="10" customFormat="1" ht="12" x14ac:dyDescent="0.2">
      <c r="A6" s="28" t="s">
        <v>67</v>
      </c>
      <c r="B6" s="25" t="s">
        <v>37</v>
      </c>
      <c r="C6" s="26"/>
      <c r="D6" s="26"/>
      <c r="E6" s="26"/>
      <c r="F6" s="26"/>
      <c r="G6" s="26"/>
      <c r="H6" s="26"/>
      <c r="I6" s="26"/>
    </row>
    <row r="7" spans="1:9" s="10" customFormat="1" ht="12" x14ac:dyDescent="0.2">
      <c r="A7" s="27" t="s">
        <v>68</v>
      </c>
      <c r="B7" s="29" t="s">
        <v>38</v>
      </c>
      <c r="C7" s="25"/>
      <c r="D7" s="25"/>
      <c r="E7" s="25"/>
      <c r="F7" s="25"/>
      <c r="G7" s="25"/>
      <c r="H7" s="25"/>
      <c r="I7" s="25"/>
    </row>
    <row r="8" spans="1:9" s="10" customFormat="1" ht="12" x14ac:dyDescent="0.2">
      <c r="A8" s="27" t="s">
        <v>4</v>
      </c>
      <c r="B8" s="25" t="s">
        <v>39</v>
      </c>
      <c r="C8" s="25"/>
      <c r="D8" s="25"/>
      <c r="E8" s="25"/>
      <c r="F8" s="25"/>
      <c r="G8" s="25"/>
      <c r="H8" s="25"/>
      <c r="I8" s="25"/>
    </row>
    <row r="9" spans="1:9" s="10" customFormat="1" ht="12" x14ac:dyDescent="0.2">
      <c r="A9" s="27" t="s">
        <v>3</v>
      </c>
      <c r="B9" s="25" t="s">
        <v>35</v>
      </c>
      <c r="C9" s="25"/>
      <c r="D9" s="25"/>
      <c r="E9" s="25"/>
      <c r="F9" s="25"/>
      <c r="G9" s="25"/>
      <c r="H9" s="25"/>
      <c r="I9" s="25"/>
    </row>
    <row r="10" spans="1:9" s="10" customFormat="1" x14ac:dyDescent="0.2">
      <c r="A10" s="27" t="s">
        <v>2</v>
      </c>
      <c r="B10" s="30" t="s">
        <v>36</v>
      </c>
      <c r="C10" s="25"/>
      <c r="D10" s="25"/>
      <c r="E10" s="25"/>
      <c r="F10" s="25"/>
      <c r="G10" s="25"/>
      <c r="H10" s="25"/>
      <c r="I10" s="25"/>
    </row>
    <row r="11" spans="1:9" s="10" customFormat="1" ht="12" x14ac:dyDescent="0.2">
      <c r="C11" s="25"/>
      <c r="D11" s="25"/>
      <c r="E11" s="25"/>
      <c r="F11" s="25"/>
      <c r="G11" s="25"/>
      <c r="H11" s="25"/>
      <c r="I11" s="25"/>
    </row>
    <row r="12" spans="1:9" x14ac:dyDescent="0.2">
      <c r="A12" s="31"/>
    </row>
    <row r="13" spans="1:9" x14ac:dyDescent="0.2">
      <c r="A13" s="31"/>
    </row>
    <row r="14" spans="1:9" x14ac:dyDescent="0.2">
      <c r="A14" s="31"/>
    </row>
    <row r="15" spans="1:9" x14ac:dyDescent="0.2">
      <c r="A15" s="31"/>
    </row>
    <row r="16" spans="1:9" x14ac:dyDescent="0.2">
      <c r="A16" s="31"/>
    </row>
    <row r="17" spans="1:1" x14ac:dyDescent="0.2">
      <c r="A17" s="31"/>
    </row>
    <row r="18" spans="1:1" x14ac:dyDescent="0.2">
      <c r="A18" s="31"/>
    </row>
    <row r="19" spans="1:1" x14ac:dyDescent="0.2">
      <c r="A19" s="31"/>
    </row>
    <row r="20" spans="1:1" x14ac:dyDescent="0.2">
      <c r="A20" s="31"/>
    </row>
    <row r="21" spans="1:1" x14ac:dyDescent="0.2">
      <c r="A21" s="31"/>
    </row>
    <row r="22" spans="1:1" x14ac:dyDescent="0.2">
      <c r="A22" s="31"/>
    </row>
    <row r="23" spans="1:1" x14ac:dyDescent="0.2">
      <c r="A23" s="31"/>
    </row>
    <row r="24" spans="1:1" x14ac:dyDescent="0.2">
      <c r="A24" s="31"/>
    </row>
    <row r="25" spans="1:1" x14ac:dyDescent="0.2">
      <c r="A25" s="31"/>
    </row>
    <row r="26" spans="1:1" x14ac:dyDescent="0.2">
      <c r="A26" s="31"/>
    </row>
    <row r="27" spans="1:1" x14ac:dyDescent="0.2">
      <c r="A27" s="31"/>
    </row>
    <row r="28" spans="1:1" x14ac:dyDescent="0.2">
      <c r="A28" s="31"/>
    </row>
    <row r="29" spans="1:1" x14ac:dyDescent="0.2">
      <c r="A29" s="31"/>
    </row>
    <row r="30" spans="1:1" x14ac:dyDescent="0.2">
      <c r="A30" s="31"/>
    </row>
    <row r="31" spans="1:1" x14ac:dyDescent="0.2">
      <c r="A31" s="31"/>
    </row>
    <row r="32" spans="1:1" x14ac:dyDescent="0.2">
      <c r="A32" s="31"/>
    </row>
    <row r="33" spans="1:1" x14ac:dyDescent="0.2">
      <c r="A33" s="31"/>
    </row>
    <row r="34" spans="1:1" x14ac:dyDescent="0.2">
      <c r="A34" s="31"/>
    </row>
    <row r="35" spans="1:1" x14ac:dyDescent="0.2">
      <c r="A35" s="31"/>
    </row>
    <row r="36" spans="1:1" x14ac:dyDescent="0.2">
      <c r="A36" s="31"/>
    </row>
    <row r="37" spans="1:1" x14ac:dyDescent="0.2">
      <c r="A37" s="31"/>
    </row>
    <row r="38" spans="1:1" x14ac:dyDescent="0.2">
      <c r="A38" s="31"/>
    </row>
    <row r="39" spans="1:1" x14ac:dyDescent="0.2">
      <c r="A39" s="31"/>
    </row>
    <row r="40" spans="1:1" x14ac:dyDescent="0.2">
      <c r="A40" s="31"/>
    </row>
    <row r="41" spans="1:1" x14ac:dyDescent="0.2">
      <c r="A41" s="31"/>
    </row>
    <row r="42" spans="1:1" x14ac:dyDescent="0.2">
      <c r="A42" s="31"/>
    </row>
    <row r="43" spans="1:1" x14ac:dyDescent="0.2">
      <c r="A43" s="31"/>
    </row>
    <row r="44" spans="1:1" x14ac:dyDescent="0.2">
      <c r="A44" s="31"/>
    </row>
    <row r="45" spans="1:1" x14ac:dyDescent="0.2">
      <c r="A45" s="31"/>
    </row>
    <row r="46" spans="1:1" x14ac:dyDescent="0.2">
      <c r="A46" s="31"/>
    </row>
    <row r="47" spans="1:1" x14ac:dyDescent="0.2">
      <c r="A47" s="31"/>
    </row>
    <row r="48" spans="1:1" x14ac:dyDescent="0.2">
      <c r="A48" s="31"/>
    </row>
    <row r="49" spans="1:1" x14ac:dyDescent="0.2">
      <c r="A49" s="31"/>
    </row>
    <row r="50" spans="1:1" x14ac:dyDescent="0.2">
      <c r="A50" s="31"/>
    </row>
    <row r="51" spans="1:1" x14ac:dyDescent="0.2">
      <c r="A51" s="31"/>
    </row>
  </sheetData>
  <mergeCells count="2">
    <mergeCell ref="A4:B4"/>
    <mergeCell ref="A5:B5"/>
  </mergeCells>
  <hyperlinks>
    <hyperlink ref="B7" location="'8.1.'!A1" display="Number of registered SMEs by cities and districts"/>
    <hyperlink ref="B9" location="'8.3.'!A1" display="Number of registered SMEs by type of activity"/>
    <hyperlink ref="A6:B6" location="'8.1.'!A1" display="8"/>
    <hyperlink ref="B8" location="'8.2.'!A1" display="Number of operating SMEs by districts"/>
    <hyperlink ref="B10" location="'8.4.'!A1" display="Number of operating SMEs by type of activity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7" sqref="B7:F27"/>
    </sheetView>
  </sheetViews>
  <sheetFormatPr defaultRowHeight="12.75" x14ac:dyDescent="0.2"/>
  <cols>
    <col min="1" max="1" width="22.7109375" style="7" customWidth="1"/>
    <col min="2" max="2" width="16.140625" style="7" customWidth="1"/>
    <col min="3" max="3" width="15.42578125" style="7" customWidth="1"/>
    <col min="4" max="4" width="12.28515625" style="7" customWidth="1"/>
    <col min="5" max="5" width="17.140625" style="7" customWidth="1"/>
    <col min="6" max="6" width="16.85546875" style="7" customWidth="1"/>
    <col min="7" max="16384" width="9.140625" style="7"/>
  </cols>
  <sheetData>
    <row r="1" spans="1:6" ht="16.5" customHeight="1" x14ac:dyDescent="0.25">
      <c r="A1" s="117" t="s">
        <v>62</v>
      </c>
      <c r="B1" s="118"/>
      <c r="C1" s="118"/>
      <c r="D1" s="118"/>
      <c r="E1" s="118"/>
      <c r="F1" s="118"/>
    </row>
    <row r="2" spans="1:6" ht="13.5" customHeight="1" x14ac:dyDescent="0.2">
      <c r="A2" s="41"/>
      <c r="B2" s="20"/>
      <c r="C2" s="20"/>
      <c r="D2" s="20"/>
      <c r="E2" s="20"/>
      <c r="F2" s="20"/>
    </row>
    <row r="3" spans="1:6" x14ac:dyDescent="0.2">
      <c r="A3" s="119" t="s">
        <v>63</v>
      </c>
      <c r="B3" s="120"/>
      <c r="C3" s="120"/>
      <c r="D3" s="120"/>
      <c r="E3" s="120"/>
      <c r="F3" s="120"/>
    </row>
    <row r="4" spans="1:6" ht="15" x14ac:dyDescent="0.25">
      <c r="A4" s="42"/>
      <c r="B4" s="37"/>
      <c r="C4" s="37"/>
      <c r="D4" s="37"/>
      <c r="E4" s="43"/>
      <c r="F4" s="43" t="s">
        <v>11</v>
      </c>
    </row>
    <row r="5" spans="1:6" ht="17.25" customHeight="1" x14ac:dyDescent="0.2">
      <c r="A5" s="121"/>
      <c r="B5" s="123" t="s">
        <v>10</v>
      </c>
      <c r="C5" s="125" t="s">
        <v>26</v>
      </c>
      <c r="D5" s="126"/>
      <c r="E5" s="126"/>
      <c r="F5" s="127"/>
    </row>
    <row r="6" spans="1:6" ht="33.75" x14ac:dyDescent="0.2">
      <c r="A6" s="122"/>
      <c r="B6" s="124"/>
      <c r="C6" s="44" t="s">
        <v>27</v>
      </c>
      <c r="D6" s="44" t="s">
        <v>28</v>
      </c>
      <c r="E6" s="45" t="s">
        <v>29</v>
      </c>
      <c r="F6" s="46" t="s">
        <v>30</v>
      </c>
    </row>
    <row r="7" spans="1:6" x14ac:dyDescent="0.2">
      <c r="A7" s="33" t="s">
        <v>40</v>
      </c>
      <c r="B7" s="3">
        <f t="shared" ref="B7:B15" si="0">C7+D7+E7+F7</f>
        <v>61068</v>
      </c>
      <c r="C7" s="3">
        <v>11523</v>
      </c>
      <c r="D7" s="3">
        <v>143</v>
      </c>
      <c r="E7" s="3">
        <v>43340</v>
      </c>
      <c r="F7" s="3">
        <v>6062</v>
      </c>
    </row>
    <row r="8" spans="1:6" x14ac:dyDescent="0.2">
      <c r="A8" s="51" t="s">
        <v>41</v>
      </c>
      <c r="B8" s="3">
        <f t="shared" si="0"/>
        <v>21762</v>
      </c>
      <c r="C8" s="3">
        <v>4750</v>
      </c>
      <c r="D8" s="3">
        <v>33</v>
      </c>
      <c r="E8" s="3">
        <v>16736</v>
      </c>
      <c r="F8" s="3">
        <v>243</v>
      </c>
    </row>
    <row r="9" spans="1:6" x14ac:dyDescent="0.2">
      <c r="A9" s="51" t="s">
        <v>43</v>
      </c>
      <c r="B9" s="3">
        <f t="shared" si="0"/>
        <v>4352</v>
      </c>
      <c r="C9" s="3">
        <v>821</v>
      </c>
      <c r="D9" s="3">
        <v>5</v>
      </c>
      <c r="E9" s="3">
        <v>3475</v>
      </c>
      <c r="F9" s="3">
        <v>51</v>
      </c>
    </row>
    <row r="10" spans="1:6" x14ac:dyDescent="0.2">
      <c r="A10" s="34" t="s">
        <v>42</v>
      </c>
      <c r="B10" s="3">
        <f t="shared" si="0"/>
        <v>3585</v>
      </c>
      <c r="C10" s="3">
        <v>640</v>
      </c>
      <c r="D10" s="3">
        <v>11</v>
      </c>
      <c r="E10" s="3">
        <v>2774</v>
      </c>
      <c r="F10" s="3">
        <v>160</v>
      </c>
    </row>
    <row r="11" spans="1:6" x14ac:dyDescent="0.2">
      <c r="A11" s="51" t="s">
        <v>44</v>
      </c>
      <c r="B11" s="3">
        <f t="shared" si="0"/>
        <v>1586</v>
      </c>
      <c r="C11" s="3">
        <v>287</v>
      </c>
      <c r="D11" s="3">
        <v>2</v>
      </c>
      <c r="E11" s="3">
        <v>1060</v>
      </c>
      <c r="F11" s="3">
        <v>237</v>
      </c>
    </row>
    <row r="12" spans="1:6" x14ac:dyDescent="0.2">
      <c r="A12" s="51" t="s">
        <v>45</v>
      </c>
      <c r="B12" s="3">
        <f t="shared" si="0"/>
        <v>1978</v>
      </c>
      <c r="C12" s="3">
        <v>456</v>
      </c>
      <c r="D12" s="3">
        <v>8</v>
      </c>
      <c r="E12" s="3">
        <v>1222</v>
      </c>
      <c r="F12" s="3">
        <v>292</v>
      </c>
    </row>
    <row r="13" spans="1:6" x14ac:dyDescent="0.2">
      <c r="A13" s="51" t="s">
        <v>46</v>
      </c>
      <c r="B13" s="3">
        <f t="shared" si="0"/>
        <v>1206</v>
      </c>
      <c r="C13" s="3">
        <v>174</v>
      </c>
      <c r="D13" s="3">
        <v>9</v>
      </c>
      <c r="E13" s="3">
        <v>763</v>
      </c>
      <c r="F13" s="3">
        <v>260</v>
      </c>
    </row>
    <row r="14" spans="1:6" x14ac:dyDescent="0.2">
      <c r="A14" s="51" t="s">
        <v>47</v>
      </c>
      <c r="B14" s="3">
        <f t="shared" si="0"/>
        <v>2430</v>
      </c>
      <c r="C14" s="3">
        <v>366</v>
      </c>
      <c r="D14" s="3">
        <v>7</v>
      </c>
      <c r="E14" s="3">
        <v>1729</v>
      </c>
      <c r="F14" s="3">
        <v>328</v>
      </c>
    </row>
    <row r="15" spans="1:6" x14ac:dyDescent="0.2">
      <c r="A15" s="51" t="s">
        <v>49</v>
      </c>
      <c r="B15" s="3">
        <f t="shared" si="0"/>
        <v>1669</v>
      </c>
      <c r="C15" s="3">
        <v>197</v>
      </c>
      <c r="D15" s="3">
        <v>4</v>
      </c>
      <c r="E15" s="3">
        <v>1261</v>
      </c>
      <c r="F15" s="3">
        <v>207</v>
      </c>
    </row>
    <row r="16" spans="1:6" x14ac:dyDescent="0.2">
      <c r="A16" s="51" t="s">
        <v>51</v>
      </c>
      <c r="B16" s="3">
        <f>C16+E16+F16</f>
        <v>454</v>
      </c>
      <c r="C16" s="3">
        <v>78</v>
      </c>
      <c r="D16" s="3" t="s">
        <v>6</v>
      </c>
      <c r="E16" s="3">
        <v>166</v>
      </c>
      <c r="F16" s="3">
        <v>210</v>
      </c>
    </row>
    <row r="17" spans="1:6" x14ac:dyDescent="0.2">
      <c r="A17" s="51" t="s">
        <v>50</v>
      </c>
      <c r="B17" s="3">
        <f t="shared" ref="B17:B22" si="1">C17+D17+E17+F17</f>
        <v>872</v>
      </c>
      <c r="C17" s="3">
        <v>161</v>
      </c>
      <c r="D17" s="3">
        <v>2</v>
      </c>
      <c r="E17" s="3">
        <v>347</v>
      </c>
      <c r="F17" s="3">
        <v>362</v>
      </c>
    </row>
    <row r="18" spans="1:6" x14ac:dyDescent="0.2">
      <c r="A18" s="51" t="s">
        <v>52</v>
      </c>
      <c r="B18" s="3">
        <f t="shared" si="1"/>
        <v>1987</v>
      </c>
      <c r="C18" s="3">
        <v>404</v>
      </c>
      <c r="D18" s="3">
        <v>1</v>
      </c>
      <c r="E18" s="3">
        <v>946</v>
      </c>
      <c r="F18" s="3">
        <v>636</v>
      </c>
    </row>
    <row r="19" spans="1:6" x14ac:dyDescent="0.2">
      <c r="A19" s="51" t="s">
        <v>53</v>
      </c>
      <c r="B19" s="3">
        <f t="shared" si="1"/>
        <v>1260</v>
      </c>
      <c r="C19" s="3">
        <v>164</v>
      </c>
      <c r="D19" s="3">
        <v>3</v>
      </c>
      <c r="E19" s="3">
        <v>880</v>
      </c>
      <c r="F19" s="3">
        <v>213</v>
      </c>
    </row>
    <row r="20" spans="1:6" x14ac:dyDescent="0.2">
      <c r="A20" s="51" t="s">
        <v>54</v>
      </c>
      <c r="B20" s="3">
        <f t="shared" si="1"/>
        <v>864</v>
      </c>
      <c r="C20" s="3">
        <v>100</v>
      </c>
      <c r="D20" s="3">
        <v>14</v>
      </c>
      <c r="E20" s="3">
        <v>425</v>
      </c>
      <c r="F20" s="3">
        <v>325</v>
      </c>
    </row>
    <row r="21" spans="1:6" x14ac:dyDescent="0.2">
      <c r="A21" s="51" t="s">
        <v>55</v>
      </c>
      <c r="B21" s="3">
        <f t="shared" si="1"/>
        <v>1214</v>
      </c>
      <c r="C21" s="3">
        <v>157</v>
      </c>
      <c r="D21" s="3">
        <v>1</v>
      </c>
      <c r="E21" s="3">
        <v>587</v>
      </c>
      <c r="F21" s="3">
        <v>469</v>
      </c>
    </row>
    <row r="22" spans="1:6" x14ac:dyDescent="0.2">
      <c r="A22" s="51" t="s">
        <v>56</v>
      </c>
      <c r="B22" s="3">
        <f t="shared" si="1"/>
        <v>1871</v>
      </c>
      <c r="C22" s="3">
        <v>417</v>
      </c>
      <c r="D22" s="3">
        <v>7</v>
      </c>
      <c r="E22" s="3">
        <v>879</v>
      </c>
      <c r="F22" s="3">
        <v>568</v>
      </c>
    </row>
    <row r="23" spans="1:6" x14ac:dyDescent="0.2">
      <c r="A23" s="51" t="s">
        <v>57</v>
      </c>
      <c r="B23" s="3">
        <f>C23+E23+F23</f>
        <v>720</v>
      </c>
      <c r="C23" s="3">
        <v>178</v>
      </c>
      <c r="D23" s="3" t="s">
        <v>6</v>
      </c>
      <c r="E23" s="3">
        <v>322</v>
      </c>
      <c r="F23" s="3">
        <v>220</v>
      </c>
    </row>
    <row r="24" spans="1:6" x14ac:dyDescent="0.2">
      <c r="A24" s="51" t="s">
        <v>58</v>
      </c>
      <c r="B24" s="3">
        <f>C24+D24+E24+F24</f>
        <v>962</v>
      </c>
      <c r="C24" s="3">
        <v>140</v>
      </c>
      <c r="D24" s="3">
        <v>5</v>
      </c>
      <c r="E24" s="3">
        <v>511</v>
      </c>
      <c r="F24" s="3">
        <v>306</v>
      </c>
    </row>
    <row r="25" spans="1:6" x14ac:dyDescent="0.2">
      <c r="A25" s="51" t="s">
        <v>59</v>
      </c>
      <c r="B25" s="3">
        <f>C25+D25+E25+F25</f>
        <v>5048</v>
      </c>
      <c r="C25" s="3">
        <v>931</v>
      </c>
      <c r="D25" s="3">
        <v>8</v>
      </c>
      <c r="E25" s="3">
        <v>3620</v>
      </c>
      <c r="F25" s="3">
        <v>489</v>
      </c>
    </row>
    <row r="26" spans="1:6" x14ac:dyDescent="0.2">
      <c r="A26" s="51" t="s">
        <v>60</v>
      </c>
      <c r="B26" s="3">
        <f>C26+D26+E26+F26</f>
        <v>1352</v>
      </c>
      <c r="C26" s="3">
        <v>224</v>
      </c>
      <c r="D26" s="3">
        <v>7</v>
      </c>
      <c r="E26" s="3">
        <v>983</v>
      </c>
      <c r="F26" s="3">
        <v>138</v>
      </c>
    </row>
    <row r="27" spans="1:6" x14ac:dyDescent="0.2">
      <c r="A27" s="52" t="s">
        <v>48</v>
      </c>
      <c r="B27" s="53">
        <f>C27+D27+E27+F27</f>
        <v>5896</v>
      </c>
      <c r="C27" s="53">
        <v>878</v>
      </c>
      <c r="D27" s="53">
        <v>16</v>
      </c>
      <c r="E27" s="53">
        <v>4654</v>
      </c>
      <c r="F27" s="53">
        <v>348</v>
      </c>
    </row>
  </sheetData>
  <mergeCells count="5">
    <mergeCell ref="A1:F1"/>
    <mergeCell ref="A3:F3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5" sqref="B5:F25"/>
    </sheetView>
  </sheetViews>
  <sheetFormatPr defaultRowHeight="12.75" x14ac:dyDescent="0.2"/>
  <cols>
    <col min="1" max="1" width="24.28515625" style="7" customWidth="1"/>
    <col min="2" max="6" width="18.140625" style="7" customWidth="1"/>
    <col min="7" max="16384" width="9.140625" style="7"/>
  </cols>
  <sheetData>
    <row r="1" spans="1:6" ht="15" x14ac:dyDescent="0.25">
      <c r="A1" s="37"/>
      <c r="B1" s="119" t="s">
        <v>66</v>
      </c>
      <c r="C1" s="119"/>
      <c r="D1" s="119"/>
      <c r="E1" s="119"/>
      <c r="F1" s="37"/>
    </row>
    <row r="2" spans="1:6" ht="15" x14ac:dyDescent="0.25">
      <c r="A2" s="42"/>
      <c r="B2" s="37"/>
      <c r="C2" s="37"/>
      <c r="D2" s="37"/>
      <c r="E2" s="43"/>
      <c r="F2" s="43" t="s">
        <v>11</v>
      </c>
    </row>
    <row r="3" spans="1:6" x14ac:dyDescent="0.2">
      <c r="A3" s="121"/>
      <c r="B3" s="128" t="s">
        <v>10</v>
      </c>
      <c r="C3" s="125" t="s">
        <v>26</v>
      </c>
      <c r="D3" s="126"/>
      <c r="E3" s="126"/>
      <c r="F3" s="126"/>
    </row>
    <row r="4" spans="1:6" ht="22.5" x14ac:dyDescent="0.2">
      <c r="A4" s="122"/>
      <c r="B4" s="124"/>
      <c r="C4" s="47" t="s">
        <v>31</v>
      </c>
      <c r="D4" s="47" t="s">
        <v>28</v>
      </c>
      <c r="E4" s="47" t="s">
        <v>29</v>
      </c>
      <c r="F4" s="46" t="s">
        <v>30</v>
      </c>
    </row>
    <row r="5" spans="1:6" x14ac:dyDescent="0.2">
      <c r="A5" s="38" t="s">
        <v>10</v>
      </c>
      <c r="B5" s="4">
        <f>C5+D5+E5+F5</f>
        <v>61068</v>
      </c>
      <c r="C5" s="4">
        <v>11523</v>
      </c>
      <c r="D5" s="4">
        <v>143</v>
      </c>
      <c r="E5" s="4">
        <v>43340</v>
      </c>
      <c r="F5" s="4">
        <v>6062</v>
      </c>
    </row>
    <row r="6" spans="1:6" ht="22.5" x14ac:dyDescent="0.2">
      <c r="A6" s="39" t="s">
        <v>17</v>
      </c>
      <c r="B6" s="4">
        <f>C6+D6+E6+F6</f>
        <v>8556</v>
      </c>
      <c r="C6" s="4">
        <v>2197</v>
      </c>
      <c r="D6" s="4">
        <v>53</v>
      </c>
      <c r="E6" s="4">
        <v>244</v>
      </c>
      <c r="F6" s="4">
        <v>6062</v>
      </c>
    </row>
    <row r="7" spans="1:6" x14ac:dyDescent="0.2">
      <c r="A7" s="39" t="s">
        <v>12</v>
      </c>
      <c r="B7" s="4">
        <f t="shared" ref="B7:B16" si="0">C7+D7+E7</f>
        <v>3668</v>
      </c>
      <c r="C7" s="4">
        <f>C8+C9+C10+C11</f>
        <v>1174</v>
      </c>
      <c r="D7" s="4">
        <f>D8+D9+D10+D11</f>
        <v>42</v>
      </c>
      <c r="E7" s="4">
        <f>E8+E9+E10+E11</f>
        <v>2452</v>
      </c>
      <c r="F7" s="4" t="s">
        <v>6</v>
      </c>
    </row>
    <row r="8" spans="1:6" x14ac:dyDescent="0.2">
      <c r="A8" s="39" t="s">
        <v>32</v>
      </c>
      <c r="B8" s="4">
        <f t="shared" si="0"/>
        <v>295</v>
      </c>
      <c r="C8" s="4">
        <v>277</v>
      </c>
      <c r="D8" s="4">
        <v>4</v>
      </c>
      <c r="E8" s="4">
        <v>14</v>
      </c>
      <c r="F8" s="4" t="s">
        <v>6</v>
      </c>
    </row>
    <row r="9" spans="1:6" x14ac:dyDescent="0.2">
      <c r="A9" s="39" t="s">
        <v>33</v>
      </c>
      <c r="B9" s="4">
        <f t="shared" si="0"/>
        <v>3080</v>
      </c>
      <c r="C9" s="4">
        <v>748</v>
      </c>
      <c r="D9" s="4">
        <v>33</v>
      </c>
      <c r="E9" s="4">
        <v>2299</v>
      </c>
      <c r="F9" s="4" t="s">
        <v>6</v>
      </c>
    </row>
    <row r="10" spans="1:6" ht="33.75" x14ac:dyDescent="0.2">
      <c r="A10" s="39" t="s">
        <v>9</v>
      </c>
      <c r="B10" s="4">
        <f t="shared" si="0"/>
        <v>71</v>
      </c>
      <c r="C10" s="4">
        <v>51</v>
      </c>
      <c r="D10" s="4">
        <v>4</v>
      </c>
      <c r="E10" s="4">
        <v>16</v>
      </c>
      <c r="F10" s="4" t="s">
        <v>6</v>
      </c>
    </row>
    <row r="11" spans="1:6" ht="45" x14ac:dyDescent="0.2">
      <c r="A11" s="39" t="s">
        <v>8</v>
      </c>
      <c r="B11" s="4">
        <f t="shared" si="0"/>
        <v>222</v>
      </c>
      <c r="C11" s="4">
        <v>98</v>
      </c>
      <c r="D11" s="4">
        <v>1</v>
      </c>
      <c r="E11" s="4">
        <v>123</v>
      </c>
      <c r="F11" s="4" t="s">
        <v>6</v>
      </c>
    </row>
    <row r="12" spans="1:6" x14ac:dyDescent="0.2">
      <c r="A12" s="39" t="s">
        <v>34</v>
      </c>
      <c r="B12" s="4">
        <f t="shared" si="0"/>
        <v>4841</v>
      </c>
      <c r="C12" s="4">
        <v>1805</v>
      </c>
      <c r="D12" s="4">
        <v>7</v>
      </c>
      <c r="E12" s="4">
        <v>3029</v>
      </c>
      <c r="F12" s="4" t="s">
        <v>6</v>
      </c>
    </row>
    <row r="13" spans="1:6" ht="22.5" x14ac:dyDescent="0.2">
      <c r="A13" s="39" t="s">
        <v>16</v>
      </c>
      <c r="B13" s="4">
        <f t="shared" si="0"/>
        <v>21768</v>
      </c>
      <c r="C13" s="4">
        <v>2761</v>
      </c>
      <c r="D13" s="4">
        <v>12</v>
      </c>
      <c r="E13" s="4">
        <v>18995</v>
      </c>
      <c r="F13" s="4" t="s">
        <v>6</v>
      </c>
    </row>
    <row r="14" spans="1:6" x14ac:dyDescent="0.2">
      <c r="A14" s="39" t="s">
        <v>18</v>
      </c>
      <c r="B14" s="4">
        <f t="shared" si="0"/>
        <v>4490</v>
      </c>
      <c r="C14" s="4">
        <v>516</v>
      </c>
      <c r="D14" s="4">
        <v>9</v>
      </c>
      <c r="E14" s="4">
        <v>3965</v>
      </c>
      <c r="F14" s="4" t="s">
        <v>6</v>
      </c>
    </row>
    <row r="15" spans="1:6" ht="22.5" x14ac:dyDescent="0.2">
      <c r="A15" s="39" t="s">
        <v>7</v>
      </c>
      <c r="B15" s="4">
        <f t="shared" si="0"/>
        <v>2137</v>
      </c>
      <c r="C15" s="4">
        <v>256</v>
      </c>
      <c r="D15" s="4">
        <v>5</v>
      </c>
      <c r="E15" s="4">
        <v>1876</v>
      </c>
      <c r="F15" s="4" t="s">
        <v>6</v>
      </c>
    </row>
    <row r="16" spans="1:6" x14ac:dyDescent="0.2">
      <c r="A16" s="39" t="s">
        <v>15</v>
      </c>
      <c r="B16" s="4">
        <f t="shared" si="0"/>
        <v>567</v>
      </c>
      <c r="C16" s="4">
        <v>179</v>
      </c>
      <c r="D16" s="4">
        <v>1</v>
      </c>
      <c r="E16" s="4">
        <v>387</v>
      </c>
      <c r="F16" s="4" t="s">
        <v>6</v>
      </c>
    </row>
    <row r="17" spans="1:6" ht="22.5" x14ac:dyDescent="0.2">
      <c r="A17" s="39" t="s">
        <v>14</v>
      </c>
      <c r="B17" s="4">
        <f>C17+E17</f>
        <v>134</v>
      </c>
      <c r="C17" s="4">
        <v>116</v>
      </c>
      <c r="D17" s="4" t="s">
        <v>6</v>
      </c>
      <c r="E17" s="4">
        <v>18</v>
      </c>
      <c r="F17" s="4" t="s">
        <v>6</v>
      </c>
    </row>
    <row r="18" spans="1:6" x14ac:dyDescent="0.2">
      <c r="A18" s="39" t="s">
        <v>19</v>
      </c>
      <c r="B18" s="4">
        <f>C18+D18+E18</f>
        <v>3808</v>
      </c>
      <c r="C18" s="4">
        <v>424</v>
      </c>
      <c r="D18" s="4">
        <v>2</v>
      </c>
      <c r="E18" s="4">
        <v>3382</v>
      </c>
      <c r="F18" s="4" t="s">
        <v>6</v>
      </c>
    </row>
    <row r="19" spans="1:6" ht="22.5" x14ac:dyDescent="0.2">
      <c r="A19" s="39" t="s">
        <v>20</v>
      </c>
      <c r="B19" s="4">
        <f>C19+D19+E19</f>
        <v>1576</v>
      </c>
      <c r="C19" s="4">
        <v>631</v>
      </c>
      <c r="D19" s="4">
        <v>2</v>
      </c>
      <c r="E19" s="4">
        <v>943</v>
      </c>
      <c r="F19" s="4" t="s">
        <v>6</v>
      </c>
    </row>
    <row r="20" spans="1:6" ht="22.5" x14ac:dyDescent="0.2">
      <c r="A20" s="39" t="s">
        <v>21</v>
      </c>
      <c r="B20" s="4">
        <f>C20+D20+E20</f>
        <v>1814</v>
      </c>
      <c r="C20" s="4">
        <v>538</v>
      </c>
      <c r="D20" s="4">
        <v>3</v>
      </c>
      <c r="E20" s="4">
        <v>1273</v>
      </c>
      <c r="F20" s="4" t="s">
        <v>6</v>
      </c>
    </row>
    <row r="21" spans="1:6" ht="33.75" x14ac:dyDescent="0.2">
      <c r="A21" s="39" t="s">
        <v>61</v>
      </c>
      <c r="B21" s="4">
        <f>C21+E21</f>
        <v>9</v>
      </c>
      <c r="C21" s="4">
        <v>5</v>
      </c>
      <c r="D21" s="4" t="s">
        <v>6</v>
      </c>
      <c r="E21" s="4">
        <v>4</v>
      </c>
      <c r="F21" s="4" t="s">
        <v>6</v>
      </c>
    </row>
    <row r="22" spans="1:6" ht="12.75" customHeight="1" x14ac:dyDescent="0.2">
      <c r="A22" s="39" t="s">
        <v>22</v>
      </c>
      <c r="B22" s="4">
        <f>C22+D22+E22</f>
        <v>1102</v>
      </c>
      <c r="C22" s="4">
        <v>327</v>
      </c>
      <c r="D22" s="4">
        <v>2</v>
      </c>
      <c r="E22" s="4">
        <v>773</v>
      </c>
      <c r="F22" s="4" t="s">
        <v>6</v>
      </c>
    </row>
    <row r="23" spans="1:6" ht="22.5" x14ac:dyDescent="0.2">
      <c r="A23" s="39" t="s">
        <v>13</v>
      </c>
      <c r="B23" s="4">
        <f>C23+D23+E23</f>
        <v>464</v>
      </c>
      <c r="C23" s="4">
        <v>196</v>
      </c>
      <c r="D23" s="4">
        <v>4</v>
      </c>
      <c r="E23" s="4">
        <v>264</v>
      </c>
      <c r="F23" s="4" t="s">
        <v>6</v>
      </c>
    </row>
    <row r="24" spans="1:6" ht="22.5" x14ac:dyDescent="0.2">
      <c r="A24" s="39" t="s">
        <v>23</v>
      </c>
      <c r="B24" s="4">
        <f>C24+E24</f>
        <v>725</v>
      </c>
      <c r="C24" s="4">
        <v>143</v>
      </c>
      <c r="D24" s="4">
        <v>1</v>
      </c>
      <c r="E24" s="4">
        <v>582</v>
      </c>
      <c r="F24" s="4" t="s">
        <v>6</v>
      </c>
    </row>
    <row r="25" spans="1:6" ht="22.5" x14ac:dyDescent="0.2">
      <c r="A25" s="40" t="s">
        <v>24</v>
      </c>
      <c r="B25" s="54">
        <f>C25+E25</f>
        <v>6408</v>
      </c>
      <c r="C25" s="54">
        <v>255</v>
      </c>
      <c r="D25" s="54" t="s">
        <v>6</v>
      </c>
      <c r="E25" s="54">
        <v>6153</v>
      </c>
      <c r="F25" s="54" t="s">
        <v>6</v>
      </c>
    </row>
  </sheetData>
  <mergeCells count="4">
    <mergeCell ref="B1:E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5" sqref="B5:F25"/>
    </sheetView>
  </sheetViews>
  <sheetFormatPr defaultRowHeight="12.75" x14ac:dyDescent="0.2"/>
  <cols>
    <col min="1" max="1" width="25.7109375" style="7" customWidth="1"/>
    <col min="2" max="2" width="17.140625" style="7" customWidth="1"/>
    <col min="3" max="3" width="17" style="7" customWidth="1"/>
    <col min="4" max="4" width="17.5703125" style="7" customWidth="1"/>
    <col min="5" max="6" width="17.85546875" style="7" customWidth="1"/>
    <col min="7" max="16384" width="9.140625" style="7"/>
  </cols>
  <sheetData>
    <row r="1" spans="1:11" x14ac:dyDescent="0.2">
      <c r="A1" s="119" t="s">
        <v>65</v>
      </c>
      <c r="B1" s="119"/>
      <c r="C1" s="119"/>
      <c r="D1" s="119"/>
      <c r="E1" s="119"/>
      <c r="F1" s="119"/>
    </row>
    <row r="2" spans="1:11" ht="15" x14ac:dyDescent="0.25">
      <c r="A2" s="37"/>
      <c r="B2" s="37"/>
      <c r="C2" s="37"/>
      <c r="D2" s="37"/>
      <c r="E2" s="37"/>
      <c r="F2" s="1" t="s">
        <v>11</v>
      </c>
    </row>
    <row r="3" spans="1:11" x14ac:dyDescent="0.2">
      <c r="A3" s="121"/>
      <c r="B3" s="128" t="s">
        <v>10</v>
      </c>
      <c r="C3" s="125" t="s">
        <v>26</v>
      </c>
      <c r="D3" s="126"/>
      <c r="E3" s="126"/>
      <c r="F3" s="126"/>
    </row>
    <row r="4" spans="1:11" ht="22.5" x14ac:dyDescent="0.2">
      <c r="A4" s="122"/>
      <c r="B4" s="124"/>
      <c r="C4" s="47" t="s">
        <v>31</v>
      </c>
      <c r="D4" s="47" t="s">
        <v>28</v>
      </c>
      <c r="E4" s="47" t="s">
        <v>29</v>
      </c>
      <c r="F4" s="46" t="s">
        <v>30</v>
      </c>
    </row>
    <row r="5" spans="1:11" x14ac:dyDescent="0.2">
      <c r="A5" s="33" t="s">
        <v>40</v>
      </c>
      <c r="B5" s="3">
        <f t="shared" ref="B5:B13" si="0">C5+D5+E5+F5</f>
        <v>58171</v>
      </c>
      <c r="C5" s="3">
        <v>10110</v>
      </c>
      <c r="D5" s="3">
        <v>140</v>
      </c>
      <c r="E5" s="3">
        <v>41968</v>
      </c>
      <c r="F5" s="3">
        <v>5953</v>
      </c>
      <c r="G5" s="35"/>
      <c r="H5" s="35"/>
      <c r="I5" s="35"/>
      <c r="J5" s="35"/>
      <c r="K5" s="35"/>
    </row>
    <row r="6" spans="1:11" x14ac:dyDescent="0.2">
      <c r="A6" s="51" t="s">
        <v>41</v>
      </c>
      <c r="B6" s="3">
        <f t="shared" si="0"/>
        <v>20367</v>
      </c>
      <c r="C6" s="3">
        <v>3990</v>
      </c>
      <c r="D6" s="3">
        <v>33</v>
      </c>
      <c r="E6" s="3">
        <v>16119</v>
      </c>
      <c r="F6" s="3">
        <v>225</v>
      </c>
      <c r="G6" s="35"/>
      <c r="H6" s="35"/>
      <c r="J6" s="35"/>
      <c r="K6" s="35"/>
    </row>
    <row r="7" spans="1:11" x14ac:dyDescent="0.2">
      <c r="A7" s="51" t="s">
        <v>43</v>
      </c>
      <c r="B7" s="3">
        <f t="shared" si="0"/>
        <v>4171</v>
      </c>
      <c r="C7" s="3">
        <v>716</v>
      </c>
      <c r="D7" s="3">
        <v>5</v>
      </c>
      <c r="E7" s="3">
        <v>3401</v>
      </c>
      <c r="F7" s="3">
        <v>49</v>
      </c>
      <c r="G7" s="35"/>
      <c r="H7" s="35"/>
      <c r="I7" s="35"/>
      <c r="J7" s="35"/>
      <c r="K7" s="35"/>
    </row>
    <row r="8" spans="1:11" x14ac:dyDescent="0.2">
      <c r="A8" s="34" t="s">
        <v>42</v>
      </c>
      <c r="B8" s="3">
        <f t="shared" si="0"/>
        <v>3434</v>
      </c>
      <c r="C8" s="3">
        <v>563</v>
      </c>
      <c r="D8" s="3">
        <v>10</v>
      </c>
      <c r="E8" s="3">
        <v>2704</v>
      </c>
      <c r="F8" s="3">
        <v>157</v>
      </c>
      <c r="G8" s="35"/>
      <c r="H8" s="35"/>
      <c r="I8" s="35"/>
      <c r="J8" s="35"/>
      <c r="K8" s="35"/>
    </row>
    <row r="9" spans="1:11" x14ac:dyDescent="0.2">
      <c r="A9" s="51" t="s">
        <v>44</v>
      </c>
      <c r="B9" s="3">
        <f t="shared" si="0"/>
        <v>1507</v>
      </c>
      <c r="C9" s="3">
        <v>264</v>
      </c>
      <c r="D9" s="3">
        <v>2</v>
      </c>
      <c r="E9" s="3">
        <v>1018</v>
      </c>
      <c r="F9" s="3">
        <v>223</v>
      </c>
      <c r="G9" s="35"/>
      <c r="H9" s="35"/>
      <c r="I9" s="35"/>
      <c r="J9" s="35"/>
      <c r="K9" s="35"/>
    </row>
    <row r="10" spans="1:11" x14ac:dyDescent="0.2">
      <c r="A10" s="51" t="s">
        <v>45</v>
      </c>
      <c r="B10" s="3">
        <f t="shared" si="0"/>
        <v>1906</v>
      </c>
      <c r="C10" s="3">
        <v>423</v>
      </c>
      <c r="D10" s="3">
        <v>8</v>
      </c>
      <c r="E10" s="3">
        <v>1187</v>
      </c>
      <c r="F10" s="3">
        <v>288</v>
      </c>
      <c r="G10" s="35"/>
      <c r="H10" s="35"/>
      <c r="I10" s="35"/>
      <c r="J10" s="35"/>
      <c r="K10" s="35"/>
    </row>
    <row r="11" spans="1:11" x14ac:dyDescent="0.2">
      <c r="A11" s="51" t="s">
        <v>46</v>
      </c>
      <c r="B11" s="3">
        <f t="shared" si="0"/>
        <v>1170</v>
      </c>
      <c r="C11" s="3">
        <v>159</v>
      </c>
      <c r="D11" s="3">
        <v>8</v>
      </c>
      <c r="E11" s="3">
        <v>749</v>
      </c>
      <c r="F11" s="3">
        <v>254</v>
      </c>
      <c r="G11" s="35"/>
      <c r="H11" s="35"/>
      <c r="I11" s="35"/>
      <c r="J11" s="35"/>
      <c r="K11" s="35"/>
    </row>
    <row r="12" spans="1:11" x14ac:dyDescent="0.2">
      <c r="A12" s="51" t="s">
        <v>47</v>
      </c>
      <c r="B12" s="3">
        <f t="shared" si="0"/>
        <v>2322</v>
      </c>
      <c r="C12" s="3">
        <v>331</v>
      </c>
      <c r="D12" s="3">
        <v>7</v>
      </c>
      <c r="E12" s="3">
        <v>1659</v>
      </c>
      <c r="F12" s="3">
        <v>325</v>
      </c>
      <c r="G12" s="35"/>
      <c r="H12" s="35"/>
      <c r="I12" s="35"/>
      <c r="J12" s="35"/>
      <c r="K12" s="35"/>
    </row>
    <row r="13" spans="1:11" x14ac:dyDescent="0.2">
      <c r="A13" s="51" t="s">
        <v>49</v>
      </c>
      <c r="B13" s="3">
        <f t="shared" si="0"/>
        <v>1586</v>
      </c>
      <c r="C13" s="3">
        <v>174</v>
      </c>
      <c r="D13" s="3">
        <v>4</v>
      </c>
      <c r="E13" s="3">
        <v>1206</v>
      </c>
      <c r="F13" s="3">
        <v>202</v>
      </c>
      <c r="G13" s="35"/>
      <c r="H13" s="35"/>
      <c r="I13" s="35"/>
      <c r="J13" s="35"/>
      <c r="K13" s="35"/>
    </row>
    <row r="14" spans="1:11" x14ac:dyDescent="0.2">
      <c r="A14" s="51" t="s">
        <v>51</v>
      </c>
      <c r="B14" s="3">
        <f>C14+E14+F14</f>
        <v>438</v>
      </c>
      <c r="C14" s="3">
        <v>74</v>
      </c>
      <c r="D14" s="3" t="s">
        <v>6</v>
      </c>
      <c r="E14" s="3">
        <v>156</v>
      </c>
      <c r="F14" s="3">
        <v>208</v>
      </c>
      <c r="G14" s="35"/>
      <c r="H14" s="35"/>
      <c r="I14" s="35"/>
      <c r="J14" s="35"/>
      <c r="K14" s="35"/>
    </row>
    <row r="15" spans="1:11" x14ac:dyDescent="0.2">
      <c r="A15" s="51" t="s">
        <v>50</v>
      </c>
      <c r="B15" s="3">
        <f t="shared" ref="B15:B20" si="1">C15+D15+E15+F15</f>
        <v>836</v>
      </c>
      <c r="C15" s="3">
        <v>138</v>
      </c>
      <c r="D15" s="3">
        <v>1</v>
      </c>
      <c r="E15" s="3">
        <v>340</v>
      </c>
      <c r="F15" s="3">
        <v>357</v>
      </c>
      <c r="G15" s="35"/>
      <c r="H15" s="35"/>
      <c r="I15" s="35"/>
      <c r="J15" s="35"/>
      <c r="K15" s="35"/>
    </row>
    <row r="16" spans="1:11" x14ac:dyDescent="0.2">
      <c r="A16" s="51" t="s">
        <v>52</v>
      </c>
      <c r="B16" s="3">
        <f t="shared" si="1"/>
        <v>1908</v>
      </c>
      <c r="C16" s="3">
        <v>370</v>
      </c>
      <c r="D16" s="3">
        <v>1</v>
      </c>
      <c r="E16" s="3">
        <v>909</v>
      </c>
      <c r="F16" s="3">
        <v>628</v>
      </c>
      <c r="G16" s="35"/>
      <c r="H16" s="35"/>
      <c r="I16" s="35"/>
      <c r="J16" s="35"/>
      <c r="K16" s="35"/>
    </row>
    <row r="17" spans="1:11" x14ac:dyDescent="0.2">
      <c r="A17" s="51" t="s">
        <v>53</v>
      </c>
      <c r="B17" s="3">
        <f t="shared" si="1"/>
        <v>1210</v>
      </c>
      <c r="C17" s="3">
        <v>145</v>
      </c>
      <c r="D17" s="3">
        <v>3</v>
      </c>
      <c r="E17" s="3">
        <v>851</v>
      </c>
      <c r="F17" s="3">
        <v>211</v>
      </c>
      <c r="G17" s="35"/>
      <c r="H17" s="35"/>
      <c r="I17" s="35"/>
      <c r="J17" s="35"/>
      <c r="K17" s="35"/>
    </row>
    <row r="18" spans="1:11" x14ac:dyDescent="0.2">
      <c r="A18" s="51" t="s">
        <v>54</v>
      </c>
      <c r="B18" s="3">
        <f t="shared" si="1"/>
        <v>842</v>
      </c>
      <c r="C18" s="3">
        <v>93</v>
      </c>
      <c r="D18" s="3">
        <v>14</v>
      </c>
      <c r="E18" s="3">
        <v>414</v>
      </c>
      <c r="F18" s="3">
        <v>321</v>
      </c>
      <c r="G18" s="35"/>
      <c r="H18" s="35"/>
      <c r="I18" s="35"/>
      <c r="J18" s="35"/>
      <c r="K18" s="35"/>
    </row>
    <row r="19" spans="1:11" x14ac:dyDescent="0.2">
      <c r="A19" s="51" t="s">
        <v>55</v>
      </c>
      <c r="B19" s="3">
        <f t="shared" si="1"/>
        <v>1185</v>
      </c>
      <c r="C19" s="3">
        <v>146</v>
      </c>
      <c r="D19" s="3">
        <v>1</v>
      </c>
      <c r="E19" s="3">
        <v>570</v>
      </c>
      <c r="F19" s="3">
        <v>468</v>
      </c>
      <c r="G19" s="35"/>
      <c r="H19" s="35"/>
      <c r="I19" s="35"/>
      <c r="J19" s="35"/>
      <c r="K19" s="35"/>
    </row>
    <row r="20" spans="1:11" x14ac:dyDescent="0.2">
      <c r="A20" s="51" t="s">
        <v>56</v>
      </c>
      <c r="B20" s="3">
        <f t="shared" si="1"/>
        <v>1800</v>
      </c>
      <c r="C20" s="3">
        <v>385</v>
      </c>
      <c r="D20" s="3">
        <v>7</v>
      </c>
      <c r="E20" s="3">
        <v>848</v>
      </c>
      <c r="F20" s="3">
        <v>560</v>
      </c>
      <c r="G20" s="35"/>
      <c r="H20" s="35"/>
      <c r="I20" s="35"/>
      <c r="J20" s="35"/>
    </row>
    <row r="21" spans="1:11" x14ac:dyDescent="0.2">
      <c r="A21" s="51" t="s">
        <v>57</v>
      </c>
      <c r="B21" s="3">
        <f>C21+E21+F21</f>
        <v>687</v>
      </c>
      <c r="C21" s="3">
        <v>164</v>
      </c>
      <c r="D21" s="3" t="s">
        <v>6</v>
      </c>
      <c r="E21" s="3">
        <v>308</v>
      </c>
      <c r="F21" s="3">
        <v>215</v>
      </c>
      <c r="G21" s="35"/>
      <c r="H21" s="35"/>
      <c r="I21" s="35"/>
      <c r="J21" s="35"/>
    </row>
    <row r="22" spans="1:11" x14ac:dyDescent="0.2">
      <c r="A22" s="51" t="s">
        <v>58</v>
      </c>
      <c r="B22" s="3">
        <f>C22+D22+E22+F22</f>
        <v>930</v>
      </c>
      <c r="C22" s="3">
        <v>130</v>
      </c>
      <c r="D22" s="3">
        <v>5</v>
      </c>
      <c r="E22" s="3">
        <v>491</v>
      </c>
      <c r="F22" s="3">
        <v>304</v>
      </c>
      <c r="G22" s="35"/>
      <c r="H22" s="35"/>
      <c r="I22" s="35"/>
      <c r="J22" s="35"/>
    </row>
    <row r="23" spans="1:11" x14ac:dyDescent="0.2">
      <c r="A23" s="51" t="s">
        <v>59</v>
      </c>
      <c r="B23" s="3">
        <f>C23+D23+E23+F23</f>
        <v>4888</v>
      </c>
      <c r="C23" s="3">
        <v>840</v>
      </c>
      <c r="D23" s="3">
        <v>8</v>
      </c>
      <c r="E23" s="3">
        <v>3558</v>
      </c>
      <c r="F23" s="3">
        <v>482</v>
      </c>
      <c r="G23" s="35"/>
      <c r="H23" s="35"/>
      <c r="I23" s="35"/>
      <c r="J23" s="48"/>
      <c r="K23" s="35"/>
    </row>
    <row r="24" spans="1:11" x14ac:dyDescent="0.2">
      <c r="A24" s="51" t="s">
        <v>60</v>
      </c>
      <c r="B24" s="3">
        <f>C24+D24+E24+F24</f>
        <v>1304</v>
      </c>
      <c r="C24" s="3">
        <v>201</v>
      </c>
      <c r="D24" s="3">
        <v>7</v>
      </c>
      <c r="E24" s="3">
        <v>959</v>
      </c>
      <c r="F24" s="3">
        <v>137</v>
      </c>
    </row>
    <row r="25" spans="1:11" x14ac:dyDescent="0.2">
      <c r="A25" s="52" t="s">
        <v>48</v>
      </c>
      <c r="B25" s="53">
        <f>C25+D25+E25+F25</f>
        <v>5680</v>
      </c>
      <c r="C25" s="53">
        <v>804</v>
      </c>
      <c r="D25" s="53">
        <v>16</v>
      </c>
      <c r="E25" s="53">
        <v>4521</v>
      </c>
      <c r="F25" s="53">
        <v>339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="90" zoomScaleNormal="90" workbookViewId="0">
      <selection activeCell="N25" sqref="N25"/>
    </sheetView>
  </sheetViews>
  <sheetFormatPr defaultRowHeight="12.75" x14ac:dyDescent="0.2"/>
  <cols>
    <col min="1" max="1" width="22.5703125" style="7" customWidth="1"/>
    <col min="2" max="6" width="20" style="7" customWidth="1"/>
    <col min="7" max="16384" width="9.140625" style="7"/>
  </cols>
  <sheetData>
    <row r="1" spans="1:11" x14ac:dyDescent="0.2">
      <c r="A1" s="119" t="s">
        <v>64</v>
      </c>
      <c r="B1" s="119"/>
      <c r="C1" s="119"/>
      <c r="D1" s="119"/>
      <c r="E1" s="119"/>
      <c r="F1" s="119"/>
    </row>
    <row r="2" spans="1:11" ht="15" x14ac:dyDescent="0.25">
      <c r="A2" s="37"/>
      <c r="B2" s="37"/>
      <c r="C2" s="37"/>
      <c r="D2" s="37"/>
      <c r="E2" s="37"/>
      <c r="F2" s="43" t="s">
        <v>11</v>
      </c>
    </row>
    <row r="3" spans="1:11" x14ac:dyDescent="0.2">
      <c r="A3" s="121"/>
      <c r="B3" s="128" t="s">
        <v>10</v>
      </c>
      <c r="C3" s="125" t="s">
        <v>26</v>
      </c>
      <c r="D3" s="126"/>
      <c r="E3" s="126"/>
      <c r="F3" s="126"/>
    </row>
    <row r="4" spans="1:11" ht="22.5" x14ac:dyDescent="0.2">
      <c r="A4" s="122"/>
      <c r="B4" s="124"/>
      <c r="C4" s="47" t="s">
        <v>31</v>
      </c>
      <c r="D4" s="47" t="s">
        <v>28</v>
      </c>
      <c r="E4" s="47" t="s">
        <v>29</v>
      </c>
      <c r="F4" s="46" t="s">
        <v>30</v>
      </c>
    </row>
    <row r="5" spans="1:11" x14ac:dyDescent="0.2">
      <c r="A5" s="38" t="s">
        <v>10</v>
      </c>
      <c r="B5" s="74">
        <f>C5+D5+E5+F5</f>
        <v>58171</v>
      </c>
      <c r="C5" s="74">
        <v>10110</v>
      </c>
      <c r="D5" s="74">
        <v>140</v>
      </c>
      <c r="E5" s="74">
        <v>41968</v>
      </c>
      <c r="F5" s="74">
        <v>5953</v>
      </c>
      <c r="H5" s="35"/>
      <c r="I5" s="35"/>
      <c r="J5" s="35"/>
      <c r="K5" s="35"/>
    </row>
    <row r="6" spans="1:11" ht="22.5" x14ac:dyDescent="0.2">
      <c r="A6" s="39" t="s">
        <v>17</v>
      </c>
      <c r="B6" s="74">
        <f>C6+D6+E6+F6</f>
        <v>8254</v>
      </c>
      <c r="C6" s="74">
        <v>2026</v>
      </c>
      <c r="D6" s="74">
        <v>52</v>
      </c>
      <c r="E6" s="74">
        <v>223</v>
      </c>
      <c r="F6" s="74">
        <v>5953</v>
      </c>
      <c r="H6" s="35"/>
      <c r="I6" s="35"/>
      <c r="J6" s="35"/>
      <c r="K6" s="35"/>
    </row>
    <row r="7" spans="1:11" x14ac:dyDescent="0.2">
      <c r="A7" s="39" t="s">
        <v>12</v>
      </c>
      <c r="B7" s="74">
        <f>C7+D7+E7</f>
        <v>3482</v>
      </c>
      <c r="C7" s="74">
        <f>C8+C9+C10+C11</f>
        <v>1057</v>
      </c>
      <c r="D7" s="74">
        <f>D8+D9+D10+D11</f>
        <v>41</v>
      </c>
      <c r="E7" s="74">
        <f>E8+E9+E10+E11</f>
        <v>2384</v>
      </c>
      <c r="F7" s="74" t="s">
        <v>6</v>
      </c>
      <c r="H7" s="35"/>
      <c r="I7" s="35"/>
      <c r="J7" s="35"/>
      <c r="K7" s="35"/>
    </row>
    <row r="8" spans="1:11" ht="22.5" x14ac:dyDescent="0.2">
      <c r="A8" s="39" t="s">
        <v>32</v>
      </c>
      <c r="B8" s="74">
        <f>C8+D8+E8</f>
        <v>263</v>
      </c>
      <c r="C8" s="74">
        <v>248</v>
      </c>
      <c r="D8" s="74">
        <v>3</v>
      </c>
      <c r="E8" s="74">
        <v>12</v>
      </c>
      <c r="F8" s="74" t="s">
        <v>6</v>
      </c>
      <c r="H8" s="35"/>
      <c r="I8" s="35"/>
      <c r="J8" s="35"/>
      <c r="K8" s="35"/>
    </row>
    <row r="9" spans="1:11" x14ac:dyDescent="0.2">
      <c r="A9" s="39" t="s">
        <v>33</v>
      </c>
      <c r="B9" s="74">
        <f t="shared" ref="B9:B15" si="0">C9+D9+E9</f>
        <v>2944</v>
      </c>
      <c r="C9" s="74">
        <v>674</v>
      </c>
      <c r="D9" s="74">
        <v>33</v>
      </c>
      <c r="E9" s="74">
        <v>2237</v>
      </c>
      <c r="F9" s="74" t="s">
        <v>6</v>
      </c>
      <c r="H9" s="35"/>
      <c r="I9" s="35"/>
      <c r="J9" s="35"/>
      <c r="K9" s="35"/>
    </row>
    <row r="10" spans="1:11" ht="25.5" customHeight="1" x14ac:dyDescent="0.2">
      <c r="A10" s="39" t="s">
        <v>9</v>
      </c>
      <c r="B10" s="74">
        <f>C10+D10+E10</f>
        <v>69</v>
      </c>
      <c r="C10" s="74">
        <v>50</v>
      </c>
      <c r="D10" s="74">
        <v>4</v>
      </c>
      <c r="E10" s="74">
        <v>15</v>
      </c>
      <c r="F10" s="74" t="s">
        <v>6</v>
      </c>
      <c r="H10" s="35"/>
      <c r="I10" s="35"/>
      <c r="J10" s="35"/>
      <c r="K10" s="35"/>
    </row>
    <row r="11" spans="1:11" ht="44.25" customHeight="1" x14ac:dyDescent="0.2">
      <c r="A11" s="39" t="s">
        <v>8</v>
      </c>
      <c r="B11" s="74">
        <f>C11+D11+E11</f>
        <v>206</v>
      </c>
      <c r="C11" s="74">
        <v>85</v>
      </c>
      <c r="D11" s="74">
        <v>1</v>
      </c>
      <c r="E11" s="74">
        <v>120</v>
      </c>
      <c r="F11" s="74" t="s">
        <v>6</v>
      </c>
      <c r="H11" s="35"/>
      <c r="I11" s="35"/>
      <c r="J11" s="35"/>
      <c r="K11" s="35"/>
    </row>
    <row r="12" spans="1:11" x14ac:dyDescent="0.2">
      <c r="A12" s="39" t="s">
        <v>34</v>
      </c>
      <c r="B12" s="74">
        <f>C12+D12+E12</f>
        <v>4495</v>
      </c>
      <c r="C12" s="74">
        <v>1553</v>
      </c>
      <c r="D12" s="74">
        <v>7</v>
      </c>
      <c r="E12" s="74">
        <v>2935</v>
      </c>
      <c r="F12" s="74" t="s">
        <v>6</v>
      </c>
      <c r="H12" s="35"/>
      <c r="I12" s="35"/>
      <c r="J12" s="35"/>
      <c r="K12" s="35"/>
    </row>
    <row r="13" spans="1:11" ht="22.5" x14ac:dyDescent="0.2">
      <c r="A13" s="39" t="s">
        <v>16</v>
      </c>
      <c r="B13" s="74">
        <f>C13+D13+E13</f>
        <v>20680</v>
      </c>
      <c r="C13" s="74">
        <v>2305</v>
      </c>
      <c r="D13" s="74">
        <v>12</v>
      </c>
      <c r="E13" s="74">
        <v>18363</v>
      </c>
      <c r="F13" s="74" t="s">
        <v>6</v>
      </c>
      <c r="H13" s="35"/>
      <c r="I13" s="35"/>
      <c r="J13" s="35"/>
      <c r="K13" s="35"/>
    </row>
    <row r="14" spans="1:11" x14ac:dyDescent="0.2">
      <c r="A14" s="39" t="s">
        <v>18</v>
      </c>
      <c r="B14" s="74">
        <f t="shared" si="0"/>
        <v>4311</v>
      </c>
      <c r="C14" s="74">
        <v>449</v>
      </c>
      <c r="D14" s="74">
        <v>8</v>
      </c>
      <c r="E14" s="74">
        <v>3854</v>
      </c>
      <c r="F14" s="74" t="s">
        <v>6</v>
      </c>
      <c r="H14" s="35"/>
      <c r="I14" s="35"/>
      <c r="J14" s="35"/>
      <c r="K14" s="35"/>
    </row>
    <row r="15" spans="1:11" ht="22.5" x14ac:dyDescent="0.2">
      <c r="A15" s="39" t="s">
        <v>7</v>
      </c>
      <c r="B15" s="74">
        <f t="shared" si="0"/>
        <v>2045</v>
      </c>
      <c r="C15" s="74">
        <v>230</v>
      </c>
      <c r="D15" s="74">
        <v>5</v>
      </c>
      <c r="E15" s="74">
        <v>1810</v>
      </c>
      <c r="F15" s="74" t="s">
        <v>6</v>
      </c>
      <c r="H15" s="35"/>
      <c r="I15" s="35"/>
      <c r="J15" s="35"/>
      <c r="K15" s="35"/>
    </row>
    <row r="16" spans="1:11" ht="16.5" customHeight="1" x14ac:dyDescent="0.2">
      <c r="A16" s="39" t="s">
        <v>15</v>
      </c>
      <c r="B16" s="74">
        <f>C16+E16</f>
        <v>536</v>
      </c>
      <c r="C16" s="74">
        <v>158</v>
      </c>
      <c r="D16" s="74">
        <v>1</v>
      </c>
      <c r="E16" s="74">
        <v>378</v>
      </c>
      <c r="F16" s="74" t="s">
        <v>6</v>
      </c>
      <c r="H16" s="35"/>
      <c r="I16" s="35"/>
      <c r="J16" s="35"/>
      <c r="K16" s="35"/>
    </row>
    <row r="17" spans="1:14" ht="22.5" x14ac:dyDescent="0.2">
      <c r="A17" s="39" t="s">
        <v>14</v>
      </c>
      <c r="B17" s="74">
        <f>C17+E17</f>
        <v>107</v>
      </c>
      <c r="C17" s="74">
        <v>89</v>
      </c>
      <c r="D17" s="74" t="s">
        <v>6</v>
      </c>
      <c r="E17" s="74">
        <v>18</v>
      </c>
      <c r="F17" s="74" t="s">
        <v>6</v>
      </c>
      <c r="H17" s="35"/>
      <c r="I17" s="35"/>
      <c r="J17" s="35"/>
      <c r="K17" s="35"/>
    </row>
    <row r="18" spans="1:14" x14ac:dyDescent="0.2">
      <c r="A18" s="39" t="s">
        <v>19</v>
      </c>
      <c r="B18" s="74">
        <f>C18+D18+E18</f>
        <v>2707</v>
      </c>
      <c r="C18" s="74">
        <v>379</v>
      </c>
      <c r="D18" s="74">
        <v>2</v>
      </c>
      <c r="E18" s="74">
        <v>2326</v>
      </c>
      <c r="F18" s="74" t="s">
        <v>6</v>
      </c>
      <c r="H18" s="35"/>
      <c r="I18" s="35"/>
      <c r="J18" s="35"/>
      <c r="K18" s="35"/>
    </row>
    <row r="19" spans="1:14" ht="22.5" x14ac:dyDescent="0.2">
      <c r="A19" s="39" t="s">
        <v>20</v>
      </c>
      <c r="B19" s="74">
        <f>C19+D19+E19</f>
        <v>1472</v>
      </c>
      <c r="C19" s="74">
        <v>556</v>
      </c>
      <c r="D19" s="74">
        <v>2</v>
      </c>
      <c r="E19" s="74">
        <v>914</v>
      </c>
      <c r="F19" s="74" t="s">
        <v>6</v>
      </c>
      <c r="H19" s="35"/>
      <c r="I19" s="35"/>
      <c r="J19" s="35"/>
      <c r="K19" s="35"/>
    </row>
    <row r="20" spans="1:14" ht="22.5" x14ac:dyDescent="0.2">
      <c r="A20" s="39" t="s">
        <v>21</v>
      </c>
      <c r="B20" s="74">
        <f>C20+D20+E20</f>
        <v>1715</v>
      </c>
      <c r="C20" s="74">
        <v>476</v>
      </c>
      <c r="D20" s="74">
        <v>3</v>
      </c>
      <c r="E20" s="74">
        <v>1236</v>
      </c>
      <c r="F20" s="74" t="s">
        <v>6</v>
      </c>
      <c r="H20" s="35"/>
      <c r="I20" s="35"/>
      <c r="J20" s="35"/>
      <c r="K20" s="35"/>
    </row>
    <row r="21" spans="1:14" ht="33.75" x14ac:dyDescent="0.2">
      <c r="A21" s="39" t="s">
        <v>61</v>
      </c>
      <c r="B21" s="74">
        <f>C21+E21</f>
        <v>9</v>
      </c>
      <c r="C21" s="74">
        <v>5</v>
      </c>
      <c r="D21" s="74" t="s">
        <v>6</v>
      </c>
      <c r="E21" s="74">
        <v>4</v>
      </c>
      <c r="F21" s="74" t="s">
        <v>6</v>
      </c>
    </row>
    <row r="22" spans="1:14" x14ac:dyDescent="0.2">
      <c r="A22" s="39" t="s">
        <v>22</v>
      </c>
      <c r="B22" s="74">
        <f>C22+D22+E22</f>
        <v>1063</v>
      </c>
      <c r="C22" s="74">
        <v>307</v>
      </c>
      <c r="D22" s="74">
        <v>2</v>
      </c>
      <c r="E22" s="74">
        <v>754</v>
      </c>
      <c r="F22" s="74" t="s">
        <v>6</v>
      </c>
    </row>
    <row r="23" spans="1:14" ht="22.5" x14ac:dyDescent="0.2">
      <c r="A23" s="39" t="s">
        <v>13</v>
      </c>
      <c r="B23" s="74">
        <f>C23+D23+E23</f>
        <v>449</v>
      </c>
      <c r="C23" s="74">
        <v>185</v>
      </c>
      <c r="D23" s="74">
        <v>4</v>
      </c>
      <c r="E23" s="74">
        <v>260</v>
      </c>
      <c r="F23" s="74" t="s">
        <v>6</v>
      </c>
    </row>
    <row r="24" spans="1:14" ht="22.5" x14ac:dyDescent="0.2">
      <c r="A24" s="39" t="s">
        <v>23</v>
      </c>
      <c r="B24" s="74">
        <f>C24+E24</f>
        <v>693</v>
      </c>
      <c r="C24" s="74">
        <v>127</v>
      </c>
      <c r="D24" s="74">
        <v>1</v>
      </c>
      <c r="E24" s="74">
        <v>566</v>
      </c>
      <c r="F24" s="74" t="s">
        <v>6</v>
      </c>
      <c r="H24" s="35"/>
      <c r="I24" s="35"/>
      <c r="J24" s="35"/>
      <c r="K24" s="35"/>
    </row>
    <row r="25" spans="1:14" ht="22.5" x14ac:dyDescent="0.2">
      <c r="A25" s="40" t="s">
        <v>24</v>
      </c>
      <c r="B25" s="75">
        <f>C25+E25</f>
        <v>6151</v>
      </c>
      <c r="C25" s="75">
        <v>208</v>
      </c>
      <c r="D25" s="75" t="s">
        <v>6</v>
      </c>
      <c r="E25" s="75">
        <v>5943</v>
      </c>
      <c r="F25" s="75" t="s">
        <v>6</v>
      </c>
      <c r="G25" s="49"/>
      <c r="H25" s="2"/>
      <c r="I25" s="2"/>
      <c r="J25" s="2"/>
      <c r="K25" s="17"/>
    </row>
    <row r="26" spans="1:14" x14ac:dyDescent="0.2">
      <c r="A26" s="36"/>
      <c r="B26" s="50"/>
      <c r="C26" s="50"/>
      <c r="D26" s="50"/>
      <c r="E26" s="50"/>
      <c r="F26" s="50"/>
      <c r="G26" s="34"/>
      <c r="H26" s="34"/>
      <c r="I26" s="34"/>
      <c r="J26" s="34"/>
      <c r="K26" s="17"/>
    </row>
    <row r="27" spans="1:14" x14ac:dyDescent="0.2">
      <c r="H27" s="32"/>
      <c r="I27" s="32"/>
    </row>
    <row r="28" spans="1:14" ht="15" x14ac:dyDescent="0.25">
      <c r="A28" s="56" t="s">
        <v>117</v>
      </c>
      <c r="B28" s="57"/>
      <c r="C28" s="57"/>
      <c r="D28" s="57"/>
      <c r="E28" s="57"/>
      <c r="F28" s="57"/>
      <c r="G28" s="57"/>
      <c r="H28" s="37"/>
      <c r="I28" s="37"/>
      <c r="J28" s="37"/>
      <c r="K28" s="37"/>
      <c r="L28" s="37"/>
      <c r="M28" s="37"/>
      <c r="N28" s="37"/>
    </row>
    <row r="29" spans="1:14" ht="12.75" customHeight="1" x14ac:dyDescent="0.25">
      <c r="A29" s="58" t="s">
        <v>116</v>
      </c>
      <c r="B29" s="55"/>
      <c r="C29" s="55"/>
      <c r="D29" s="55"/>
      <c r="E29" s="55"/>
      <c r="F29" s="55"/>
      <c r="G29" s="55"/>
      <c r="H29" s="37"/>
      <c r="I29" s="37"/>
      <c r="J29" s="37"/>
      <c r="K29" s="37"/>
      <c r="L29" s="37"/>
      <c r="M29" s="37"/>
      <c r="N29" s="37"/>
    </row>
    <row r="30" spans="1:14" ht="36.75" customHeight="1" x14ac:dyDescent="0.25">
      <c r="A30" s="58"/>
      <c r="B30" s="55"/>
      <c r="C30" s="55"/>
      <c r="D30" s="55"/>
      <c r="E30" s="55"/>
      <c r="F30" s="55"/>
      <c r="G30" s="55"/>
      <c r="H30" s="71"/>
      <c r="I30" s="71"/>
      <c r="J30" s="71"/>
      <c r="K30" s="37"/>
      <c r="L30" s="71"/>
      <c r="M30" s="71"/>
      <c r="N30" s="71"/>
    </row>
    <row r="31" spans="1:14" ht="36" customHeight="1" x14ac:dyDescent="0.25">
      <c r="A31" s="59" t="s">
        <v>70</v>
      </c>
      <c r="B31" s="60" t="s">
        <v>71</v>
      </c>
      <c r="C31" s="61"/>
      <c r="D31" s="132" t="s">
        <v>72</v>
      </c>
      <c r="E31" s="132"/>
      <c r="F31" s="69" t="s">
        <v>73</v>
      </c>
      <c r="H31" s="72"/>
      <c r="I31" s="72"/>
      <c r="J31" s="72"/>
      <c r="L31" s="71"/>
      <c r="M31" s="71"/>
      <c r="N31" s="71"/>
    </row>
    <row r="32" spans="1:14" ht="56.25" x14ac:dyDescent="0.25">
      <c r="A32" s="62" t="s">
        <v>74</v>
      </c>
      <c r="B32" s="63" t="s">
        <v>75</v>
      </c>
      <c r="C32" s="64"/>
      <c r="D32" s="129" t="s">
        <v>75</v>
      </c>
      <c r="E32" s="129"/>
      <c r="F32" s="70" t="s">
        <v>76</v>
      </c>
      <c r="H32" s="70"/>
      <c r="I32" s="70"/>
      <c r="J32" s="70"/>
      <c r="L32" s="37"/>
      <c r="M32" s="37"/>
      <c r="N32" s="37"/>
    </row>
    <row r="33" spans="1:14" ht="15" x14ac:dyDescent="0.25">
      <c r="A33" s="65"/>
      <c r="B33" s="63" t="s">
        <v>77</v>
      </c>
      <c r="C33" s="64"/>
      <c r="D33" s="130" t="s">
        <v>77</v>
      </c>
      <c r="E33" s="130"/>
      <c r="F33" s="66" t="s">
        <v>78</v>
      </c>
      <c r="H33" s="66"/>
      <c r="I33" s="66"/>
      <c r="J33" s="66"/>
      <c r="L33" s="37"/>
      <c r="M33" s="37"/>
      <c r="N33" s="37"/>
    </row>
    <row r="34" spans="1:14" ht="15" x14ac:dyDescent="0.25">
      <c r="A34" s="67"/>
      <c r="B34" s="68"/>
      <c r="C34" s="64"/>
      <c r="D34" s="131" t="s">
        <v>79</v>
      </c>
      <c r="E34" s="131"/>
      <c r="H34" s="64"/>
      <c r="I34" s="64"/>
      <c r="J34" s="64"/>
      <c r="K34" s="64"/>
      <c r="L34" s="37"/>
      <c r="M34" s="37"/>
      <c r="N34" s="37"/>
    </row>
    <row r="35" spans="1:14" x14ac:dyDescent="0.2">
      <c r="C35" s="73"/>
      <c r="D35" s="73"/>
      <c r="E35" s="73"/>
      <c r="F35" s="73"/>
    </row>
  </sheetData>
  <mergeCells count="8">
    <mergeCell ref="D32:E32"/>
    <mergeCell ref="D33:E33"/>
    <mergeCell ref="D34:E34"/>
    <mergeCell ref="A1:F1"/>
    <mergeCell ref="A3:A4"/>
    <mergeCell ref="B3:B4"/>
    <mergeCell ref="C3:F3"/>
    <mergeCell ref="D31:E3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1.1.</vt:lpstr>
      <vt:lpstr>1.2.</vt:lpstr>
      <vt:lpstr>1.3.</vt:lpstr>
      <vt:lpstr>1.4.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s.kassymov</cp:lastModifiedBy>
  <cp:lastPrinted>2023-06-08T14:29:21Z</cp:lastPrinted>
  <dcterms:created xsi:type="dcterms:W3CDTF">2023-03-21T06:44:07Z</dcterms:created>
  <dcterms:modified xsi:type="dcterms:W3CDTF">2026-09-10T04:45:12Z</dcterms:modified>
</cp:coreProperties>
</file>