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.kassymov\Desktop\ИЮЛЬ 2026\5. Количество зарег. и действующих субъектов МСП\"/>
    </mc:Choice>
  </mc:AlternateContent>
  <bookViews>
    <workbookView xWindow="0" yWindow="0" windowWidth="28800" windowHeight="12330" tabRatio="733"/>
  </bookViews>
  <sheets>
    <sheet name="Тыс" sheetId="43" r:id="rId1"/>
    <sheet name="Метадеректер" sheetId="42" r:id="rId2"/>
    <sheet name="Мазмұны" sheetId="44" r:id="rId3"/>
    <sheet name="1.1" sheetId="49" r:id="rId4"/>
    <sheet name="1.2" sheetId="50" r:id="rId5"/>
    <sheet name="1.3" sheetId="51" r:id="rId6"/>
    <sheet name="1.4" sheetId="52" r:id="rId7"/>
  </sheets>
  <definedNames>
    <definedName name="_xlnm._FilterDatabase" localSheetId="3" hidden="1">'1.1'!$A$3:$A$6</definedName>
  </definedNames>
  <calcPr calcId="162913"/>
</workbook>
</file>

<file path=xl/calcChain.xml><?xml version="1.0" encoding="utf-8"?>
<calcChain xmlns="http://schemas.openxmlformats.org/spreadsheetml/2006/main">
  <c r="B26" i="52" l="1"/>
  <c r="B25" i="52"/>
  <c r="B24" i="52"/>
  <c r="B23" i="52"/>
  <c r="B22" i="52"/>
  <c r="B21" i="52"/>
  <c r="B20" i="52"/>
  <c r="B19" i="52"/>
  <c r="B18" i="52"/>
  <c r="B17" i="52"/>
  <c r="B16" i="52"/>
  <c r="B15" i="52"/>
  <c r="B14" i="52"/>
  <c r="B13" i="52"/>
  <c r="B12" i="52"/>
  <c r="B11" i="52"/>
  <c r="B10" i="52"/>
  <c r="B9" i="52"/>
  <c r="E8" i="52"/>
  <c r="D8" i="52"/>
  <c r="C8" i="52"/>
  <c r="B8" i="52"/>
  <c r="B7" i="52"/>
  <c r="B6" i="52"/>
  <c r="B26" i="51"/>
  <c r="B25" i="51"/>
  <c r="B24" i="51"/>
  <c r="B23" i="51"/>
  <c r="B22" i="51"/>
  <c r="B21" i="51"/>
  <c r="B20" i="51"/>
  <c r="B19" i="51"/>
  <c r="B18" i="51"/>
  <c r="B17" i="51"/>
  <c r="B16" i="51"/>
  <c r="B15" i="51"/>
  <c r="B14" i="51"/>
  <c r="B13" i="51"/>
  <c r="B12" i="51"/>
  <c r="B11" i="51"/>
  <c r="B10" i="51"/>
  <c r="B9" i="51"/>
  <c r="B8" i="51"/>
  <c r="B7" i="51"/>
  <c r="B6" i="51"/>
  <c r="B26" i="50"/>
  <c r="B25" i="50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9" i="50"/>
  <c r="E8" i="50"/>
  <c r="D8" i="50"/>
  <c r="B8" i="50" s="1"/>
  <c r="C8" i="50"/>
  <c r="B7" i="50"/>
  <c r="B6" i="50"/>
  <c r="B27" i="49"/>
  <c r="B26" i="49"/>
  <c r="B25" i="49"/>
  <c r="B24" i="49"/>
  <c r="B23" i="49"/>
  <c r="B22" i="49"/>
  <c r="B21" i="49"/>
  <c r="B20" i="49"/>
  <c r="B19" i="49"/>
  <c r="B18" i="49"/>
  <c r="B17" i="49"/>
  <c r="B16" i="49"/>
  <c r="B15" i="49"/>
  <c r="B14" i="49"/>
  <c r="B13" i="49"/>
  <c r="B12" i="49"/>
  <c r="B11" i="49"/>
  <c r="B10" i="49"/>
  <c r="B9" i="49"/>
  <c r="B8" i="49"/>
  <c r="B7" i="49"/>
</calcChain>
</file>

<file path=xl/sharedStrings.xml><?xml version="1.0" encoding="utf-8"?>
<sst xmlns="http://schemas.openxmlformats.org/spreadsheetml/2006/main" count="226" uniqueCount="114">
  <si>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</si>
  <si>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</si>
  <si>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</si>
  <si>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</si>
  <si>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</si>
  <si>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</si>
  <si>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</si>
  <si>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</si>
  <si>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</si>
  <si>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</si>
  <si>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бірлік</t>
  </si>
  <si>
    <t>Әдіснамалық түсініктемелер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</si>
  <si>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</si>
  <si>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</si>
  <si>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</si>
  <si>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</si>
  <si>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</si>
  <si>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</si>
  <si>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</si>
  <si>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</si>
  <si>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</si>
  <si>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</si>
  <si>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</si>
  <si>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</si>
  <si>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</si>
  <si>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</si>
  <si>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</si>
  <si>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Қызмет түрлері бойынша тіркелген ШОК субъектілерінің саны</t>
  </si>
  <si>
    <t>2 серия Кәсіпорын статистикасы</t>
  </si>
  <si>
    <t>Жұмыс істеп тұрған ШОК субъектілерінің саны</t>
  </si>
  <si>
    <t>Қызмет түрлері бойынша жұмыс істеп тұрған ШОК субъектілерінің саны</t>
  </si>
  <si>
    <t>Мазмұны</t>
  </si>
  <si>
    <t>1.</t>
  </si>
  <si>
    <t>Тіркелген және жұмыс істеп тұрған ШОК субъектілерінің саны</t>
  </si>
  <si>
    <t>Аудандар бойынша тіркелген ШОК субъектілерінің саны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</si>
  <si>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</si>
  <si>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</si>
  <si>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</si>
  <si>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</si>
  <si>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</si>
  <si>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</si>
  <si>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</si>
  <si>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</si>
  <si>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</si>
  <si>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</si>
  <si>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</si>
  <si>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</si>
  <si>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</si>
  <si>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</si>
  <si>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</si>
  <si>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</si>
  <si>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</si>
  <si>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</si>
  <si>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</si>
  <si>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</si>
  <si>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Ақмола облысы</t>
  </si>
  <si>
    <t>-</t>
  </si>
  <si>
    <t>Оның ішінде</t>
  </si>
  <si>
    <t>1. Тіркелген және жұмыс істеп тұрған ШОК субъектілерінің саны</t>
  </si>
  <si>
    <t>1.1  Қалалар мен аудандар бойынша тіркелген ШОК субъектілерінің саны</t>
  </si>
  <si>
    <t>1.2  Қызмет түрлері бойынша тіркелген ШОК субъектілерінің саны</t>
  </si>
  <si>
    <t>1.3 Жұмыс істеп тұрған ШОК субъектілерінің саны</t>
  </si>
  <si>
    <t>1.4  Қызмет түрлері бойынша жұмыс істеп тұрған ШОК субъектілерінің саны</t>
  </si>
  <si>
    <t>Жауапты шығарушы:</t>
  </si>
  <si>
    <t>Басқарманың басшысы:</t>
  </si>
  <si>
    <t xml:space="preserve">Орындаушы: </t>
  </si>
  <si>
    <t>Мекенжай:</t>
  </si>
  <si>
    <t>Тіркелімдер және респонденттер мен әкімшілік дереккөздерге қатысты бақылау басқармасы</t>
  </si>
  <si>
    <t>Касымов С.Б.</t>
  </si>
  <si>
    <t xml:space="preserve"> 020000,  Көкшетау каласы</t>
  </si>
  <si>
    <t>тел. (7162) 254302</t>
  </si>
  <si>
    <t>Тел. (7162) 254302</t>
  </si>
  <si>
    <t xml:space="preserve"> Нұрсұлтан   Назарбаев данғылы, 73</t>
  </si>
  <si>
    <t>e-mail: statakm@aspire.gov.kz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</si>
  <si>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</si>
  <si>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</si>
  <si>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</si>
  <si>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</si>
  <si>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</si>
  <si>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</si>
  <si>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</si>
  <si>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</si>
  <si>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</si>
  <si>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</si>
  <si>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</si>
  <si>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</si>
  <si>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</si>
  <si>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</si>
  <si>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</si>
  <si>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</si>
  <si>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</si>
  <si>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</si>
  <si>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</si>
  <si>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</si>
  <si>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</si>
  <si>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</si>
  <si>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</si>
  <si>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</si>
  <si>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https://stat.gov.kz/classifiers/statistical/116/</t>
  </si>
  <si>
    <t>https://stat.gov.kz/classifiers/statistical/117/</t>
  </si>
  <si>
    <t>13911901, 139119011, 13911902, 139119021, 13911903, 139119031</t>
  </si>
  <si>
    <t>"Статистикалық бизнес-тіркелім" АЖ</t>
  </si>
  <si>
    <t>Статистикалық тіркелімдер және респонденттер мен әкімшілік дереккөздерге қатысты бақылау, үйлестіру және жинақтау жұмыстары басқармасы</t>
  </si>
  <si>
    <t>С.Б.Қасымов</t>
  </si>
  <si>
    <t>+7 716 2 254302</t>
  </si>
  <si>
    <t>s.kasymov@aspire.gov.kz</t>
  </si>
  <si>
    <t>10000, Кокшетау қаласы, Назарбаев даңғылы, 73</t>
  </si>
  <si>
    <t>https://stat.gov.kz/region/akmola/spreadsheets/?industry=4494&amp;year=2026&amp;name=288744&amp;period=month&amp;type=spreadsheets</t>
  </si>
  <si>
    <t>Шығ.  15.09.2026</t>
  </si>
  <si>
    <t>Жариялау күні: 15.09.2026</t>
  </si>
  <si>
    <t>Келесі жариялау күні: 15.10.2026</t>
  </si>
  <si>
    <t>2026 жылғы 1 қыркүйектегі жағдай бойынша</t>
  </si>
  <si>
    <t>ПР-45823</t>
  </si>
  <si>
    <t>Ақмола облысындағы тіркелген және жұмыс істеп тұрған шағын және орта кәсіпкерлік субъектілерінің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</si>
</sst>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d/m;@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1"/>
      <color indexed="8"/>
      <name val="Roboto"/>
      <charset val="204"/>
    </font>
    <font>
      <b/>
      <sz val="11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4" fillId="0" borderId="0"/>
    <xf numFmtId="0" fontId="5" fillId="0" borderId="0"/>
    <xf numFmtId="0" fontId="3" fillId="0" borderId="0"/>
    <xf numFmtId="0" fontId="24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7" fillId="0" borderId="0" xfId="0" applyFont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/>
    <xf numFmtId="0" fontId="25" fillId="0" borderId="0" xfId="0" applyFont="1" applyFill="1" applyBorder="1" applyAlignment="1">
      <alignment horizontal="center"/>
    </xf>
    <xf numFmtId="0" fontId="10" fillId="0" borderId="0" xfId="20" applyNumberFormat="1" applyFont="1" applyFill="1" applyBorder="1" applyAlignment="1" applyProtection="1">
      <alignment horizontal="right" vertical="top" wrapText="1"/>
    </xf>
    <xf numFmtId="0" fontId="8" fillId="0" borderId="0" xfId="22" applyFont="1" applyAlignment="1">
      <alignment vertical="top" wrapText="1"/>
    </xf>
    <xf numFmtId="0" fontId="7" fillId="0" borderId="0" xfId="20" applyNumberFormat="1" applyFont="1" applyFill="1" applyBorder="1" applyAlignment="1" applyProtection="1">
      <alignment vertical="top" wrapText="1"/>
    </xf>
    <xf numFmtId="0" fontId="8" fillId="0" borderId="0" xfId="22" applyFont="1" applyAlignment="1"/>
    <xf numFmtId="0" fontId="14" fillId="0" borderId="0" xfId="0" applyFont="1"/>
    <xf numFmtId="49" fontId="7" fillId="0" borderId="0" xfId="0" applyNumberFormat="1" applyFont="1" applyBorder="1" applyAlignment="1">
      <alignment horizontal="left" wrapText="1"/>
    </xf>
    <xf numFmtId="0" fontId="9" fillId="0" borderId="0" xfId="0" applyFont="1" applyBorder="1"/>
    <xf numFmtId="3" fontId="7" fillId="0" borderId="0" xfId="0" applyNumberFormat="1" applyFont="1" applyBorder="1" applyAlignment="1">
      <alignment horizontal="left" wrapText="1" inden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right" wrapText="1"/>
    </xf>
    <xf numFmtId="3" fontId="7" fillId="0" borderId="1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Alignment="1">
      <alignment horizontal="right"/>
    </xf>
    <xf numFmtId="0" fontId="26" fillId="0" borderId="2" xfId="0" applyFont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3" fontId="27" fillId="0" borderId="0" xfId="0" applyNumberFormat="1" applyFont="1" applyBorder="1"/>
    <xf numFmtId="0" fontId="7" fillId="0" borderId="1" xfId="0" applyFont="1" applyBorder="1" applyAlignment="1">
      <alignment vertical="center" wrapText="1"/>
    </xf>
    <xf numFmtId="3" fontId="27" fillId="0" borderId="1" xfId="0" applyNumberFormat="1" applyFont="1" applyBorder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6" fillId="0" borderId="0" xfId="0" applyFont="1" applyFill="1"/>
    <xf numFmtId="3" fontId="27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Alignment="1">
      <alignment wrapText="1"/>
    </xf>
    <xf numFmtId="3" fontId="27" fillId="0" borderId="1" xfId="0" applyNumberFormat="1" applyFont="1" applyFill="1" applyBorder="1" applyAlignment="1">
      <alignment horizontal="right" wrapText="1"/>
    </xf>
    <xf numFmtId="0" fontId="13" fillId="0" borderId="0" xfId="0" applyFont="1" applyAlignment="1"/>
    <xf numFmtId="0" fontId="26" fillId="0" borderId="0" xfId="0" applyFont="1" applyBorder="1" applyAlignment="1">
      <alignment vertical="center" wrapText="1"/>
    </xf>
    <xf numFmtId="0" fontId="26" fillId="0" borderId="4" xfId="0" applyFont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3" fontId="27" fillId="0" borderId="0" xfId="0" applyNumberFormat="1" applyFont="1" applyAlignment="1">
      <alignment horizontal="right" wrapText="1"/>
    </xf>
    <xf numFmtId="3" fontId="27" fillId="0" borderId="1" xfId="0" applyNumberFormat="1" applyFont="1" applyBorder="1" applyAlignment="1">
      <alignment horizontal="right" wrapText="1"/>
    </xf>
    <xf numFmtId="0" fontId="28" fillId="0" borderId="0" xfId="0" applyFont="1" applyAlignment="1"/>
    <xf numFmtId="0" fontId="9" fillId="0" borderId="0" xfId="0" applyFont="1" applyFill="1"/>
    <xf numFmtId="0" fontId="26" fillId="0" borderId="0" xfId="0" applyFont="1" applyAlignment="1">
      <alignment vertic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6" xfId="26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6" xfId="0" applyFont="1" applyBorder="1"/>
    <xf numFmtId="0" fontId="16" fillId="0" borderId="6" xfId="0" applyFont="1" applyBorder="1"/>
    <xf numFmtId="0" fontId="7" fillId="0" borderId="0" xfId="26" applyFont="1" applyAlignment="1">
      <alignment horizontal="left"/>
    </xf>
    <xf numFmtId="0" fontId="7" fillId="0" borderId="0" xfId="0" applyFont="1" applyAlignment="1">
      <alignment horizontal="left"/>
    </xf>
    <xf numFmtId="0" fontId="16" fillId="0" borderId="0" xfId="0" applyFont="1"/>
    <xf numFmtId="0" fontId="8" fillId="0" borderId="0" xfId="0" applyFont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0" fontId="7" fillId="0" borderId="1" xfId="0" applyFont="1" applyBorder="1"/>
    <xf numFmtId="0" fontId="14" fillId="0" borderId="1" xfId="0" applyFont="1" applyBorder="1"/>
    <xf numFmtId="0" fontId="13" fillId="0" borderId="0" xfId="0" applyFont="1" applyAlignment="1">
      <alignment horizontal="left"/>
    </xf>
    <xf numFmtId="165" fontId="9" fillId="0" borderId="0" xfId="19" applyNumberFormat="1" applyFont="1" applyAlignment="1" applyProtection="1">
      <alignment horizontal="center"/>
    </xf>
    <xf numFmtId="165" fontId="29" fillId="0" borderId="0" xfId="19" applyNumberFormat="1" applyFont="1" applyAlignment="1" applyProtection="1">
      <alignment horizontal="center"/>
    </xf>
    <xf numFmtId="0" fontId="13" fillId="0" borderId="2" xfId="21" applyFont="1" applyBorder="1" applyAlignment="1">
      <alignment horizontal="left"/>
    </xf>
    <xf numFmtId="0" fontId="9" fillId="0" borderId="2" xfId="0" applyFont="1" applyBorder="1" applyAlignment="1">
      <alignment horizontal="left" wrapText="1"/>
    </xf>
    <xf numFmtId="0" fontId="13" fillId="0" borderId="2" xfId="21" applyFont="1" applyBorder="1" applyAlignment="1">
      <alignment horizontal="left" wrapText="1"/>
    </xf>
    <xf numFmtId="0" fontId="19" fillId="0" borderId="2" xfId="19" applyFont="1" applyFill="1" applyBorder="1" applyAlignment="1" applyProtection="1"/>
    <xf numFmtId="0" fontId="13" fillId="0" borderId="2" xfId="0" applyFont="1" applyBorder="1"/>
    <xf numFmtId="49" fontId="9" fillId="0" borderId="2" xfId="21" applyNumberFormat="1" applyFont="1" applyFill="1" applyBorder="1" applyAlignment="1">
      <alignment vertical="center" wrapText="1"/>
    </xf>
    <xf numFmtId="0" fontId="13" fillId="0" borderId="2" xfId="21" applyFont="1" applyFill="1" applyBorder="1" applyAlignment="1">
      <alignment horizontal="left"/>
    </xf>
    <xf numFmtId="0" fontId="20" fillId="0" borderId="2" xfId="19" applyFont="1" applyBorder="1" applyAlignment="1" applyProtection="1"/>
    <xf numFmtId="0" fontId="9" fillId="0" borderId="0" xfId="0" applyFont="1" applyAlignment="1">
      <alignment horizontal="justify" wrapText="1"/>
    </xf>
    <xf numFmtId="0" fontId="12" fillId="0" borderId="0" xfId="0" applyFont="1" applyAlignment="1">
      <alignment vertical="center"/>
    </xf>
    <xf numFmtId="0" fontId="30" fillId="0" borderId="0" xfId="21" applyNumberFormat="1" applyFont="1" applyFill="1" applyBorder="1" applyAlignment="1" applyProtection="1">
      <alignment vertical="top" wrapText="1"/>
    </xf>
    <xf numFmtId="0" fontId="10" fillId="0" borderId="0" xfId="0" applyFont="1"/>
    <xf numFmtId="0" fontId="13" fillId="0" borderId="0" xfId="0" applyFont="1"/>
    <xf numFmtId="0" fontId="21" fillId="0" borderId="0" xfId="22" applyFont="1" applyAlignment="1">
      <alignment vertical="top" wrapText="1"/>
    </xf>
    <xf numFmtId="0" fontId="13" fillId="0" borderId="0" xfId="0" applyFont="1" applyFill="1" applyBorder="1"/>
    <xf numFmtId="0" fontId="11" fillId="0" borderId="0" xfId="0" applyFont="1" applyAlignment="1">
      <alignment vertical="top" wrapText="1"/>
    </xf>
    <xf numFmtId="0" fontId="23" fillId="0" borderId="2" xfId="19" applyBorder="1" applyAlignment="1" applyProtection="1">
      <alignment horizontal="left" wrapText="1"/>
    </xf>
    <xf numFmtId="0" fontId="9" fillId="0" borderId="2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10" fillId="0" borderId="0" xfId="20" applyNumberFormat="1" applyFont="1" applyFill="1" applyBorder="1" applyAlignment="1" applyProtection="1">
      <alignment horizontal="left" vertical="center" wrapText="1"/>
    </xf>
    <xf numFmtId="0" fontId="17" fillId="0" borderId="0" xfId="20" applyNumberFormat="1" applyFont="1" applyFill="1" applyBorder="1" applyAlignment="1" applyProtection="1">
      <alignment horizontal="left"/>
    </xf>
    <xf numFmtId="0" fontId="25" fillId="0" borderId="0" xfId="0" applyFont="1" applyFill="1" applyBorder="1" applyAlignment="1">
      <alignment horizontal="center"/>
    </xf>
    <xf numFmtId="0" fontId="10" fillId="0" borderId="0" xfId="20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21" fillId="0" borderId="0" xfId="22" applyFont="1" applyAlignment="1">
      <alignment vertical="top" wrapText="1"/>
    </xf>
    <xf numFmtId="0" fontId="22" fillId="0" borderId="0" xfId="22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3" fillId="0" borderId="7" xfId="21" applyFont="1" applyBorder="1" applyAlignment="1">
      <alignment horizontal="left"/>
    </xf>
    <xf numFmtId="0" fontId="13" fillId="0" borderId="4" xfId="21" applyFont="1" applyBorder="1" applyAlignment="1">
      <alignment horizontal="left"/>
    </xf>
    <xf numFmtId="0" fontId="29" fillId="0" borderId="0" xfId="19" applyFont="1" applyFill="1" applyAlignment="1" applyProtection="1"/>
    <xf numFmtId="0" fontId="9" fillId="0" borderId="0" xfId="19" applyFont="1" applyFill="1" applyAlignment="1" applyProtection="1">
      <alignment horizontal="left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26" fillId="0" borderId="8" xfId="0" applyFont="1" applyBorder="1" applyAlignment="1">
      <alignment vertical="top" wrapText="1"/>
    </xf>
    <xf numFmtId="0" fontId="26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top" wrapText="1"/>
    </xf>
    <xf numFmtId="0" fontId="26" fillId="0" borderId="11" xfId="0" applyFont="1" applyBorder="1" applyAlignment="1">
      <alignment vertical="top" wrapText="1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5" xfId="25"/>
    <cellStyle name="Обычный_21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19050</xdr:colOff>
      <xdr:row>4</xdr:row>
      <xdr:rowOff>361950</xdr:rowOff>
    </xdr:to>
    <xdr:pic>
      <xdr:nvPicPr>
        <xdr:cNvPr id="239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4029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="90" zoomScaleNormal="90" workbookViewId="0">
      <selection activeCell="L18" sqref="L18"/>
    </sheetView>
  </sheetViews>
  <sheetFormatPr defaultRowHeight="12.75" x14ac:dyDescent="0.2"/>
  <cols>
    <col min="1" max="4" width="9.140625" style="4"/>
    <col min="5" max="5" width="23.5703125" style="4" customWidth="1"/>
    <col min="6" max="6" width="9.140625" style="4"/>
    <col min="7" max="7" width="6.7109375" style="4" customWidth="1"/>
    <col min="8" max="8" width="4" style="4" customWidth="1"/>
    <col min="9" max="9" width="9.140625" style="4" hidden="1" customWidth="1"/>
    <col min="10" max="10" width="0.28515625" style="4" customWidth="1"/>
    <col min="11" max="11" width="9.140625" style="4"/>
    <col min="12" max="12" width="36.42578125" style="4" customWidth="1"/>
    <col min="13" max="16384" width="9.140625" style="4"/>
  </cols>
  <sheetData>
    <row r="1" spans="1:12" ht="15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4.25" customHeight="1" x14ac:dyDescent="0.2">
      <c r="A2" s="84"/>
      <c r="B2" s="84"/>
      <c r="C2" s="84"/>
      <c r="D2" s="84"/>
      <c r="E2" s="84"/>
      <c r="F2" s="3"/>
      <c r="G2" s="3"/>
      <c r="H2" s="3"/>
      <c r="I2" s="3"/>
      <c r="J2" s="3"/>
      <c r="K2" s="3"/>
    </row>
    <row r="3" spans="1:12" ht="14.25" customHeight="1" x14ac:dyDescent="0.2">
      <c r="A3" s="84"/>
      <c r="B3" s="84"/>
      <c r="C3" s="84"/>
      <c r="D3" s="84"/>
      <c r="E3" s="84"/>
      <c r="F3" s="3"/>
      <c r="G3" s="3"/>
      <c r="H3" s="3"/>
      <c r="I3" s="3"/>
      <c r="J3" s="3"/>
      <c r="K3" s="3"/>
    </row>
    <row r="4" spans="1:12" ht="14.25" customHeight="1" x14ac:dyDescent="0.2">
      <c r="A4" s="84"/>
      <c r="B4" s="84"/>
      <c r="C4" s="84"/>
      <c r="D4" s="84"/>
      <c r="E4" s="84"/>
      <c r="F4" s="3"/>
      <c r="G4" s="3"/>
      <c r="H4" s="3"/>
      <c r="I4" s="3"/>
      <c r="J4" s="3"/>
      <c r="K4" s="3"/>
    </row>
    <row r="5" spans="1:12" ht="30.75" customHeight="1" x14ac:dyDescent="0.25">
      <c r="A5" s="5"/>
      <c r="B5" s="5"/>
      <c r="C5" s="5"/>
      <c r="D5" s="5"/>
      <c r="E5" s="5"/>
      <c r="F5" s="3"/>
      <c r="G5" s="3"/>
      <c r="H5" s="3"/>
      <c r="I5" s="3"/>
      <c r="J5" s="3"/>
      <c r="K5" s="3"/>
    </row>
    <row r="6" spans="1:12" ht="14.25" customHeight="1" x14ac:dyDescent="0.25">
      <c r="A6" s="5"/>
      <c r="B6" s="5"/>
      <c r="C6" s="5"/>
      <c r="D6" s="5"/>
      <c r="E6" s="5"/>
      <c r="F6" s="3"/>
      <c r="G6" s="3"/>
      <c r="H6" s="3"/>
      <c r="I6" s="3"/>
      <c r="J6" s="3"/>
      <c r="K6" s="3"/>
    </row>
    <row r="7" spans="1:12" ht="14.25" customHeight="1" x14ac:dyDescent="0.25">
      <c r="A7" s="5"/>
      <c r="B7" s="5"/>
      <c r="C7" s="5"/>
      <c r="D7" s="5"/>
      <c r="E7" s="5"/>
      <c r="F7" s="3"/>
      <c r="G7" s="3"/>
      <c r="H7" s="3"/>
      <c r="I7" s="3"/>
      <c r="J7" s="3"/>
      <c r="K7" s="3"/>
    </row>
    <row r="8" spans="1:12" s="75" customFormat="1" ht="18.75" x14ac:dyDescent="0.3">
      <c r="A8" s="74" t="s">
        <v>109</v>
      </c>
      <c r="F8" s="85"/>
      <c r="G8" s="87"/>
      <c r="H8" s="85"/>
      <c r="I8" s="86"/>
      <c r="J8" s="86"/>
      <c r="K8" s="86"/>
      <c r="L8" s="86"/>
    </row>
    <row r="9" spans="1:12" s="75" customFormat="1" ht="20.25" customHeight="1" x14ac:dyDescent="0.3">
      <c r="A9" s="74" t="s">
        <v>110</v>
      </c>
      <c r="F9" s="76"/>
      <c r="G9" s="76"/>
      <c r="H9" s="85"/>
      <c r="I9" s="88"/>
      <c r="J9" s="88"/>
      <c r="K9" s="88"/>
      <c r="L9" s="88"/>
    </row>
    <row r="10" spans="1:12" ht="20.25" customHeight="1" x14ac:dyDescent="0.2">
      <c r="F10" s="7"/>
      <c r="G10" s="7"/>
      <c r="H10" s="6"/>
      <c r="I10" s="7"/>
      <c r="J10" s="7"/>
      <c r="K10" s="7"/>
      <c r="L10" s="7"/>
    </row>
    <row r="11" spans="1:12" ht="18.75" x14ac:dyDescent="0.2">
      <c r="A11" s="8"/>
      <c r="B11" s="8"/>
      <c r="C11" s="8"/>
      <c r="D11" s="8"/>
      <c r="E11" s="6"/>
      <c r="F11" s="7"/>
      <c r="G11" s="7"/>
      <c r="H11" s="3"/>
      <c r="I11" s="3"/>
      <c r="J11" s="3"/>
      <c r="K11" s="3"/>
    </row>
    <row r="12" spans="1:12" x14ac:dyDescent="0.2">
      <c r="A12" s="89" t="s">
        <v>113</v>
      </c>
      <c r="B12" s="89"/>
      <c r="C12" s="89"/>
      <c r="D12" s="89"/>
      <c r="E12" s="89"/>
      <c r="F12" s="89"/>
      <c r="G12" s="89"/>
      <c r="H12" s="89"/>
      <c r="I12" s="89"/>
      <c r="J12" s="89"/>
    </row>
    <row r="13" spans="1:12" x14ac:dyDescent="0.2">
      <c r="A13" s="89"/>
      <c r="B13" s="89"/>
      <c r="C13" s="89"/>
      <c r="D13" s="89"/>
      <c r="E13" s="89"/>
      <c r="F13" s="89"/>
      <c r="G13" s="89"/>
      <c r="H13" s="89"/>
      <c r="I13" s="89"/>
      <c r="J13" s="89"/>
    </row>
    <row r="14" spans="1:12" ht="68.25" customHeight="1" x14ac:dyDescent="0.2">
      <c r="A14" s="89"/>
      <c r="B14" s="89"/>
      <c r="C14" s="89"/>
      <c r="D14" s="89"/>
      <c r="E14" s="89"/>
      <c r="F14" s="89"/>
      <c r="G14" s="89"/>
      <c r="H14" s="89"/>
      <c r="I14" s="89"/>
      <c r="J14" s="89"/>
    </row>
    <row r="15" spans="1:12" ht="23.25" customHeight="1" x14ac:dyDescent="0.2">
      <c r="A15" s="78"/>
      <c r="B15" s="78"/>
      <c r="C15" s="78"/>
      <c r="D15" s="78"/>
      <c r="E15" s="78"/>
      <c r="F15" s="78"/>
      <c r="G15" s="78"/>
      <c r="H15" s="78"/>
      <c r="I15" s="78"/>
      <c r="J15" s="78"/>
    </row>
    <row r="16" spans="1:12" ht="23.25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</row>
    <row r="17" spans="1:10" ht="15.75" customHeight="1" x14ac:dyDescent="0.3">
      <c r="A17" s="83" t="s">
        <v>111</v>
      </c>
      <c r="B17" s="83"/>
      <c r="C17" s="83"/>
      <c r="D17" s="83"/>
      <c r="E17" s="83"/>
      <c r="F17" s="83"/>
      <c r="G17" s="9"/>
      <c r="H17" s="3"/>
      <c r="I17" s="3"/>
      <c r="J17" s="3"/>
    </row>
    <row r="18" spans="1:10" ht="15" x14ac:dyDescent="0.25">
      <c r="A18" s="9"/>
      <c r="B18" s="9"/>
      <c r="C18" s="9"/>
      <c r="D18" s="9"/>
      <c r="E18" s="9"/>
      <c r="F18" s="9"/>
      <c r="G18" s="9"/>
      <c r="H18" s="3"/>
      <c r="I18" s="3"/>
      <c r="J18" s="3"/>
    </row>
    <row r="19" spans="1:10" ht="15" x14ac:dyDescent="0.25">
      <c r="A19" s="9"/>
      <c r="B19" s="9"/>
      <c r="C19" s="9"/>
      <c r="D19" s="9"/>
      <c r="E19" s="9"/>
      <c r="F19" s="9"/>
      <c r="G19" s="9"/>
      <c r="H19" s="3"/>
      <c r="I19" s="3"/>
      <c r="J19" s="3"/>
    </row>
    <row r="20" spans="1:10" s="75" customFormat="1" ht="18.75" x14ac:dyDescent="0.2">
      <c r="A20" s="82" t="s">
        <v>28</v>
      </c>
      <c r="B20" s="82"/>
      <c r="C20" s="82"/>
      <c r="D20" s="82"/>
      <c r="E20" s="82"/>
      <c r="F20" s="77"/>
      <c r="G20" s="77"/>
      <c r="H20" s="77"/>
      <c r="I20" s="77"/>
      <c r="J20" s="77"/>
    </row>
  </sheetData>
  <mergeCells count="7">
    <mergeCell ref="A20:E20"/>
    <mergeCell ref="A17:F17"/>
    <mergeCell ref="A2:E4"/>
    <mergeCell ref="H8:L8"/>
    <mergeCell ref="F8:G8"/>
    <mergeCell ref="H9:L9"/>
    <mergeCell ref="A12:J14"/>
  </mergeCells>
  <hyperlinks>
    <hyperlink ref="A18" location="'Deaths Average Emp'!A1" display="Business deaths, average employment, breakdown by region and industry"/>
    <hyperlink ref="A19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5B93D7"/>
  </sheetPr>
  <dimension ref="B2:C35"/>
  <sheetViews>
    <sheetView zoomScaleNormal="100" workbookViewId="0">
      <selection activeCell="H14" sqref="H14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63" t="s">
        <v>74</v>
      </c>
      <c r="C2" s="64" t="s">
        <v>100</v>
      </c>
    </row>
    <row r="3" spans="2:3" ht="25.5" x14ac:dyDescent="0.2">
      <c r="B3" s="65" t="s">
        <v>75</v>
      </c>
      <c r="C3" s="66" t="s">
        <v>76</v>
      </c>
    </row>
    <row r="4" spans="2:3" x14ac:dyDescent="0.2">
      <c r="B4" s="63" t="s">
        <v>77</v>
      </c>
      <c r="C4" s="64">
        <v>642</v>
      </c>
    </row>
    <row r="5" spans="2:3" ht="25.5" x14ac:dyDescent="0.2">
      <c r="B5" s="65" t="s">
        <v>78</v>
      </c>
      <c r="C5" s="79" t="s">
        <v>95</v>
      </c>
    </row>
    <row r="6" spans="2:3" ht="25.5" x14ac:dyDescent="0.2">
      <c r="B6" s="63" t="s">
        <v>79</v>
      </c>
      <c r="C6" s="64" t="s">
        <v>96</v>
      </c>
    </row>
    <row r="7" spans="2:3" x14ac:dyDescent="0.2">
      <c r="B7" s="63" t="s">
        <v>80</v>
      </c>
      <c r="C7" s="79" t="s">
        <v>97</v>
      </c>
    </row>
    <row r="8" spans="2:3" x14ac:dyDescent="0.2">
      <c r="B8" s="63" t="s">
        <v>81</v>
      </c>
      <c r="C8" s="64" t="s">
        <v>101</v>
      </c>
    </row>
    <row r="9" spans="2:3" ht="20.25" customHeight="1" x14ac:dyDescent="0.2">
      <c r="B9" s="90" t="s">
        <v>82</v>
      </c>
      <c r="C9" s="79" t="s">
        <v>98</v>
      </c>
    </row>
    <row r="10" spans="2:3" ht="15.75" customHeight="1" x14ac:dyDescent="0.2">
      <c r="B10" s="91"/>
      <c r="C10" s="79" t="s">
        <v>99</v>
      </c>
    </row>
    <row r="11" spans="2:3" x14ac:dyDescent="0.2">
      <c r="B11" s="63" t="s">
        <v>83</v>
      </c>
      <c r="C11" s="64"/>
    </row>
    <row r="12" spans="2:3" ht="20.25" customHeight="1" x14ac:dyDescent="0.2">
      <c r="B12" s="63" t="s">
        <v>84</v>
      </c>
      <c r="C12" s="79" t="s">
        <v>107</v>
      </c>
    </row>
    <row r="13" spans="2:3" ht="76.5" x14ac:dyDescent="0.2">
      <c r="B13" s="67" t="s">
        <v>85</v>
      </c>
      <c r="C13" s="80" t="s">
        <v>86</v>
      </c>
    </row>
    <row r="14" spans="2:3" ht="25.5" x14ac:dyDescent="0.2">
      <c r="B14" s="63" t="s">
        <v>87</v>
      </c>
      <c r="C14" s="64" t="s">
        <v>102</v>
      </c>
    </row>
    <row r="15" spans="2:3" x14ac:dyDescent="0.2">
      <c r="B15" s="63" t="s">
        <v>88</v>
      </c>
      <c r="C15" s="81" t="s">
        <v>103</v>
      </c>
    </row>
    <row r="16" spans="2:3" x14ac:dyDescent="0.2">
      <c r="B16" s="63" t="s">
        <v>89</v>
      </c>
      <c r="C16" s="68" t="s">
        <v>104</v>
      </c>
    </row>
    <row r="17" spans="2:3" x14ac:dyDescent="0.2">
      <c r="B17" s="63" t="s">
        <v>90</v>
      </c>
      <c r="C17" s="79" t="s">
        <v>105</v>
      </c>
    </row>
    <row r="18" spans="2:3" x14ac:dyDescent="0.2">
      <c r="B18" s="63" t="s">
        <v>91</v>
      </c>
      <c r="C18" s="64" t="s">
        <v>106</v>
      </c>
    </row>
    <row r="19" spans="2:3" x14ac:dyDescent="0.2">
      <c r="B19" s="69" t="s">
        <v>92</v>
      </c>
      <c r="C19" s="64">
        <v>1446</v>
      </c>
    </row>
    <row r="20" spans="2:3" x14ac:dyDescent="0.2">
      <c r="B20" s="63" t="s">
        <v>93</v>
      </c>
      <c r="C20" s="70" t="s">
        <v>94</v>
      </c>
    </row>
    <row r="25" spans="2:3" x14ac:dyDescent="0.2">
      <c r="B25" s="4"/>
    </row>
    <row r="26" spans="2:3" x14ac:dyDescent="0.2">
      <c r="B26" s="4"/>
    </row>
    <row r="27" spans="2:3" x14ac:dyDescent="0.2">
      <c r="B27" s="4"/>
    </row>
    <row r="28" spans="2:3" x14ac:dyDescent="0.2">
      <c r="B28" s="4"/>
    </row>
    <row r="29" spans="2:3" x14ac:dyDescent="0.2">
      <c r="B29" s="71"/>
    </row>
    <row r="30" spans="2:3" x14ac:dyDescent="0.2">
      <c r="B30" s="4"/>
    </row>
    <row r="31" spans="2:3" x14ac:dyDescent="0.2">
      <c r="B31" s="4"/>
    </row>
    <row r="32" spans="2:3" x14ac:dyDescent="0.2">
      <c r="B32" s="4"/>
    </row>
    <row r="33" spans="2:2" x14ac:dyDescent="0.2">
      <c r="B33" s="72"/>
    </row>
    <row r="34" spans="2:2" x14ac:dyDescent="0.2">
      <c r="B34" s="4"/>
    </row>
    <row r="35" spans="2:2" x14ac:dyDescent="0.2">
      <c r="B35" s="73"/>
    </row>
  </sheetData>
  <mergeCells count="1">
    <mergeCell ref="B9:B10"/>
  </mergeCells>
  <phoneticPr fontId="3" type="noConversion"/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H7"/>
  <sheetViews>
    <sheetView zoomScale="110" zoomScaleNormal="110" workbookViewId="0">
      <selection activeCell="G24" sqref="G24"/>
    </sheetView>
  </sheetViews>
  <sheetFormatPr defaultRowHeight="12.75" x14ac:dyDescent="0.2"/>
  <cols>
    <col min="1" max="1" width="9.140625" style="4" customWidth="1"/>
    <col min="2" max="6" width="9.140625" style="4"/>
    <col min="7" max="7" width="9.140625" style="4" customWidth="1"/>
    <col min="8" max="8" width="78.42578125" style="4" customWidth="1"/>
    <col min="9" max="16384" width="9.140625" style="4"/>
  </cols>
  <sheetData>
    <row r="1" spans="1:8" ht="15.75" x14ac:dyDescent="0.25">
      <c r="A1" s="94" t="s">
        <v>31</v>
      </c>
      <c r="B1" s="95"/>
      <c r="C1" s="95"/>
      <c r="D1" s="95"/>
      <c r="E1" s="95"/>
      <c r="F1" s="95"/>
      <c r="G1" s="95"/>
      <c r="H1" s="95"/>
    </row>
    <row r="2" spans="1:8" x14ac:dyDescent="0.2">
      <c r="A2" s="60"/>
      <c r="B2" s="60" t="s">
        <v>11</v>
      </c>
      <c r="C2" s="60"/>
      <c r="D2" s="60"/>
      <c r="E2" s="60"/>
      <c r="F2" s="60"/>
      <c r="G2" s="60"/>
      <c r="H2" s="60"/>
    </row>
    <row r="3" spans="1:8" s="10" customFormat="1" x14ac:dyDescent="0.2">
      <c r="A3" s="61" t="s">
        <v>32</v>
      </c>
      <c r="B3" s="93" t="s">
        <v>33</v>
      </c>
      <c r="C3" s="93"/>
      <c r="D3" s="93"/>
      <c r="E3" s="93"/>
      <c r="F3" s="93"/>
      <c r="G3" s="93"/>
      <c r="H3" s="93"/>
    </row>
    <row r="4" spans="1:8" s="10" customFormat="1" x14ac:dyDescent="0.2">
      <c r="A4" s="62">
        <v>44927</v>
      </c>
      <c r="B4" s="92" t="s">
        <v>34</v>
      </c>
      <c r="C4" s="92"/>
      <c r="D4" s="92"/>
      <c r="E4" s="92"/>
      <c r="F4" s="92"/>
      <c r="G4" s="92"/>
      <c r="H4" s="92"/>
    </row>
    <row r="5" spans="1:8" s="10" customFormat="1" x14ac:dyDescent="0.2">
      <c r="A5" s="62">
        <v>44958</v>
      </c>
      <c r="B5" s="92" t="s">
        <v>27</v>
      </c>
      <c r="C5" s="92"/>
      <c r="D5" s="92"/>
      <c r="E5" s="92"/>
      <c r="F5" s="92"/>
      <c r="G5" s="92"/>
      <c r="H5" s="92"/>
    </row>
    <row r="6" spans="1:8" s="10" customFormat="1" x14ac:dyDescent="0.2">
      <c r="A6" s="62">
        <v>44986</v>
      </c>
      <c r="B6" s="92" t="s">
        <v>29</v>
      </c>
      <c r="C6" s="92"/>
      <c r="D6" s="92"/>
      <c r="E6" s="92"/>
      <c r="F6" s="92"/>
      <c r="G6" s="92"/>
      <c r="H6" s="92"/>
    </row>
    <row r="7" spans="1:8" s="10" customFormat="1" x14ac:dyDescent="0.2">
      <c r="A7" s="62">
        <v>45017</v>
      </c>
      <c r="B7" s="92" t="s">
        <v>30</v>
      </c>
      <c r="C7" s="92"/>
      <c r="D7" s="92"/>
      <c r="E7" s="92"/>
      <c r="F7" s="92"/>
      <c r="G7" s="92"/>
      <c r="H7" s="92"/>
    </row>
  </sheetData>
  <mergeCells count="6">
    <mergeCell ref="B7:H7"/>
    <mergeCell ref="B3:H3"/>
    <mergeCell ref="A1:H1"/>
    <mergeCell ref="B4:H4"/>
    <mergeCell ref="B5:H5"/>
    <mergeCell ref="B6:H6"/>
  </mergeCells>
  <hyperlinks>
    <hyperlink ref="A4:H4" location="'8.1'!A1" display="'8.1'!A1"/>
    <hyperlink ref="A5:H5" location="'8.2'!A1" display="'8.2'!A1"/>
    <hyperlink ref="A6:H6" location="'8.3'!A1" display="'8.3'!A1"/>
    <hyperlink ref="A7:H7" location="'8.4'!A1" display="'8.4'!A1"/>
    <hyperlink ref="A3:H3" r:id="rId1" location="'8.1'!A1" display="8.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90" zoomScaleNormal="90" workbookViewId="0">
      <selection activeCell="B7" sqref="B7:F27"/>
    </sheetView>
  </sheetViews>
  <sheetFormatPr defaultRowHeight="12.75" x14ac:dyDescent="0.2"/>
  <cols>
    <col min="1" max="1" width="34.42578125" style="4" customWidth="1"/>
    <col min="2" max="6" width="18.7109375" style="4" customWidth="1"/>
    <col min="7" max="16384" width="9.140625" style="4"/>
  </cols>
  <sheetData>
    <row r="1" spans="1:12" ht="15.75" x14ac:dyDescent="0.25">
      <c r="A1" s="102" t="s">
        <v>58</v>
      </c>
      <c r="B1" s="102"/>
      <c r="C1" s="102"/>
      <c r="D1" s="102"/>
      <c r="E1" s="102"/>
      <c r="F1" s="102"/>
    </row>
    <row r="2" spans="1:12" x14ac:dyDescent="0.2">
      <c r="A2" s="16"/>
      <c r="B2" s="16"/>
      <c r="C2" s="16"/>
      <c r="D2" s="16"/>
      <c r="E2" s="16"/>
      <c r="F2" s="16"/>
    </row>
    <row r="3" spans="1:12" ht="12.75" customHeight="1" x14ac:dyDescent="0.2">
      <c r="A3" s="101" t="s">
        <v>59</v>
      </c>
      <c r="B3" s="101"/>
      <c r="C3" s="101"/>
      <c r="D3" s="101"/>
      <c r="E3" s="101"/>
      <c r="F3" s="101"/>
    </row>
    <row r="4" spans="1:12" x14ac:dyDescent="0.2">
      <c r="A4" s="20"/>
      <c r="B4" s="20"/>
      <c r="C4" s="20"/>
      <c r="D4" s="20"/>
      <c r="E4" s="20"/>
      <c r="F4" s="17" t="s">
        <v>10</v>
      </c>
    </row>
    <row r="5" spans="1:12" x14ac:dyDescent="0.2">
      <c r="A5" s="96"/>
      <c r="B5" s="97" t="s">
        <v>22</v>
      </c>
      <c r="C5" s="99" t="s">
        <v>57</v>
      </c>
      <c r="D5" s="100"/>
      <c r="E5" s="100"/>
      <c r="F5" s="100"/>
      <c r="L5" s="1"/>
    </row>
    <row r="6" spans="1:12" ht="22.5" x14ac:dyDescent="0.2">
      <c r="A6" s="96"/>
      <c r="B6" s="98"/>
      <c r="C6" s="22" t="s">
        <v>23</v>
      </c>
      <c r="D6" s="22" t="s">
        <v>24</v>
      </c>
      <c r="E6" s="22" t="s">
        <v>25</v>
      </c>
      <c r="F6" s="23" t="s">
        <v>26</v>
      </c>
    </row>
    <row r="7" spans="1:12" ht="18.75" customHeight="1" x14ac:dyDescent="0.2">
      <c r="A7" s="14" t="s">
        <v>55</v>
      </c>
      <c r="B7" s="24">
        <f t="shared" ref="B7:B15" si="0">C7+D7+E7+F7</f>
        <v>61068</v>
      </c>
      <c r="C7" s="24">
        <v>11523</v>
      </c>
      <c r="D7" s="24">
        <v>143</v>
      </c>
      <c r="E7" s="24">
        <v>43340</v>
      </c>
      <c r="F7" s="24">
        <v>6062</v>
      </c>
    </row>
    <row r="8" spans="1:12" ht="13.5" customHeight="1" x14ac:dyDescent="0.2">
      <c r="A8" s="15" t="s">
        <v>35</v>
      </c>
      <c r="B8" s="24">
        <f t="shared" si="0"/>
        <v>21762</v>
      </c>
      <c r="C8" s="24">
        <v>4750</v>
      </c>
      <c r="D8" s="24">
        <v>33</v>
      </c>
      <c r="E8" s="24">
        <v>16736</v>
      </c>
      <c r="F8" s="24">
        <v>243</v>
      </c>
    </row>
    <row r="9" spans="1:12" x14ac:dyDescent="0.2">
      <c r="A9" s="15" t="s">
        <v>36</v>
      </c>
      <c r="B9" s="24">
        <f t="shared" si="0"/>
        <v>4352</v>
      </c>
      <c r="C9" s="24">
        <v>821</v>
      </c>
      <c r="D9" s="24">
        <v>5</v>
      </c>
      <c r="E9" s="24">
        <v>3475</v>
      </c>
      <c r="F9" s="24">
        <v>51</v>
      </c>
    </row>
    <row r="10" spans="1:12" ht="12" customHeight="1" x14ac:dyDescent="0.2">
      <c r="A10" s="15" t="s">
        <v>37</v>
      </c>
      <c r="B10" s="24">
        <f t="shared" si="0"/>
        <v>3585</v>
      </c>
      <c r="C10" s="24">
        <v>640</v>
      </c>
      <c r="D10" s="24">
        <v>11</v>
      </c>
      <c r="E10" s="24">
        <v>2774</v>
      </c>
      <c r="F10" s="24">
        <v>160</v>
      </c>
    </row>
    <row r="11" spans="1:12" x14ac:dyDescent="0.2">
      <c r="A11" s="15" t="s">
        <v>38</v>
      </c>
      <c r="B11" s="24">
        <f t="shared" si="0"/>
        <v>1586</v>
      </c>
      <c r="C11" s="24">
        <v>287</v>
      </c>
      <c r="D11" s="24">
        <v>2</v>
      </c>
      <c r="E11" s="24">
        <v>1060</v>
      </c>
      <c r="F11" s="24">
        <v>237</v>
      </c>
    </row>
    <row r="12" spans="1:12" x14ac:dyDescent="0.2">
      <c r="A12" s="15" t="s">
        <v>39</v>
      </c>
      <c r="B12" s="24">
        <f t="shared" si="0"/>
        <v>1978</v>
      </c>
      <c r="C12" s="24">
        <v>456</v>
      </c>
      <c r="D12" s="24">
        <v>8</v>
      </c>
      <c r="E12" s="24">
        <v>1222</v>
      </c>
      <c r="F12" s="24">
        <v>292</v>
      </c>
    </row>
    <row r="13" spans="1:12" x14ac:dyDescent="0.2">
      <c r="A13" s="15" t="s">
        <v>40</v>
      </c>
      <c r="B13" s="24">
        <f t="shared" si="0"/>
        <v>1206</v>
      </c>
      <c r="C13" s="24">
        <v>174</v>
      </c>
      <c r="D13" s="24">
        <v>9</v>
      </c>
      <c r="E13" s="24">
        <v>763</v>
      </c>
      <c r="F13" s="24">
        <v>260</v>
      </c>
    </row>
    <row r="14" spans="1:12" x14ac:dyDescent="0.2">
      <c r="A14" s="15" t="s">
        <v>41</v>
      </c>
      <c r="B14" s="24">
        <f t="shared" si="0"/>
        <v>2430</v>
      </c>
      <c r="C14" s="24">
        <v>366</v>
      </c>
      <c r="D14" s="24">
        <v>7</v>
      </c>
      <c r="E14" s="24">
        <v>1729</v>
      </c>
      <c r="F14" s="24">
        <v>328</v>
      </c>
    </row>
    <row r="15" spans="1:12" x14ac:dyDescent="0.2">
      <c r="A15" s="15" t="s">
        <v>43</v>
      </c>
      <c r="B15" s="24">
        <f t="shared" si="0"/>
        <v>1669</v>
      </c>
      <c r="C15" s="24">
        <v>197</v>
      </c>
      <c r="D15" s="24">
        <v>4</v>
      </c>
      <c r="E15" s="24">
        <v>1261</v>
      </c>
      <c r="F15" s="24">
        <v>207</v>
      </c>
    </row>
    <row r="16" spans="1:12" x14ac:dyDescent="0.2">
      <c r="A16" s="15" t="s">
        <v>45</v>
      </c>
      <c r="B16" s="24">
        <f>C16+E16+F16</f>
        <v>454</v>
      </c>
      <c r="C16" s="24">
        <v>78</v>
      </c>
      <c r="D16" s="24" t="s">
        <v>56</v>
      </c>
      <c r="E16" s="24">
        <v>166</v>
      </c>
      <c r="F16" s="24">
        <v>210</v>
      </c>
    </row>
    <row r="17" spans="1:7" x14ac:dyDescent="0.2">
      <c r="A17" s="15" t="s">
        <v>44</v>
      </c>
      <c r="B17" s="24">
        <f t="shared" ref="B17:B22" si="1">C17+D17+E17+F17</f>
        <v>872</v>
      </c>
      <c r="C17" s="24">
        <v>161</v>
      </c>
      <c r="D17" s="24">
        <v>2</v>
      </c>
      <c r="E17" s="24">
        <v>347</v>
      </c>
      <c r="F17" s="24">
        <v>362</v>
      </c>
    </row>
    <row r="18" spans="1:7" x14ac:dyDescent="0.2">
      <c r="A18" s="15" t="s">
        <v>46</v>
      </c>
      <c r="B18" s="24">
        <f t="shared" si="1"/>
        <v>1987</v>
      </c>
      <c r="C18" s="24">
        <v>404</v>
      </c>
      <c r="D18" s="24">
        <v>1</v>
      </c>
      <c r="E18" s="24">
        <v>946</v>
      </c>
      <c r="F18" s="24">
        <v>636</v>
      </c>
      <c r="G18" s="12"/>
    </row>
    <row r="19" spans="1:7" x14ac:dyDescent="0.2">
      <c r="A19" s="15" t="s">
        <v>47</v>
      </c>
      <c r="B19" s="24">
        <f t="shared" si="1"/>
        <v>1260</v>
      </c>
      <c r="C19" s="24">
        <v>164</v>
      </c>
      <c r="D19" s="24">
        <v>3</v>
      </c>
      <c r="E19" s="24">
        <v>880</v>
      </c>
      <c r="F19" s="24">
        <v>213</v>
      </c>
      <c r="G19" s="12"/>
    </row>
    <row r="20" spans="1:7" x14ac:dyDescent="0.2">
      <c r="A20" s="15" t="s">
        <v>48</v>
      </c>
      <c r="B20" s="24">
        <f t="shared" si="1"/>
        <v>864</v>
      </c>
      <c r="C20" s="24">
        <v>100</v>
      </c>
      <c r="D20" s="24">
        <v>14</v>
      </c>
      <c r="E20" s="24">
        <v>425</v>
      </c>
      <c r="F20" s="24">
        <v>325</v>
      </c>
      <c r="G20" s="12"/>
    </row>
    <row r="21" spans="1:7" x14ac:dyDescent="0.2">
      <c r="A21" s="15" t="s">
        <v>49</v>
      </c>
      <c r="B21" s="24">
        <f t="shared" si="1"/>
        <v>1214</v>
      </c>
      <c r="C21" s="24">
        <v>157</v>
      </c>
      <c r="D21" s="24">
        <v>1</v>
      </c>
      <c r="E21" s="24">
        <v>587</v>
      </c>
      <c r="F21" s="24">
        <v>469</v>
      </c>
      <c r="G21" s="12"/>
    </row>
    <row r="22" spans="1:7" x14ac:dyDescent="0.2">
      <c r="A22" s="15" t="s">
        <v>50</v>
      </c>
      <c r="B22" s="24">
        <f t="shared" si="1"/>
        <v>1871</v>
      </c>
      <c r="C22" s="24">
        <v>417</v>
      </c>
      <c r="D22" s="24">
        <v>7</v>
      </c>
      <c r="E22" s="24">
        <v>879</v>
      </c>
      <c r="F22" s="24">
        <v>568</v>
      </c>
      <c r="G22" s="12"/>
    </row>
    <row r="23" spans="1:7" x14ac:dyDescent="0.2">
      <c r="A23" s="15" t="s">
        <v>51</v>
      </c>
      <c r="B23" s="24">
        <f>C23+E23+F23</f>
        <v>720</v>
      </c>
      <c r="C23" s="24">
        <v>178</v>
      </c>
      <c r="D23" s="24" t="s">
        <v>56</v>
      </c>
      <c r="E23" s="24">
        <v>322</v>
      </c>
      <c r="F23" s="24">
        <v>220</v>
      </c>
      <c r="G23" s="12"/>
    </row>
    <row r="24" spans="1:7" x14ac:dyDescent="0.2">
      <c r="A24" s="15" t="s">
        <v>52</v>
      </c>
      <c r="B24" s="24">
        <f>C24+D24+E24+F24</f>
        <v>962</v>
      </c>
      <c r="C24" s="24">
        <v>140</v>
      </c>
      <c r="D24" s="24">
        <v>5</v>
      </c>
      <c r="E24" s="24">
        <v>511</v>
      </c>
      <c r="F24" s="24">
        <v>306</v>
      </c>
      <c r="G24" s="12"/>
    </row>
    <row r="25" spans="1:7" x14ac:dyDescent="0.2">
      <c r="A25" s="15" t="s">
        <v>53</v>
      </c>
      <c r="B25" s="24">
        <f>C25+D25+E25+F25</f>
        <v>5048</v>
      </c>
      <c r="C25" s="24">
        <v>931</v>
      </c>
      <c r="D25" s="24">
        <v>8</v>
      </c>
      <c r="E25" s="24">
        <v>3620</v>
      </c>
      <c r="F25" s="24">
        <v>489</v>
      </c>
    </row>
    <row r="26" spans="1:7" x14ac:dyDescent="0.2">
      <c r="A26" s="15" t="s">
        <v>54</v>
      </c>
      <c r="B26" s="24">
        <f>C26+D26+E26+F26</f>
        <v>1352</v>
      </c>
      <c r="C26" s="24">
        <v>224</v>
      </c>
      <c r="D26" s="24">
        <v>7</v>
      </c>
      <c r="E26" s="24">
        <v>983</v>
      </c>
      <c r="F26" s="24">
        <v>138</v>
      </c>
    </row>
    <row r="27" spans="1:7" x14ac:dyDescent="0.2">
      <c r="A27" s="25" t="s">
        <v>42</v>
      </c>
      <c r="B27" s="26">
        <f>C27+D27+E27+F27</f>
        <v>5896</v>
      </c>
      <c r="C27" s="26">
        <v>878</v>
      </c>
      <c r="D27" s="26">
        <v>16</v>
      </c>
      <c r="E27" s="26">
        <v>4654</v>
      </c>
      <c r="F27" s="26">
        <v>348</v>
      </c>
    </row>
  </sheetData>
  <mergeCells count="5">
    <mergeCell ref="A5:A6"/>
    <mergeCell ref="B5:B6"/>
    <mergeCell ref="C5:F5"/>
    <mergeCell ref="A3:F3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="90" zoomScaleNormal="90" workbookViewId="0">
      <selection activeCell="B6" sqref="B6:F26"/>
    </sheetView>
  </sheetViews>
  <sheetFormatPr defaultRowHeight="12.75" x14ac:dyDescent="0.2"/>
  <cols>
    <col min="1" max="1" width="37.85546875" style="4" customWidth="1"/>
    <col min="2" max="2" width="15.7109375" style="21" customWidth="1"/>
    <col min="3" max="6" width="20.7109375" style="4" customWidth="1"/>
    <col min="7" max="16384" width="9.140625" style="4"/>
  </cols>
  <sheetData>
    <row r="1" spans="1:7" x14ac:dyDescent="0.2">
      <c r="A1" s="103" t="s">
        <v>60</v>
      </c>
      <c r="B1" s="103"/>
      <c r="C1" s="103"/>
      <c r="D1" s="103"/>
      <c r="E1" s="103"/>
      <c r="F1" s="103"/>
      <c r="G1" s="103"/>
    </row>
    <row r="2" spans="1:7" x14ac:dyDescent="0.2">
      <c r="A2" s="27"/>
      <c r="B2" s="28"/>
      <c r="C2" s="27"/>
      <c r="D2" s="27"/>
      <c r="E2" s="27"/>
      <c r="F2" s="27"/>
      <c r="G2" s="27"/>
    </row>
    <row r="3" spans="1:7" x14ac:dyDescent="0.2">
      <c r="A3" s="20"/>
      <c r="B3" s="17"/>
      <c r="C3" s="20"/>
      <c r="D3" s="20"/>
      <c r="E3" s="20"/>
      <c r="F3" s="17" t="s">
        <v>10</v>
      </c>
    </row>
    <row r="4" spans="1:7" x14ac:dyDescent="0.2">
      <c r="A4" s="96"/>
      <c r="B4" s="97" t="s">
        <v>22</v>
      </c>
      <c r="C4" s="104" t="s">
        <v>57</v>
      </c>
      <c r="D4" s="104"/>
      <c r="E4" s="104"/>
      <c r="F4" s="105"/>
      <c r="G4" s="12"/>
    </row>
    <row r="5" spans="1:7" ht="22.5" x14ac:dyDescent="0.2">
      <c r="A5" s="96"/>
      <c r="B5" s="98"/>
      <c r="C5" s="29" t="s">
        <v>23</v>
      </c>
      <c r="D5" s="29" t="s">
        <v>24</v>
      </c>
      <c r="E5" s="29" t="s">
        <v>25</v>
      </c>
      <c r="F5" s="30" t="s">
        <v>26</v>
      </c>
      <c r="G5" s="12"/>
    </row>
    <row r="6" spans="1:7" x14ac:dyDescent="0.2">
      <c r="A6" s="31" t="s">
        <v>22</v>
      </c>
      <c r="B6" s="32">
        <f>C6+D6+E6+F6</f>
        <v>61068</v>
      </c>
      <c r="C6" s="32">
        <v>11523</v>
      </c>
      <c r="D6" s="32">
        <v>143</v>
      </c>
      <c r="E6" s="32">
        <v>43340</v>
      </c>
      <c r="F6" s="32">
        <v>6062</v>
      </c>
    </row>
    <row r="7" spans="1:7" ht="12.75" customHeight="1" x14ac:dyDescent="0.2">
      <c r="A7" s="11" t="s">
        <v>12</v>
      </c>
      <c r="B7" s="32">
        <f>C7+D7+E7+F7</f>
        <v>8556</v>
      </c>
      <c r="C7" s="32">
        <v>2197</v>
      </c>
      <c r="D7" s="32">
        <v>53</v>
      </c>
      <c r="E7" s="32">
        <v>244</v>
      </c>
      <c r="F7" s="32">
        <v>6062</v>
      </c>
    </row>
    <row r="8" spans="1:7" ht="12.75" customHeight="1" x14ac:dyDescent="0.2">
      <c r="A8" s="33" t="s">
        <v>9</v>
      </c>
      <c r="B8" s="32">
        <f t="shared" ref="B8:B17" si="0">C8+D8+E8</f>
        <v>3668</v>
      </c>
      <c r="C8" s="32">
        <f>C9+C10+C11+C12</f>
        <v>1174</v>
      </c>
      <c r="D8" s="32">
        <f>D9+D10+D11+D12</f>
        <v>42</v>
      </c>
      <c r="E8" s="32">
        <f>E9+E10+E11+E12</f>
        <v>2452</v>
      </c>
      <c r="F8" s="32" t="s">
        <v>56</v>
      </c>
    </row>
    <row r="9" spans="1:7" ht="12.75" customHeight="1" x14ac:dyDescent="0.2">
      <c r="A9" s="13" t="s">
        <v>13</v>
      </c>
      <c r="B9" s="32">
        <f t="shared" si="0"/>
        <v>295</v>
      </c>
      <c r="C9" s="32">
        <v>277</v>
      </c>
      <c r="D9" s="32">
        <v>4</v>
      </c>
      <c r="E9" s="32">
        <v>14</v>
      </c>
      <c r="F9" s="32" t="s">
        <v>56</v>
      </c>
    </row>
    <row r="10" spans="1:7" ht="12.75" customHeight="1" x14ac:dyDescent="0.2">
      <c r="A10" s="13" t="s">
        <v>14</v>
      </c>
      <c r="B10" s="32">
        <f t="shared" si="0"/>
        <v>3080</v>
      </c>
      <c r="C10" s="32">
        <v>748</v>
      </c>
      <c r="D10" s="32">
        <v>33</v>
      </c>
      <c r="E10" s="32">
        <v>2299</v>
      </c>
      <c r="F10" s="32" t="s">
        <v>56</v>
      </c>
    </row>
    <row r="11" spans="1:7" ht="26.25" customHeight="1" x14ac:dyDescent="0.2">
      <c r="A11" s="13" t="s">
        <v>15</v>
      </c>
      <c r="B11" s="32">
        <f t="shared" si="0"/>
        <v>71</v>
      </c>
      <c r="C11" s="32">
        <v>51</v>
      </c>
      <c r="D11" s="32">
        <v>4</v>
      </c>
      <c r="E11" s="32">
        <v>16</v>
      </c>
      <c r="F11" s="32" t="s">
        <v>56</v>
      </c>
    </row>
    <row r="12" spans="1:7" ht="33.75" x14ac:dyDescent="0.2">
      <c r="A12" s="13" t="s">
        <v>16</v>
      </c>
      <c r="B12" s="32">
        <f t="shared" si="0"/>
        <v>222</v>
      </c>
      <c r="C12" s="32">
        <v>98</v>
      </c>
      <c r="D12" s="32">
        <v>1</v>
      </c>
      <c r="E12" s="32">
        <v>123</v>
      </c>
      <c r="F12" s="32" t="s">
        <v>56</v>
      </c>
    </row>
    <row r="13" spans="1:7" ht="12.75" customHeight="1" x14ac:dyDescent="0.2">
      <c r="A13" s="19" t="s">
        <v>17</v>
      </c>
      <c r="B13" s="32">
        <f t="shared" si="0"/>
        <v>4841</v>
      </c>
      <c r="C13" s="32">
        <v>1805</v>
      </c>
      <c r="D13" s="32">
        <v>7</v>
      </c>
      <c r="E13" s="32">
        <v>3029</v>
      </c>
      <c r="F13" s="32" t="s">
        <v>56</v>
      </c>
    </row>
    <row r="14" spans="1:7" ht="22.5" x14ac:dyDescent="0.2">
      <c r="A14" s="19" t="s">
        <v>18</v>
      </c>
      <c r="B14" s="32">
        <f t="shared" si="0"/>
        <v>21768</v>
      </c>
      <c r="C14" s="32">
        <v>2761</v>
      </c>
      <c r="D14" s="32">
        <v>12</v>
      </c>
      <c r="E14" s="32">
        <v>18995</v>
      </c>
      <c r="F14" s="32" t="s">
        <v>56</v>
      </c>
    </row>
    <row r="15" spans="1:7" ht="12.75" customHeight="1" x14ac:dyDescent="0.2">
      <c r="A15" s="19" t="s">
        <v>19</v>
      </c>
      <c r="B15" s="32">
        <f t="shared" si="0"/>
        <v>4490</v>
      </c>
      <c r="C15" s="32">
        <v>516</v>
      </c>
      <c r="D15" s="32">
        <v>9</v>
      </c>
      <c r="E15" s="32">
        <v>3965</v>
      </c>
      <c r="F15" s="32" t="s">
        <v>56</v>
      </c>
    </row>
    <row r="16" spans="1:7" ht="12.75" customHeight="1" x14ac:dyDescent="0.2">
      <c r="A16" s="19" t="s">
        <v>20</v>
      </c>
      <c r="B16" s="32">
        <f t="shared" si="0"/>
        <v>2137</v>
      </c>
      <c r="C16" s="32">
        <v>256</v>
      </c>
      <c r="D16" s="32">
        <v>5</v>
      </c>
      <c r="E16" s="32">
        <v>1876</v>
      </c>
      <c r="F16" s="32" t="s">
        <v>56</v>
      </c>
    </row>
    <row r="17" spans="1:8" ht="12.75" customHeight="1" x14ac:dyDescent="0.2">
      <c r="A17" s="19" t="s">
        <v>21</v>
      </c>
      <c r="B17" s="32">
        <f t="shared" si="0"/>
        <v>567</v>
      </c>
      <c r="C17" s="32">
        <v>179</v>
      </c>
      <c r="D17" s="32">
        <v>1</v>
      </c>
      <c r="E17" s="32">
        <v>387</v>
      </c>
      <c r="F17" s="32" t="s">
        <v>56</v>
      </c>
    </row>
    <row r="18" spans="1:8" ht="12.75" customHeight="1" x14ac:dyDescent="0.2">
      <c r="A18" s="19" t="s">
        <v>0</v>
      </c>
      <c r="B18" s="32">
        <f>C18+E18</f>
        <v>134</v>
      </c>
      <c r="C18" s="32">
        <v>116</v>
      </c>
      <c r="D18" s="32" t="s">
        <v>56</v>
      </c>
      <c r="E18" s="32">
        <v>18</v>
      </c>
      <c r="F18" s="32" t="s">
        <v>56</v>
      </c>
    </row>
    <row r="19" spans="1:8" ht="12.75" customHeight="1" x14ac:dyDescent="0.2">
      <c r="A19" s="19" t="s">
        <v>1</v>
      </c>
      <c r="B19" s="32">
        <f>C19+D19+E19</f>
        <v>3808</v>
      </c>
      <c r="C19" s="32">
        <v>424</v>
      </c>
      <c r="D19" s="32">
        <v>2</v>
      </c>
      <c r="E19" s="32">
        <v>3382</v>
      </c>
      <c r="F19" s="32" t="s">
        <v>56</v>
      </c>
    </row>
    <row r="20" spans="1:8" ht="12.75" customHeight="1" x14ac:dyDescent="0.2">
      <c r="A20" s="19" t="s">
        <v>2</v>
      </c>
      <c r="B20" s="32">
        <f>C20+D20+E20</f>
        <v>1576</v>
      </c>
      <c r="C20" s="32">
        <v>631</v>
      </c>
      <c r="D20" s="32">
        <v>2</v>
      </c>
      <c r="E20" s="32">
        <v>943</v>
      </c>
      <c r="F20" s="32" t="s">
        <v>56</v>
      </c>
    </row>
    <row r="21" spans="1:8" ht="25.5" customHeight="1" x14ac:dyDescent="0.2">
      <c r="A21" s="19" t="s">
        <v>3</v>
      </c>
      <c r="B21" s="32">
        <f>C21+D21+E21</f>
        <v>1814</v>
      </c>
      <c r="C21" s="32">
        <v>538</v>
      </c>
      <c r="D21" s="32">
        <v>3</v>
      </c>
      <c r="E21" s="32">
        <v>1273</v>
      </c>
      <c r="F21" s="32" t="s">
        <v>56</v>
      </c>
    </row>
    <row r="22" spans="1:8" ht="25.5" customHeight="1" x14ac:dyDescent="0.2">
      <c r="A22" s="19" t="s">
        <v>4</v>
      </c>
      <c r="B22" s="32">
        <f>C22+E22</f>
        <v>9</v>
      </c>
      <c r="C22" s="32">
        <v>5</v>
      </c>
      <c r="D22" s="32" t="s">
        <v>56</v>
      </c>
      <c r="E22" s="32">
        <v>4</v>
      </c>
      <c r="F22" s="32" t="s">
        <v>56</v>
      </c>
    </row>
    <row r="23" spans="1:8" ht="12.75" customHeight="1" x14ac:dyDescent="0.2">
      <c r="A23" s="19" t="s">
        <v>5</v>
      </c>
      <c r="B23" s="32">
        <f>C23+D23+E23</f>
        <v>1102</v>
      </c>
      <c r="C23" s="32">
        <v>327</v>
      </c>
      <c r="D23" s="32">
        <v>2</v>
      </c>
      <c r="E23" s="32">
        <v>773</v>
      </c>
      <c r="F23" s="32" t="s">
        <v>56</v>
      </c>
      <c r="G23" s="12"/>
      <c r="H23" s="12"/>
    </row>
    <row r="24" spans="1:8" x14ac:dyDescent="0.2">
      <c r="A24" s="19" t="s">
        <v>6</v>
      </c>
      <c r="B24" s="32">
        <f>C24+D24+E24</f>
        <v>464</v>
      </c>
      <c r="C24" s="32">
        <v>196</v>
      </c>
      <c r="D24" s="32">
        <v>4</v>
      </c>
      <c r="E24" s="32">
        <v>264</v>
      </c>
      <c r="F24" s="32" t="s">
        <v>56</v>
      </c>
      <c r="G24" s="12"/>
      <c r="H24" s="12"/>
    </row>
    <row r="25" spans="1:8" x14ac:dyDescent="0.2">
      <c r="A25" s="19" t="s">
        <v>7</v>
      </c>
      <c r="B25" s="32">
        <f>C25+E25</f>
        <v>725</v>
      </c>
      <c r="C25" s="32">
        <v>143</v>
      </c>
      <c r="D25" s="32">
        <v>1</v>
      </c>
      <c r="E25" s="32">
        <v>582</v>
      </c>
      <c r="F25" s="32" t="s">
        <v>56</v>
      </c>
      <c r="G25" s="12"/>
      <c r="H25" s="12"/>
    </row>
    <row r="26" spans="1:8" x14ac:dyDescent="0.2">
      <c r="A26" s="18" t="s">
        <v>8</v>
      </c>
      <c r="B26" s="34">
        <f>C26+E26</f>
        <v>6408</v>
      </c>
      <c r="C26" s="34">
        <v>255</v>
      </c>
      <c r="D26" s="34" t="s">
        <v>56</v>
      </c>
      <c r="E26" s="34">
        <v>6153</v>
      </c>
      <c r="F26" s="34" t="s">
        <v>56</v>
      </c>
      <c r="G26" s="12"/>
      <c r="H26" s="12"/>
    </row>
    <row r="31" spans="1:8" x14ac:dyDescent="0.2">
      <c r="A31" s="19"/>
    </row>
    <row r="32" spans="1:8" x14ac:dyDescent="0.2">
      <c r="A32" s="19"/>
    </row>
    <row r="33" spans="1:1" x14ac:dyDescent="0.2">
      <c r="A33" s="19"/>
    </row>
    <row r="34" spans="1:1" x14ac:dyDescent="0.2">
      <c r="A34" s="19"/>
    </row>
    <row r="35" spans="1:1" x14ac:dyDescent="0.2">
      <c r="A35" s="19"/>
    </row>
    <row r="36" spans="1:1" x14ac:dyDescent="0.2">
      <c r="A36" s="19"/>
    </row>
    <row r="37" spans="1:1" x14ac:dyDescent="0.2">
      <c r="A37" s="19"/>
    </row>
    <row r="38" spans="1:1" x14ac:dyDescent="0.2">
      <c r="A38" s="19"/>
    </row>
    <row r="39" spans="1:1" x14ac:dyDescent="0.2">
      <c r="A39" s="19"/>
    </row>
    <row r="40" spans="1:1" x14ac:dyDescent="0.2">
      <c r="A40" s="19"/>
    </row>
    <row r="41" spans="1:1" x14ac:dyDescent="0.2">
      <c r="A41" s="19"/>
    </row>
    <row r="42" spans="1:1" x14ac:dyDescent="0.2">
      <c r="A42" s="19"/>
    </row>
    <row r="43" spans="1:1" x14ac:dyDescent="0.2">
      <c r="A43" s="19"/>
    </row>
    <row r="44" spans="1:1" x14ac:dyDescent="0.2">
      <c r="A44" s="19"/>
    </row>
    <row r="45" spans="1:1" x14ac:dyDescent="0.2">
      <c r="A45" s="19"/>
    </row>
    <row r="46" spans="1:1" x14ac:dyDescent="0.2">
      <c r="A46" s="19"/>
    </row>
    <row r="47" spans="1:1" x14ac:dyDescent="0.2">
      <c r="A47" s="19"/>
    </row>
    <row r="48" spans="1:1" x14ac:dyDescent="0.2">
      <c r="A48" s="19"/>
    </row>
    <row r="49" spans="1:1" x14ac:dyDescent="0.2">
      <c r="A49" s="19"/>
    </row>
  </sheetData>
  <mergeCells count="4">
    <mergeCell ref="A1:G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="90" zoomScaleNormal="90" workbookViewId="0">
      <selection activeCell="B6" sqref="B6:F26"/>
    </sheetView>
  </sheetViews>
  <sheetFormatPr defaultRowHeight="12.75" x14ac:dyDescent="0.2"/>
  <cols>
    <col min="1" max="1" width="28.42578125" style="4" customWidth="1"/>
    <col min="2" max="2" width="18.7109375" style="4" customWidth="1"/>
    <col min="3" max="6" width="20.7109375" style="4" customWidth="1"/>
    <col min="7" max="16384" width="9.140625" style="4"/>
  </cols>
  <sheetData>
    <row r="1" spans="1:11" x14ac:dyDescent="0.2">
      <c r="A1" s="108" t="s">
        <v>61</v>
      </c>
      <c r="B1" s="108"/>
      <c r="C1" s="108"/>
      <c r="D1" s="108"/>
      <c r="E1" s="108"/>
      <c r="F1" s="108"/>
      <c r="G1" s="35"/>
      <c r="H1" s="35"/>
      <c r="I1" s="35"/>
      <c r="J1" s="35"/>
      <c r="K1" s="35"/>
    </row>
    <row r="2" spans="1:1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x14ac:dyDescent="0.2">
      <c r="A3" s="20"/>
      <c r="B3" s="20"/>
      <c r="C3" s="20"/>
      <c r="D3" s="20"/>
      <c r="E3" s="20"/>
      <c r="F3" s="17" t="s">
        <v>10</v>
      </c>
      <c r="G3" s="20"/>
      <c r="H3" s="20"/>
      <c r="I3" s="20"/>
      <c r="J3" s="20"/>
      <c r="K3" s="20"/>
    </row>
    <row r="4" spans="1:11" ht="12.75" customHeight="1" x14ac:dyDescent="0.2">
      <c r="A4" s="106"/>
      <c r="B4" s="99" t="s">
        <v>22</v>
      </c>
      <c r="C4" s="104" t="s">
        <v>57</v>
      </c>
      <c r="D4" s="104"/>
      <c r="E4" s="104"/>
      <c r="F4" s="105"/>
      <c r="G4" s="36"/>
      <c r="H4" s="36"/>
      <c r="I4" s="36"/>
      <c r="J4" s="36"/>
      <c r="K4" s="36"/>
    </row>
    <row r="5" spans="1:11" ht="22.5" x14ac:dyDescent="0.2">
      <c r="A5" s="107"/>
      <c r="B5" s="98"/>
      <c r="C5" s="37" t="s">
        <v>23</v>
      </c>
      <c r="D5" s="37" t="s">
        <v>24</v>
      </c>
      <c r="E5" s="37" t="s">
        <v>25</v>
      </c>
      <c r="F5" s="38" t="s">
        <v>26</v>
      </c>
      <c r="G5" s="39"/>
      <c r="H5" s="12"/>
      <c r="I5" s="12"/>
      <c r="J5" s="12"/>
      <c r="K5" s="12"/>
    </row>
    <row r="6" spans="1:11" ht="12.75" customHeight="1" x14ac:dyDescent="0.2">
      <c r="A6" s="14" t="s">
        <v>55</v>
      </c>
      <c r="B6" s="24">
        <f t="shared" ref="B6:B14" si="0">C6+D6+E6+F6</f>
        <v>58171</v>
      </c>
      <c r="C6" s="24">
        <v>10110</v>
      </c>
      <c r="D6" s="24">
        <v>140</v>
      </c>
      <c r="E6" s="24">
        <v>41968</v>
      </c>
      <c r="F6" s="24">
        <v>5953</v>
      </c>
    </row>
    <row r="7" spans="1:11" ht="12.75" customHeight="1" x14ac:dyDescent="0.2">
      <c r="A7" s="15" t="s">
        <v>35</v>
      </c>
      <c r="B7" s="24">
        <f t="shared" si="0"/>
        <v>20367</v>
      </c>
      <c r="C7" s="24">
        <v>3990</v>
      </c>
      <c r="D7" s="24">
        <v>33</v>
      </c>
      <c r="E7" s="24">
        <v>16119</v>
      </c>
      <c r="F7" s="24">
        <v>225</v>
      </c>
    </row>
    <row r="8" spans="1:11" ht="12.75" customHeight="1" x14ac:dyDescent="0.2">
      <c r="A8" s="15" t="s">
        <v>36</v>
      </c>
      <c r="B8" s="24">
        <f t="shared" si="0"/>
        <v>4171</v>
      </c>
      <c r="C8" s="24">
        <v>716</v>
      </c>
      <c r="D8" s="24">
        <v>5</v>
      </c>
      <c r="E8" s="24">
        <v>3401</v>
      </c>
      <c r="F8" s="24">
        <v>49</v>
      </c>
    </row>
    <row r="9" spans="1:11" ht="12.75" customHeight="1" x14ac:dyDescent="0.2">
      <c r="A9" s="15" t="s">
        <v>37</v>
      </c>
      <c r="B9" s="24">
        <f t="shared" si="0"/>
        <v>3434</v>
      </c>
      <c r="C9" s="24">
        <v>563</v>
      </c>
      <c r="D9" s="24">
        <v>10</v>
      </c>
      <c r="E9" s="24">
        <v>2704</v>
      </c>
      <c r="F9" s="24">
        <v>157</v>
      </c>
    </row>
    <row r="10" spans="1:11" ht="12.75" customHeight="1" x14ac:dyDescent="0.2">
      <c r="A10" s="15" t="s">
        <v>38</v>
      </c>
      <c r="B10" s="24">
        <f t="shared" si="0"/>
        <v>1507</v>
      </c>
      <c r="C10" s="24">
        <v>264</v>
      </c>
      <c r="D10" s="24">
        <v>2</v>
      </c>
      <c r="E10" s="24">
        <v>1018</v>
      </c>
      <c r="F10" s="24">
        <v>223</v>
      </c>
    </row>
    <row r="11" spans="1:11" ht="12.75" customHeight="1" x14ac:dyDescent="0.2">
      <c r="A11" s="15" t="s">
        <v>39</v>
      </c>
      <c r="B11" s="24">
        <f t="shared" si="0"/>
        <v>1906</v>
      </c>
      <c r="C11" s="24">
        <v>423</v>
      </c>
      <c r="D11" s="24">
        <v>8</v>
      </c>
      <c r="E11" s="24">
        <v>1187</v>
      </c>
      <c r="F11" s="24">
        <v>288</v>
      </c>
    </row>
    <row r="12" spans="1:11" ht="12.75" customHeight="1" x14ac:dyDescent="0.2">
      <c r="A12" s="15" t="s">
        <v>40</v>
      </c>
      <c r="B12" s="24">
        <f t="shared" si="0"/>
        <v>1170</v>
      </c>
      <c r="C12" s="24">
        <v>159</v>
      </c>
      <c r="D12" s="24">
        <v>8</v>
      </c>
      <c r="E12" s="24">
        <v>749</v>
      </c>
      <c r="F12" s="24">
        <v>254</v>
      </c>
    </row>
    <row r="13" spans="1:11" ht="12.75" customHeight="1" x14ac:dyDescent="0.2">
      <c r="A13" s="15" t="s">
        <v>41</v>
      </c>
      <c r="B13" s="24">
        <f t="shared" si="0"/>
        <v>2322</v>
      </c>
      <c r="C13" s="24">
        <v>331</v>
      </c>
      <c r="D13" s="24">
        <v>7</v>
      </c>
      <c r="E13" s="24">
        <v>1659</v>
      </c>
      <c r="F13" s="24">
        <v>325</v>
      </c>
    </row>
    <row r="14" spans="1:11" ht="12.75" customHeight="1" x14ac:dyDescent="0.2">
      <c r="A14" s="15" t="s">
        <v>43</v>
      </c>
      <c r="B14" s="24">
        <f t="shared" si="0"/>
        <v>1586</v>
      </c>
      <c r="C14" s="24">
        <v>174</v>
      </c>
      <c r="D14" s="24">
        <v>4</v>
      </c>
      <c r="E14" s="24">
        <v>1206</v>
      </c>
      <c r="F14" s="24">
        <v>202</v>
      </c>
    </row>
    <row r="15" spans="1:11" ht="12.75" customHeight="1" x14ac:dyDescent="0.2">
      <c r="A15" s="15" t="s">
        <v>45</v>
      </c>
      <c r="B15" s="24">
        <f>C15+E15+F15</f>
        <v>438</v>
      </c>
      <c r="C15" s="24">
        <v>74</v>
      </c>
      <c r="D15" s="24" t="s">
        <v>56</v>
      </c>
      <c r="E15" s="24">
        <v>156</v>
      </c>
      <c r="F15" s="24">
        <v>208</v>
      </c>
    </row>
    <row r="16" spans="1:11" ht="12.75" customHeight="1" x14ac:dyDescent="0.2">
      <c r="A16" s="15" t="s">
        <v>44</v>
      </c>
      <c r="B16" s="24">
        <f t="shared" ref="B16:B21" si="1">C16+D16+E16+F16</f>
        <v>836</v>
      </c>
      <c r="C16" s="24">
        <v>138</v>
      </c>
      <c r="D16" s="24">
        <v>1</v>
      </c>
      <c r="E16" s="24">
        <v>340</v>
      </c>
      <c r="F16" s="24">
        <v>357</v>
      </c>
    </row>
    <row r="17" spans="1:6" ht="12.75" customHeight="1" x14ac:dyDescent="0.2">
      <c r="A17" s="15" t="s">
        <v>46</v>
      </c>
      <c r="B17" s="24">
        <f t="shared" si="1"/>
        <v>1908</v>
      </c>
      <c r="C17" s="24">
        <v>370</v>
      </c>
      <c r="D17" s="24">
        <v>1</v>
      </c>
      <c r="E17" s="24">
        <v>909</v>
      </c>
      <c r="F17" s="24">
        <v>628</v>
      </c>
    </row>
    <row r="18" spans="1:6" ht="12.75" customHeight="1" x14ac:dyDescent="0.2">
      <c r="A18" s="15" t="s">
        <v>47</v>
      </c>
      <c r="B18" s="24">
        <f t="shared" si="1"/>
        <v>1210</v>
      </c>
      <c r="C18" s="24">
        <v>145</v>
      </c>
      <c r="D18" s="24">
        <v>3</v>
      </c>
      <c r="E18" s="24">
        <v>851</v>
      </c>
      <c r="F18" s="24">
        <v>211</v>
      </c>
    </row>
    <row r="19" spans="1:6" ht="12.75" customHeight="1" x14ac:dyDescent="0.2">
      <c r="A19" s="15" t="s">
        <v>48</v>
      </c>
      <c r="B19" s="24">
        <f t="shared" si="1"/>
        <v>842</v>
      </c>
      <c r="C19" s="24">
        <v>93</v>
      </c>
      <c r="D19" s="24">
        <v>14</v>
      </c>
      <c r="E19" s="24">
        <v>414</v>
      </c>
      <c r="F19" s="24">
        <v>321</v>
      </c>
    </row>
    <row r="20" spans="1:6" ht="12.75" customHeight="1" x14ac:dyDescent="0.2">
      <c r="A20" s="15" t="s">
        <v>49</v>
      </c>
      <c r="B20" s="24">
        <f t="shared" si="1"/>
        <v>1185</v>
      </c>
      <c r="C20" s="24">
        <v>146</v>
      </c>
      <c r="D20" s="24">
        <v>1</v>
      </c>
      <c r="E20" s="24">
        <v>570</v>
      </c>
      <c r="F20" s="24">
        <v>468</v>
      </c>
    </row>
    <row r="21" spans="1:6" ht="12.75" customHeight="1" x14ac:dyDescent="0.2">
      <c r="A21" s="15" t="s">
        <v>50</v>
      </c>
      <c r="B21" s="24">
        <f t="shared" si="1"/>
        <v>1800</v>
      </c>
      <c r="C21" s="24">
        <v>385</v>
      </c>
      <c r="D21" s="24">
        <v>7</v>
      </c>
      <c r="E21" s="24">
        <v>848</v>
      </c>
      <c r="F21" s="24">
        <v>560</v>
      </c>
    </row>
    <row r="22" spans="1:6" ht="12.75" customHeight="1" x14ac:dyDescent="0.2">
      <c r="A22" s="15" t="s">
        <v>51</v>
      </c>
      <c r="B22" s="24">
        <f>C22+E22+F22</f>
        <v>687</v>
      </c>
      <c r="C22" s="24">
        <v>164</v>
      </c>
      <c r="D22" s="24" t="s">
        <v>56</v>
      </c>
      <c r="E22" s="24">
        <v>308</v>
      </c>
      <c r="F22" s="24">
        <v>215</v>
      </c>
    </row>
    <row r="23" spans="1:6" ht="12.75" customHeight="1" x14ac:dyDescent="0.2">
      <c r="A23" s="15" t="s">
        <v>52</v>
      </c>
      <c r="B23" s="24">
        <f>C23+D23+E23+F23</f>
        <v>930</v>
      </c>
      <c r="C23" s="24">
        <v>130</v>
      </c>
      <c r="D23" s="24">
        <v>5</v>
      </c>
      <c r="E23" s="24">
        <v>491</v>
      </c>
      <c r="F23" s="24">
        <v>304</v>
      </c>
    </row>
    <row r="24" spans="1:6" ht="12.75" customHeight="1" x14ac:dyDescent="0.2">
      <c r="A24" s="15" t="s">
        <v>53</v>
      </c>
      <c r="B24" s="24">
        <f>C24+D24+E24+F24</f>
        <v>4888</v>
      </c>
      <c r="C24" s="24">
        <v>840</v>
      </c>
      <c r="D24" s="24">
        <v>8</v>
      </c>
      <c r="E24" s="24">
        <v>3558</v>
      </c>
      <c r="F24" s="24">
        <v>482</v>
      </c>
    </row>
    <row r="25" spans="1:6" ht="12.75" customHeight="1" x14ac:dyDescent="0.2">
      <c r="A25" s="15" t="s">
        <v>54</v>
      </c>
      <c r="B25" s="24">
        <f>C25+D25+E25+F25</f>
        <v>1304</v>
      </c>
      <c r="C25" s="24">
        <v>201</v>
      </c>
      <c r="D25" s="24">
        <v>7</v>
      </c>
      <c r="E25" s="24">
        <v>959</v>
      </c>
      <c r="F25" s="24">
        <v>137</v>
      </c>
    </row>
    <row r="26" spans="1:6" ht="12.75" customHeight="1" x14ac:dyDescent="0.2">
      <c r="A26" s="25" t="s">
        <v>42</v>
      </c>
      <c r="B26" s="26">
        <f>C26+D26+E26+F26</f>
        <v>5680</v>
      </c>
      <c r="C26" s="26">
        <v>804</v>
      </c>
      <c r="D26" s="26">
        <v>16</v>
      </c>
      <c r="E26" s="26">
        <v>4521</v>
      </c>
      <c r="F26" s="26">
        <v>339</v>
      </c>
    </row>
  </sheetData>
  <mergeCells count="5">
    <mergeCell ref="A2:K2"/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="90" zoomScaleNormal="90" workbookViewId="0">
      <selection activeCell="N34" sqref="N34"/>
    </sheetView>
  </sheetViews>
  <sheetFormatPr defaultRowHeight="12.75" x14ac:dyDescent="0.2"/>
  <cols>
    <col min="1" max="1" width="37.140625" style="4" customWidth="1"/>
    <col min="2" max="2" width="16.7109375" style="4" customWidth="1"/>
    <col min="3" max="6" width="20.7109375" style="4" customWidth="1"/>
    <col min="7" max="16384" width="9.140625" style="4"/>
  </cols>
  <sheetData>
    <row r="1" spans="1:7" x14ac:dyDescent="0.2">
      <c r="A1" s="103" t="s">
        <v>62</v>
      </c>
      <c r="B1" s="103"/>
      <c r="C1" s="103"/>
      <c r="D1" s="103"/>
      <c r="E1" s="103"/>
      <c r="F1" s="103"/>
      <c r="G1" s="42"/>
    </row>
    <row r="2" spans="1:7" x14ac:dyDescent="0.2">
      <c r="B2" s="27"/>
    </row>
    <row r="3" spans="1:7" x14ac:dyDescent="0.2">
      <c r="A3" s="20"/>
      <c r="B3" s="20"/>
      <c r="C3" s="20"/>
      <c r="D3" s="20"/>
      <c r="E3" s="20"/>
      <c r="F3" s="17" t="s">
        <v>10</v>
      </c>
    </row>
    <row r="4" spans="1:7" x14ac:dyDescent="0.2">
      <c r="A4" s="96"/>
      <c r="B4" s="104" t="s">
        <v>22</v>
      </c>
      <c r="C4" s="104" t="s">
        <v>57</v>
      </c>
      <c r="D4" s="104"/>
      <c r="E4" s="104"/>
      <c r="F4" s="105"/>
      <c r="G4" s="12"/>
    </row>
    <row r="5" spans="1:7" ht="22.5" x14ac:dyDescent="0.2">
      <c r="A5" s="96"/>
      <c r="B5" s="104"/>
      <c r="C5" s="29" t="s">
        <v>23</v>
      </c>
      <c r="D5" s="29" t="s">
        <v>24</v>
      </c>
      <c r="E5" s="29" t="s">
        <v>25</v>
      </c>
      <c r="F5" s="30" t="s">
        <v>26</v>
      </c>
      <c r="G5" s="12"/>
    </row>
    <row r="6" spans="1:7" x14ac:dyDescent="0.2">
      <c r="A6" s="31" t="s">
        <v>22</v>
      </c>
      <c r="B6" s="40">
        <f>C6+D6+E6+F6</f>
        <v>58171</v>
      </c>
      <c r="C6" s="40">
        <v>10110</v>
      </c>
      <c r="D6" s="40">
        <v>140</v>
      </c>
      <c r="E6" s="40">
        <v>41968</v>
      </c>
      <c r="F6" s="40">
        <v>5953</v>
      </c>
    </row>
    <row r="7" spans="1:7" x14ac:dyDescent="0.2">
      <c r="A7" s="11" t="s">
        <v>12</v>
      </c>
      <c r="B7" s="40">
        <f>C7+D7+E7+F7</f>
        <v>8254</v>
      </c>
      <c r="C7" s="40">
        <v>2026</v>
      </c>
      <c r="D7" s="40">
        <v>52</v>
      </c>
      <c r="E7" s="40">
        <v>223</v>
      </c>
      <c r="F7" s="40">
        <v>5953</v>
      </c>
    </row>
    <row r="8" spans="1:7" x14ac:dyDescent="0.2">
      <c r="A8" s="33" t="s">
        <v>9</v>
      </c>
      <c r="B8" s="40">
        <f>C8+D8+E8</f>
        <v>3482</v>
      </c>
      <c r="C8" s="40">
        <f>C9+C10+C11+C12</f>
        <v>1057</v>
      </c>
      <c r="D8" s="40">
        <f>D9+D10+D11+D12</f>
        <v>41</v>
      </c>
      <c r="E8" s="40">
        <f>E9+E10+E11+E12</f>
        <v>2384</v>
      </c>
      <c r="F8" s="40" t="s">
        <v>56</v>
      </c>
    </row>
    <row r="9" spans="1:7" x14ac:dyDescent="0.2">
      <c r="A9" s="13" t="s">
        <v>13</v>
      </c>
      <c r="B9" s="40">
        <f>C9+D9+E9</f>
        <v>263</v>
      </c>
      <c r="C9" s="40">
        <v>248</v>
      </c>
      <c r="D9" s="40">
        <v>3</v>
      </c>
      <c r="E9" s="40">
        <v>12</v>
      </c>
      <c r="F9" s="40" t="s">
        <v>56</v>
      </c>
    </row>
    <row r="10" spans="1:7" x14ac:dyDescent="0.2">
      <c r="A10" s="13" t="s">
        <v>14</v>
      </c>
      <c r="B10" s="40">
        <f t="shared" ref="B10:B16" si="0">C10+D10+E10</f>
        <v>2944</v>
      </c>
      <c r="C10" s="40">
        <v>674</v>
      </c>
      <c r="D10" s="40">
        <v>33</v>
      </c>
      <c r="E10" s="40">
        <v>2237</v>
      </c>
      <c r="F10" s="40" t="s">
        <v>56</v>
      </c>
    </row>
    <row r="11" spans="1:7" ht="23.25" customHeight="1" x14ac:dyDescent="0.2">
      <c r="A11" s="13" t="s">
        <v>15</v>
      </c>
      <c r="B11" s="40">
        <f>C11+D11+E11</f>
        <v>69</v>
      </c>
      <c r="C11" s="40">
        <v>50</v>
      </c>
      <c r="D11" s="40">
        <v>4</v>
      </c>
      <c r="E11" s="40">
        <v>15</v>
      </c>
      <c r="F11" s="40" t="s">
        <v>56</v>
      </c>
    </row>
    <row r="12" spans="1:7" ht="9.75" customHeight="1" x14ac:dyDescent="0.2">
      <c r="A12" s="13" t="s">
        <v>16</v>
      </c>
      <c r="B12" s="40">
        <f>C12+D12+E12</f>
        <v>206</v>
      </c>
      <c r="C12" s="40">
        <v>85</v>
      </c>
      <c r="D12" s="40">
        <v>1</v>
      </c>
      <c r="E12" s="40">
        <v>120</v>
      </c>
      <c r="F12" s="40" t="s">
        <v>56</v>
      </c>
    </row>
    <row r="13" spans="1:7" x14ac:dyDescent="0.2">
      <c r="A13" s="19" t="s">
        <v>17</v>
      </c>
      <c r="B13" s="40">
        <f>C13+D13+E13</f>
        <v>4495</v>
      </c>
      <c r="C13" s="40">
        <v>1553</v>
      </c>
      <c r="D13" s="40">
        <v>7</v>
      </c>
      <c r="E13" s="40">
        <v>2935</v>
      </c>
      <c r="F13" s="40" t="s">
        <v>56</v>
      </c>
    </row>
    <row r="14" spans="1:7" ht="20.25" customHeight="1" x14ac:dyDescent="0.2">
      <c r="A14" s="19" t="s">
        <v>18</v>
      </c>
      <c r="B14" s="40">
        <f>C14+D14+E14</f>
        <v>20680</v>
      </c>
      <c r="C14" s="40">
        <v>2305</v>
      </c>
      <c r="D14" s="40">
        <v>12</v>
      </c>
      <c r="E14" s="40">
        <v>18363</v>
      </c>
      <c r="F14" s="40" t="s">
        <v>56</v>
      </c>
    </row>
    <row r="15" spans="1:7" hidden="1" x14ac:dyDescent="0.2">
      <c r="A15" s="19" t="s">
        <v>19</v>
      </c>
      <c r="B15" s="40">
        <f t="shared" si="0"/>
        <v>4311</v>
      </c>
      <c r="C15" s="40">
        <v>449</v>
      </c>
      <c r="D15" s="40">
        <v>8</v>
      </c>
      <c r="E15" s="40">
        <v>3854</v>
      </c>
      <c r="F15" s="40" t="s">
        <v>56</v>
      </c>
    </row>
    <row r="16" spans="1:7" x14ac:dyDescent="0.2">
      <c r="A16" s="19" t="s">
        <v>20</v>
      </c>
      <c r="B16" s="40">
        <f t="shared" si="0"/>
        <v>2045</v>
      </c>
      <c r="C16" s="40">
        <v>230</v>
      </c>
      <c r="D16" s="40">
        <v>5</v>
      </c>
      <c r="E16" s="40">
        <v>1810</v>
      </c>
      <c r="F16" s="40" t="s">
        <v>56</v>
      </c>
    </row>
    <row r="17" spans="1:10" x14ac:dyDescent="0.2">
      <c r="A17" s="19" t="s">
        <v>21</v>
      </c>
      <c r="B17" s="40">
        <f>C17+E17</f>
        <v>536</v>
      </c>
      <c r="C17" s="40">
        <v>158</v>
      </c>
      <c r="D17" s="40">
        <v>1</v>
      </c>
      <c r="E17" s="40">
        <v>378</v>
      </c>
      <c r="F17" s="40" t="s">
        <v>56</v>
      </c>
    </row>
    <row r="18" spans="1:10" x14ac:dyDescent="0.2">
      <c r="A18" s="19" t="s">
        <v>0</v>
      </c>
      <c r="B18" s="40">
        <f>C18+E18</f>
        <v>107</v>
      </c>
      <c r="C18" s="40">
        <v>89</v>
      </c>
      <c r="D18" s="40" t="s">
        <v>56</v>
      </c>
      <c r="E18" s="40">
        <v>18</v>
      </c>
      <c r="F18" s="40" t="s">
        <v>56</v>
      </c>
    </row>
    <row r="19" spans="1:10" ht="22.5" x14ac:dyDescent="0.2">
      <c r="A19" s="19" t="s">
        <v>1</v>
      </c>
      <c r="B19" s="40">
        <f>C19+D19+E19</f>
        <v>2707</v>
      </c>
      <c r="C19" s="40">
        <v>379</v>
      </c>
      <c r="D19" s="40">
        <v>2</v>
      </c>
      <c r="E19" s="40">
        <v>2326</v>
      </c>
      <c r="F19" s="40" t="s">
        <v>56</v>
      </c>
    </row>
    <row r="20" spans="1:10" x14ac:dyDescent="0.2">
      <c r="A20" s="19" t="s">
        <v>2</v>
      </c>
      <c r="B20" s="40">
        <f>C20+D20+E20</f>
        <v>1472</v>
      </c>
      <c r="C20" s="40">
        <v>556</v>
      </c>
      <c r="D20" s="40">
        <v>2</v>
      </c>
      <c r="E20" s="40">
        <v>914</v>
      </c>
      <c r="F20" s="40" t="s">
        <v>56</v>
      </c>
    </row>
    <row r="21" spans="1:10" ht="22.5" x14ac:dyDescent="0.2">
      <c r="A21" s="19" t="s">
        <v>3</v>
      </c>
      <c r="B21" s="40">
        <f>C21+D21+E21</f>
        <v>1715</v>
      </c>
      <c r="C21" s="40">
        <v>476</v>
      </c>
      <c r="D21" s="40">
        <v>3</v>
      </c>
      <c r="E21" s="40">
        <v>1236</v>
      </c>
      <c r="F21" s="40" t="s">
        <v>56</v>
      </c>
      <c r="G21" s="43"/>
    </row>
    <row r="22" spans="1:10" ht="22.5" x14ac:dyDescent="0.2">
      <c r="A22" s="19" t="s">
        <v>4</v>
      </c>
      <c r="B22" s="40">
        <f>C22+E22</f>
        <v>9</v>
      </c>
      <c r="C22" s="40">
        <v>5</v>
      </c>
      <c r="D22" s="40" t="s">
        <v>56</v>
      </c>
      <c r="E22" s="40">
        <v>4</v>
      </c>
      <c r="F22" s="40" t="s">
        <v>56</v>
      </c>
      <c r="G22" s="43"/>
    </row>
    <row r="23" spans="1:10" ht="12.75" customHeight="1" x14ac:dyDescent="0.2">
      <c r="A23" s="19" t="s">
        <v>5</v>
      </c>
      <c r="B23" s="40">
        <f>C23+D23+E23</f>
        <v>1063</v>
      </c>
      <c r="C23" s="40">
        <v>307</v>
      </c>
      <c r="D23" s="40">
        <v>2</v>
      </c>
      <c r="E23" s="40">
        <v>754</v>
      </c>
      <c r="F23" s="40" t="s">
        <v>56</v>
      </c>
    </row>
    <row r="24" spans="1:10" x14ac:dyDescent="0.2">
      <c r="A24" s="19" t="s">
        <v>6</v>
      </c>
      <c r="B24" s="40">
        <f>C24+D24+E24</f>
        <v>449</v>
      </c>
      <c r="C24" s="40">
        <v>185</v>
      </c>
      <c r="D24" s="40">
        <v>4</v>
      </c>
      <c r="E24" s="40">
        <v>260</v>
      </c>
      <c r="F24" s="40" t="s">
        <v>56</v>
      </c>
    </row>
    <row r="25" spans="1:10" x14ac:dyDescent="0.2">
      <c r="A25" s="19" t="s">
        <v>7</v>
      </c>
      <c r="B25" s="40">
        <f>C25+E25</f>
        <v>693</v>
      </c>
      <c r="C25" s="40">
        <v>127</v>
      </c>
      <c r="D25" s="40">
        <v>1</v>
      </c>
      <c r="E25" s="40">
        <v>566</v>
      </c>
      <c r="F25" s="40" t="s">
        <v>56</v>
      </c>
    </row>
    <row r="26" spans="1:10" x14ac:dyDescent="0.2">
      <c r="A26" s="18" t="s">
        <v>8</v>
      </c>
      <c r="B26" s="41">
        <f>C26+E26</f>
        <v>6151</v>
      </c>
      <c r="C26" s="41">
        <v>208</v>
      </c>
      <c r="D26" s="41" t="s">
        <v>56</v>
      </c>
      <c r="E26" s="41">
        <v>5943</v>
      </c>
      <c r="F26" s="41" t="s">
        <v>56</v>
      </c>
    </row>
    <row r="28" spans="1:10" x14ac:dyDescent="0.2">
      <c r="A28" s="44" t="s">
        <v>112</v>
      </c>
    </row>
    <row r="29" spans="1:10" x14ac:dyDescent="0.2">
      <c r="A29" s="44" t="s">
        <v>108</v>
      </c>
      <c r="B29" s="1"/>
      <c r="C29" s="1"/>
      <c r="D29" s="1"/>
      <c r="E29" s="1"/>
      <c r="F29" s="45"/>
      <c r="G29" s="46"/>
      <c r="H29" s="46"/>
      <c r="I29" s="46"/>
    </row>
    <row r="30" spans="1:10" x14ac:dyDescent="0.2">
      <c r="A30" s="44"/>
      <c r="B30" s="1"/>
      <c r="C30" s="1"/>
      <c r="D30" s="1"/>
      <c r="E30" s="1"/>
      <c r="F30" s="10"/>
      <c r="G30" s="10"/>
      <c r="H30" s="59"/>
      <c r="I30" s="10"/>
    </row>
    <row r="31" spans="1:10" x14ac:dyDescent="0.2">
      <c r="A31" s="47" t="s">
        <v>63</v>
      </c>
      <c r="B31" s="48" t="s">
        <v>64</v>
      </c>
      <c r="C31" s="49"/>
      <c r="D31" s="49"/>
      <c r="E31" s="48" t="s">
        <v>65</v>
      </c>
      <c r="F31" s="48"/>
      <c r="G31" s="50" t="s">
        <v>66</v>
      </c>
      <c r="I31" s="49"/>
      <c r="J31" s="12"/>
    </row>
    <row r="32" spans="1:10" ht="15" x14ac:dyDescent="0.25">
      <c r="A32" s="51" t="s">
        <v>67</v>
      </c>
      <c r="B32" s="52" t="s">
        <v>68</v>
      </c>
      <c r="E32" s="53" t="s">
        <v>68</v>
      </c>
      <c r="F32" s="54"/>
      <c r="G32" s="53" t="s">
        <v>69</v>
      </c>
      <c r="J32" s="12"/>
    </row>
    <row r="33" spans="1:10" x14ac:dyDescent="0.2">
      <c r="A33"/>
      <c r="B33" s="52" t="s">
        <v>70</v>
      </c>
      <c r="E33" s="109" t="s">
        <v>71</v>
      </c>
      <c r="F33" s="109"/>
      <c r="G33" s="53" t="s">
        <v>72</v>
      </c>
      <c r="J33" s="12"/>
    </row>
    <row r="34" spans="1:10" x14ac:dyDescent="0.2">
      <c r="A34" s="55"/>
      <c r="B34" s="56"/>
      <c r="C34" s="57"/>
      <c r="D34" s="57"/>
      <c r="E34" s="58" t="s">
        <v>73</v>
      </c>
      <c r="F34" s="58"/>
      <c r="G34" s="57"/>
      <c r="H34" s="57"/>
      <c r="I34" s="57"/>
      <c r="J34" s="12"/>
    </row>
  </sheetData>
  <mergeCells count="5">
    <mergeCell ref="A4:A5"/>
    <mergeCell ref="B4:B5"/>
    <mergeCell ref="C4:F4"/>
    <mergeCell ref="A1:F1"/>
    <mergeCell ref="E33:F3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Тыс</vt:lpstr>
      <vt:lpstr>Метадеректер</vt:lpstr>
      <vt:lpstr>Мазмұны</vt:lpstr>
      <vt:lpstr>1.1</vt:lpstr>
      <vt:lpstr>1.2</vt:lpstr>
      <vt:lpstr>1.3</vt:lpstr>
      <vt:lpstr>1.4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s.kassymov</cp:lastModifiedBy>
  <cp:lastPrinted>2023-04-11T09:06:06Z</cp:lastPrinted>
  <dcterms:created xsi:type="dcterms:W3CDTF">2009-03-11T05:00:38Z</dcterms:created>
  <dcterms:modified xsi:type="dcterms:W3CDTF">2026-09-10T04:50:51Z</dcterms:modified>
</cp:coreProperties>
</file>