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-120" windowWidth="24240" windowHeight="13740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8" r:id="rId5"/>
    <sheet name="3" sheetId="37" r:id="rId6"/>
    <sheet name="4" sheetId="39" r:id="rId7"/>
  </sheets>
  <definedNames>
    <definedName name="_xlnm._FilterDatabase" localSheetId="4" hidden="1">'2'!$A$1:$F$23</definedName>
  </definedNames>
  <calcPr calcId="144525"/>
  <fileRecoveryPr autoRecover="0"/>
</workbook>
</file>

<file path=xl/calcChain.xml><?xml version="1.0" encoding="utf-8"?>
<calcChain xmlns="http://schemas.openxmlformats.org/spreadsheetml/2006/main">
  <c r="B23" i="39" l="1"/>
  <c r="B22" i="39"/>
  <c r="B21" i="39"/>
  <c r="B20" i="39"/>
  <c r="B19" i="39"/>
  <c r="B18" i="39"/>
  <c r="B17" i="39"/>
  <c r="B16" i="39"/>
  <c r="B15" i="39"/>
  <c r="B14" i="39"/>
  <c r="B13" i="39"/>
  <c r="B12" i="39"/>
  <c r="B11" i="39"/>
  <c r="B10" i="39"/>
  <c r="B9" i="39"/>
  <c r="B8" i="39"/>
  <c r="B7" i="39"/>
  <c r="B6" i="39"/>
  <c r="B5" i="39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B5" i="37"/>
  <c r="B23" i="38"/>
  <c r="B22" i="38"/>
  <c r="B21" i="38"/>
  <c r="B20" i="38"/>
  <c r="B19" i="38"/>
  <c r="B18" i="38"/>
  <c r="B17" i="38"/>
  <c r="B16" i="38"/>
  <c r="B15" i="38"/>
  <c r="B14" i="38"/>
  <c r="B13" i="38"/>
  <c r="B12" i="38"/>
  <c r="B11" i="38"/>
  <c r="B10" i="38"/>
  <c r="B9" i="38"/>
  <c r="B8" i="38"/>
  <c r="B7" i="38"/>
  <c r="B6" i="38"/>
  <c r="B5" i="38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</calcChain>
</file>

<file path=xl/sharedStrings.xml><?xml version="1.0" encoding="utf-8"?>
<sst xmlns="http://schemas.openxmlformats.org/spreadsheetml/2006/main" count="205" uniqueCount="103">
  <si>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</si>
  <si>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</si>
  <si>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</si>
  <si>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</si>
  <si>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</si>
  <si>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</si>
  <si>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</si>
  <si>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</si>
  <si>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</si>
  <si>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</si>
  <si>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</si>
  <si>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</si>
  <si>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</si>
  <si>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</si>
  <si>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</si>
  <si>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</si>
  <si>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</si>
  <si>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</si>
  <si>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</si>
  <si>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</si>
  <si>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</si>
  <si>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</si>
  <si>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</si>
  <si>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1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</si>
  <si>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</si>
  <si>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</si>
  <si>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</si>
  <si>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</si>
  <si>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</si>
  <si>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</si>
  <si>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</si>
  <si>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© Бюро национальной статистики Агентства по стратегическому планированию и реформам Республики Казахстан</t>
  </si>
  <si>
    <t>Водоснабжение; водоотведение; сбор, обработка и удаление отходов, деятельность по ликвидации загрязнений</t>
  </si>
  <si>
    <t xml:space="preserve">г.Туркестан </t>
  </si>
  <si>
    <t xml:space="preserve">г.а.Арысь </t>
  </si>
  <si>
    <t xml:space="preserve">г.а.Кентау </t>
  </si>
  <si>
    <t>район 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</si>
  <si>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</si>
  <si>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</si>
  <si>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</si>
  <si>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</si>
  <si>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</si>
  <si>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</si>
  <si>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 xml:space="preserve">Сайрамский район 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</si>
  <si>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</si>
  <si>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</si>
  <si>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</si>
  <si>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</si>
  <si>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</si>
  <si>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</si>
  <si>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Количество зарегистрированных субъектов малого и среднего предпринимательства по городам и районам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</si>
  <si>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</si>
  <si>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 малого и среднего предпринимательства по городам и районам</t>
  </si>
  <si>
    <t>Количество действующих субъектов малого и среднего предпринимательства по видам деятельности</t>
  </si>
  <si>
    <t>1. Количество зарегистрированных субъектов малого и среднего предпринимательства по городам и районам</t>
  </si>
  <si>
    <t>2. Количество зарегистрированных субъектов малого и среднего предпринимательства по видам деятельности</t>
  </si>
  <si>
    <t>3. Количество действующих субъектов  малого и среднего предпринимательства по городам и районам</t>
  </si>
  <si>
    <t>4. Количество действующих субъектов малого и среднего предпринимательства по видам деятельности</t>
  </si>
  <si>
    <t>Количество зарегистрированных и действующих субъектов малого и среднего предпринимательства  в Туркестанской области</t>
  </si>
  <si>
    <t>2 серия. Статистика предприятий</t>
  </si>
  <si>
    <t xml:space="preserve"> </t>
  </si>
  <si>
    <t>-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</si>
  <si>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</si>
  <si>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</si>
  <si>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</si>
  <si>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</si>
  <si>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</si>
  <si>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</si>
  <si>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</si>
  <si>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</si>
  <si>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</si>
  <si>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</si>
  <si>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</si>
  <si>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</si>
  <si>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</si>
  <si>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</si>
  <si>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</si>
  <si>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</si>
  <si>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</si>
  <si>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</si>
  <si>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</si>
  <si>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</si>
  <si>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</si>
  <si>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</si>
  <si>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</si>
  <si>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</si>
  <si>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</si>
  <si>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</si>
  <si>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Управление статистических регистров </t>
  </si>
  <si>
    <t>160012, г.Шымкент, ул. Желтоксан, 30 А</t>
  </si>
  <si>
    <t>+ 7 (7252) 39-01-74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</si>
  <si>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</si>
  <si>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Метаданные</t>
  </si>
  <si>
    <t>Туркестанская область</t>
  </si>
  <si>
    <t>Адрес Департамента</t>
  </si>
  <si>
    <t>Дата опубликования: 14.08.2026</t>
  </si>
  <si>
    <t>Дата следующего опубликования: 15.09.2026</t>
  </si>
  <si>
    <t>По состоянию на 1 август 2026 года</t>
  </si>
  <si>
    <t>от 14 август 2026 года</t>
  </si>
  <si>
    <t>https://stat.gov.kz/api/iblock/element/region/508370/file/ru/</t>
  </si>
  <si>
    <t>Оразбаева Айдана Ерланқызы</t>
  </si>
  <si>
    <t>Aid.Orazbayeva@aspire.gov.kz</t>
  </si>
  <si>
    <t>№ 05-07/306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</si>
</sst>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3" fillId="0" borderId="0" applyFont="0" applyFill="0" applyBorder="0" applyAlignment="0" applyProtection="0"/>
    <xf numFmtId="0" fontId="4" fillId="0" borderId="0"/>
  </cellStyleXfs>
  <cellXfs count="120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6" fillId="0" borderId="0" xfId="0" applyFont="1" applyAlignment="1"/>
    <xf numFmtId="0" fontId="19" fillId="0" borderId="0" xfId="0" applyFont="1"/>
    <xf numFmtId="0" fontId="20" fillId="0" borderId="0" xfId="0" applyFont="1" applyAlignment="1">
      <alignment horizontal="right"/>
    </xf>
    <xf numFmtId="3" fontId="19" fillId="0" borderId="0" xfId="0" applyNumberFormat="1" applyFont="1" applyAlignment="1">
      <alignment horizontal="right" wrapText="1"/>
    </xf>
    <xf numFmtId="164" fontId="19" fillId="0" borderId="0" xfId="0" applyNumberFormat="1" applyFont="1"/>
    <xf numFmtId="164" fontId="21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wrapText="1"/>
    </xf>
    <xf numFmtId="0" fontId="19" fillId="0" borderId="1" xfId="0" applyFont="1" applyBorder="1" applyAlignment="1">
      <alignment wrapText="1"/>
    </xf>
    <xf numFmtId="3" fontId="19" fillId="0" borderId="0" xfId="0" applyNumberFormat="1" applyFont="1"/>
    <xf numFmtId="3" fontId="8" fillId="0" borderId="0" xfId="0" applyNumberFormat="1" applyFont="1" applyAlignment="1">
      <alignment horizontal="right" wrapText="1"/>
    </xf>
    <xf numFmtId="0" fontId="19" fillId="0" borderId="0" xfId="0" applyFont="1" applyFill="1"/>
    <xf numFmtId="0" fontId="22" fillId="0" borderId="0" xfId="1" applyFont="1" applyAlignment="1">
      <alignment horizontal="center"/>
    </xf>
    <xf numFmtId="2" fontId="21" fillId="0" borderId="0" xfId="0" applyNumberFormat="1" applyFont="1" applyAlignment="1">
      <alignment horizontal="right" wrapText="1"/>
    </xf>
    <xf numFmtId="3" fontId="25" fillId="0" borderId="0" xfId="7" applyNumberFormat="1" applyFont="1" applyAlignment="1">
      <alignment horizontal="right" wrapText="1"/>
    </xf>
    <xf numFmtId="9" fontId="25" fillId="0" borderId="0" xfId="7" applyFont="1" applyAlignment="1">
      <alignment horizontal="right" wrapText="1"/>
    </xf>
    <xf numFmtId="165" fontId="25" fillId="0" borderId="0" xfId="7" applyNumberFormat="1" applyFont="1" applyAlignment="1">
      <alignment horizontal="right" wrapText="1"/>
    </xf>
    <xf numFmtId="165" fontId="26" fillId="0" borderId="0" xfId="0" applyNumberFormat="1" applyFont="1"/>
    <xf numFmtId="0" fontId="26" fillId="0" borderId="0" xfId="0" applyFont="1"/>
    <xf numFmtId="0" fontId="8" fillId="0" borderId="0" xfId="8" applyFont="1" applyFill="1" applyAlignment="1">
      <alignment horizontal="left"/>
    </xf>
    <xf numFmtId="3" fontId="19" fillId="0" borderId="0" xfId="0" applyNumberFormat="1" applyFont="1" applyFill="1" applyAlignment="1">
      <alignment horizontal="right" wrapText="1"/>
    </xf>
    <xf numFmtId="0" fontId="26" fillId="0" borderId="0" xfId="0" applyFont="1" applyFill="1"/>
    <xf numFmtId="164" fontId="25" fillId="0" borderId="0" xfId="0" applyNumberFormat="1" applyFont="1" applyFill="1" applyAlignment="1">
      <alignment horizontal="right" wrapText="1"/>
    </xf>
    <xf numFmtId="0" fontId="19" fillId="0" borderId="0" xfId="0" applyFont="1" applyFill="1" applyBorder="1" applyAlignment="1">
      <alignment wrapText="1"/>
    </xf>
    <xf numFmtId="164" fontId="21" fillId="0" borderId="0" xfId="0" applyNumberFormat="1" applyFont="1" applyFill="1" applyAlignment="1">
      <alignment horizontal="right" wrapText="1"/>
    </xf>
    <xf numFmtId="0" fontId="19" fillId="0" borderId="1" xfId="0" applyFont="1" applyFill="1" applyBorder="1" applyAlignment="1">
      <alignment wrapText="1"/>
    </xf>
    <xf numFmtId="0" fontId="6" fillId="0" borderId="0" xfId="0" applyFont="1" applyFill="1"/>
    <xf numFmtId="0" fontId="24" fillId="0" borderId="0" xfId="0" applyFont="1" applyFill="1"/>
    <xf numFmtId="0" fontId="19" fillId="0" borderId="0" xfId="0" applyFont="1" applyFill="1" applyBorder="1"/>
    <xf numFmtId="0" fontId="19" fillId="0" borderId="0" xfId="0" applyFont="1" applyFill="1" applyAlignment="1">
      <alignment horizontal="right" wrapText="1"/>
    </xf>
    <xf numFmtId="165" fontId="21" fillId="0" borderId="0" xfId="7" applyNumberFormat="1" applyFont="1" applyFill="1" applyAlignment="1">
      <alignment horizontal="right" wrapText="1"/>
    </xf>
    <xf numFmtId="0" fontId="19" fillId="0" borderId="0" xfId="0" applyFont="1" applyFill="1"/>
    <xf numFmtId="0" fontId="19" fillId="0" borderId="0" xfId="0" applyFont="1" applyFill="1" applyBorder="1"/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0" fillId="0" borderId="3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/>
    <xf numFmtId="0" fontId="8" fillId="0" borderId="1" xfId="0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0" fontId="19" fillId="2" borderId="0" xfId="0" applyFont="1" applyFill="1" applyBorder="1" applyAlignment="1">
      <alignment wrapText="1"/>
    </xf>
    <xf numFmtId="164" fontId="21" fillId="2" borderId="0" xfId="0" applyNumberFormat="1" applyFont="1" applyFill="1" applyAlignment="1">
      <alignment horizontal="right" wrapText="1"/>
    </xf>
    <xf numFmtId="0" fontId="19" fillId="2" borderId="0" xfId="0" applyFont="1" applyFill="1"/>
    <xf numFmtId="0" fontId="20" fillId="0" borderId="3" xfId="0" applyFont="1" applyFill="1" applyBorder="1" applyAlignment="1">
      <alignment horizontal="center" vertical="center" wrapText="1"/>
    </xf>
    <xf numFmtId="164" fontId="19" fillId="0" borderId="1" xfId="0" applyNumberFormat="1" applyFont="1" applyBorder="1"/>
    <xf numFmtId="3" fontId="19" fillId="0" borderId="0" xfId="0" applyNumberFormat="1" applyFont="1" applyBorder="1"/>
    <xf numFmtId="3" fontId="1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49" fontId="21" fillId="0" borderId="0" xfId="7" applyNumberFormat="1" applyFont="1" applyFill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15" fillId="0" borderId="3" xfId="5" applyFont="1" applyBorder="1" applyAlignment="1">
      <alignment horizontal="left" vertical="center" wrapText="1"/>
    </xf>
    <xf numFmtId="0" fontId="31" fillId="0" borderId="0" xfId="0" applyFont="1"/>
    <xf numFmtId="0" fontId="30" fillId="0" borderId="3" xfId="6" applyFont="1" applyFill="1" applyBorder="1" applyAlignment="1">
      <alignment horizontal="left" wrapText="1"/>
    </xf>
    <xf numFmtId="0" fontId="32" fillId="0" borderId="3" xfId="1" applyFont="1" applyFill="1" applyBorder="1" applyAlignment="1" applyProtection="1"/>
    <xf numFmtId="0" fontId="15" fillId="0" borderId="3" xfId="6" applyFont="1" applyBorder="1" applyAlignment="1">
      <alignment horizontal="left" vertical="center" wrapText="1"/>
    </xf>
    <xf numFmtId="0" fontId="1" fillId="0" borderId="3" xfId="1" applyFill="1" applyBorder="1" applyAlignment="1" applyProtection="1">
      <alignment horizontal="left" vertical="center" wrapText="1"/>
    </xf>
    <xf numFmtId="0" fontId="17" fillId="0" borderId="3" xfId="6" applyFont="1" applyFill="1" applyBorder="1" applyAlignment="1">
      <alignment horizontal="left" wrapText="1"/>
    </xf>
    <xf numFmtId="0" fontId="13" fillId="0" borderId="3" xfId="5" applyFont="1" applyFill="1" applyBorder="1" applyAlignment="1">
      <alignment wrapText="1"/>
    </xf>
    <xf numFmtId="0" fontId="15" fillId="0" borderId="3" xfId="5" applyFont="1" applyBorder="1" applyAlignment="1">
      <alignment wrapText="1"/>
    </xf>
    <xf numFmtId="0" fontId="30" fillId="0" borderId="3" xfId="6" applyFont="1" applyBorder="1" applyAlignment="1">
      <alignment horizontal="left" wrapText="1"/>
    </xf>
    <xf numFmtId="0" fontId="1" fillId="0" borderId="3" xfId="1" applyBorder="1" applyAlignment="1" applyProtection="1">
      <alignment vertical="center" wrapText="1"/>
    </xf>
    <xf numFmtId="0" fontId="30" fillId="0" borderId="3" xfId="6" applyFont="1" applyBorder="1"/>
    <xf numFmtId="0" fontId="31" fillId="0" borderId="3" xfId="6" applyFont="1" applyBorder="1"/>
    <xf numFmtId="0" fontId="13" fillId="0" borderId="0" xfId="0" applyFont="1"/>
    <xf numFmtId="0" fontId="30" fillId="0" borderId="3" xfId="0" applyFont="1" applyBorder="1" applyAlignment="1">
      <alignment vertical="top"/>
    </xf>
    <xf numFmtId="0" fontId="15" fillId="0" borderId="3" xfId="0" applyFont="1" applyBorder="1" applyAlignment="1">
      <alignment wrapText="1"/>
    </xf>
    <xf numFmtId="0" fontId="30" fillId="0" borderId="3" xfId="6" applyFont="1" applyBorder="1" applyAlignment="1">
      <alignment horizontal="left"/>
    </xf>
    <xf numFmtId="0" fontId="15" fillId="0" borderId="3" xfId="6" applyFont="1" applyBorder="1" applyAlignment="1">
      <alignment horizontal="left" wrapText="1"/>
    </xf>
    <xf numFmtId="0" fontId="30" fillId="0" borderId="3" xfId="0" applyFont="1" applyBorder="1"/>
    <xf numFmtId="0" fontId="33" fillId="0" borderId="3" xfId="1" applyFont="1" applyBorder="1" applyAlignment="1" applyProtection="1"/>
    <xf numFmtId="0" fontId="13" fillId="0" borderId="0" xfId="6" applyFont="1"/>
    <xf numFmtId="0" fontId="34" fillId="0" borderId="0" xfId="0" applyFont="1" applyAlignment="1">
      <alignment horizontal="left" wrapText="1"/>
    </xf>
    <xf numFmtId="14" fontId="8" fillId="0" borderId="0" xfId="8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/>
    <xf numFmtId="0" fontId="10" fillId="0" borderId="0" xfId="3" applyFont="1" applyAlignment="1">
      <alignment horizontal="left" vertical="top" wrapText="1"/>
    </xf>
    <xf numFmtId="0" fontId="17" fillId="0" borderId="0" xfId="3" applyFont="1" applyAlignment="1">
      <alignment horizontal="center"/>
    </xf>
    <xf numFmtId="0" fontId="1" fillId="0" borderId="0" xfId="1"/>
    <xf numFmtId="0" fontId="15" fillId="0" borderId="3" xfId="6" applyFont="1" applyFill="1" applyBorder="1" applyAlignment="1">
      <alignment vertical="center" wrapText="1"/>
    </xf>
    <xf numFmtId="49" fontId="15" fillId="0" borderId="3" xfId="6" applyNumberFormat="1" applyFont="1" applyFill="1" applyBorder="1" applyAlignment="1">
      <alignment vertical="center" wrapText="1"/>
    </xf>
    <xf numFmtId="49" fontId="1" fillId="0" borderId="3" xfId="1" applyNumberFormat="1" applyFill="1" applyBorder="1" applyAlignment="1" applyProtection="1">
      <alignment vertical="center" wrapText="1"/>
    </xf>
    <xf numFmtId="0" fontId="15" fillId="0" borderId="3" xfId="6" applyFont="1" applyFill="1" applyBorder="1" applyAlignment="1">
      <alignment wrapText="1"/>
    </xf>
    <xf numFmtId="0" fontId="30" fillId="0" borderId="0" xfId="6" applyFont="1" applyBorder="1" applyAlignment="1">
      <alignment horizontal="center" vertical="center"/>
    </xf>
    <xf numFmtId="0" fontId="13" fillId="0" borderId="0" xfId="6" applyFont="1" applyBorder="1"/>
    <xf numFmtId="0" fontId="31" fillId="0" borderId="0" xfId="0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30" fillId="0" borderId="0" xfId="6" applyFont="1" applyBorder="1" applyAlignment="1">
      <alignment horizontal="center" vertical="center"/>
    </xf>
    <xf numFmtId="0" fontId="30" fillId="0" borderId="3" xfId="6" applyFont="1" applyBorder="1" applyAlignment="1">
      <alignment horizontal="left" wrapText="1"/>
    </xf>
    <xf numFmtId="0" fontId="17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20" fillId="0" borderId="3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20" fillId="0" borderId="3" xfId="0" applyFont="1" applyFill="1" applyBorder="1" applyAlignment="1">
      <alignment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9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8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3191288</xdr:colOff>
      <xdr:row>5</xdr:row>
      <xdr:rowOff>18221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9050"/>
          <a:ext cx="3172238" cy="95167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981072</xdr:colOff>
      <xdr:row>6</xdr:row>
      <xdr:rowOff>161924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9050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id.Orazbay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5"/>
  <sheetViews>
    <sheetView tabSelected="1" workbookViewId="0">
      <selection activeCell="A27" sqref="A27"/>
    </sheetView>
  </sheetViews>
  <sheetFormatPr defaultColWidth="8.7109375" defaultRowHeight="15" x14ac:dyDescent="0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x14ac:dyDescent="0.25">
      <c r="A1" s="102"/>
    </row>
    <row r="2" spans="1:7" x14ac:dyDescent="0.25">
      <c r="A2" s="102"/>
    </row>
    <row r="3" spans="1:7" x14ac:dyDescent="0.25">
      <c r="A3" s="102"/>
      <c r="B3" s="2"/>
      <c r="C3" s="2"/>
      <c r="D3" s="2"/>
      <c r="E3" s="2"/>
    </row>
    <row r="4" spans="1:7" x14ac:dyDescent="0.25">
      <c r="A4" s="2"/>
      <c r="B4" s="2"/>
      <c r="C4" s="2"/>
      <c r="D4" s="2"/>
      <c r="E4" s="2"/>
      <c r="F4" s="3"/>
      <c r="G4" s="3"/>
    </row>
    <row r="5" spans="1:7" x14ac:dyDescent="0.25">
      <c r="A5" s="2"/>
      <c r="B5" s="2"/>
      <c r="C5" s="2"/>
      <c r="D5" s="2"/>
      <c r="E5" s="2"/>
      <c r="F5" s="4"/>
      <c r="G5" s="4"/>
    </row>
    <row r="6" spans="1:7" x14ac:dyDescent="0.25">
      <c r="A6" s="2"/>
      <c r="B6" s="2"/>
      <c r="C6" s="2"/>
      <c r="D6" s="2"/>
      <c r="E6" s="2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ht="13.5" customHeight="1" x14ac:dyDescent="0.25">
      <c r="A8" s="4"/>
      <c r="B8" s="4"/>
      <c r="C8" s="4"/>
      <c r="D8" s="4"/>
      <c r="E8" s="4"/>
      <c r="F8" s="4"/>
      <c r="G8" s="4"/>
    </row>
    <row r="9" spans="1:7" ht="13.5" customHeight="1" x14ac:dyDescent="0.25">
      <c r="A9" s="5"/>
      <c r="B9" s="5"/>
      <c r="C9" s="5"/>
      <c r="D9" s="5"/>
      <c r="E9" s="5"/>
      <c r="F9" s="5"/>
      <c r="G9" s="5"/>
    </row>
    <row r="10" spans="1:7" ht="13.5" customHeight="1" x14ac:dyDescent="0.25">
      <c r="A10" s="5"/>
      <c r="B10" s="5"/>
      <c r="C10" s="5"/>
      <c r="D10" s="5"/>
      <c r="E10" s="5"/>
      <c r="F10" s="5"/>
      <c r="G10" s="5"/>
    </row>
    <row r="11" spans="1:7" ht="18.75" x14ac:dyDescent="0.25">
      <c r="A11" s="106" t="s">
        <v>95</v>
      </c>
      <c r="B11" s="106"/>
      <c r="C11" s="106"/>
      <c r="D11" s="106"/>
      <c r="E11" s="4"/>
      <c r="F11" s="103"/>
      <c r="G11" s="104"/>
    </row>
    <row r="12" spans="1:7" ht="18.75" x14ac:dyDescent="0.25">
      <c r="A12" s="106" t="s">
        <v>96</v>
      </c>
      <c r="B12" s="106"/>
      <c r="C12" s="106"/>
      <c r="D12" s="106"/>
      <c r="E12" s="6"/>
      <c r="F12" s="6"/>
      <c r="G12" s="6"/>
    </row>
    <row r="13" spans="1:7" ht="13.5" customHeight="1" x14ac:dyDescent="0.25">
      <c r="A13" s="92"/>
      <c r="B13" s="92"/>
      <c r="C13" s="92"/>
      <c r="D13" s="92"/>
      <c r="E13" s="67"/>
      <c r="F13" s="67"/>
      <c r="G13" s="67"/>
    </row>
    <row r="14" spans="1:7" ht="13.5" customHeight="1" x14ac:dyDescent="0.25">
      <c r="A14" s="5"/>
      <c r="B14" s="5"/>
      <c r="C14" s="5"/>
      <c r="D14" s="5"/>
      <c r="E14" s="7"/>
      <c r="F14" s="6"/>
      <c r="G14" s="6"/>
    </row>
    <row r="15" spans="1:7" ht="13.5" customHeight="1" x14ac:dyDescent="0.25">
      <c r="A15" s="5"/>
      <c r="B15" s="5"/>
      <c r="C15" s="5"/>
      <c r="D15" s="5"/>
      <c r="E15" s="7"/>
      <c r="F15" s="6"/>
      <c r="G15" s="6"/>
    </row>
    <row r="16" spans="1:7" ht="27" customHeight="1" x14ac:dyDescent="0.25">
      <c r="A16" s="107" t="s">
        <v>58</v>
      </c>
      <c r="B16" s="107"/>
      <c r="C16" s="107"/>
      <c r="D16" s="107"/>
      <c r="E16" s="107"/>
      <c r="F16" s="9"/>
      <c r="G16" s="10"/>
    </row>
    <row r="17" spans="1:7" ht="57.75" customHeight="1" x14ac:dyDescent="0.25">
      <c r="A17" s="107"/>
      <c r="B17" s="107"/>
      <c r="C17" s="107"/>
      <c r="D17" s="107"/>
      <c r="E17" s="107"/>
      <c r="F17" s="9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ht="18.75" x14ac:dyDescent="0.3">
      <c r="A19" s="11" t="s">
        <v>97</v>
      </c>
      <c r="B19" s="12"/>
      <c r="C19" s="12"/>
      <c r="D19" s="12"/>
      <c r="E19" s="12"/>
      <c r="F19" s="12"/>
      <c r="G19" s="12"/>
    </row>
    <row r="20" spans="1:7" ht="14.25" customHeight="1" x14ac:dyDescent="0.25">
      <c r="A20" s="12"/>
      <c r="B20" s="12"/>
      <c r="C20" s="12"/>
      <c r="D20" s="12"/>
      <c r="E20" s="12"/>
      <c r="F20" s="12"/>
      <c r="G20" s="12"/>
    </row>
    <row r="21" spans="1:7" ht="14.25" customHeight="1" x14ac:dyDescent="0.25">
      <c r="A21" s="12"/>
      <c r="B21" s="12"/>
      <c r="C21" s="12"/>
      <c r="D21" s="12"/>
      <c r="E21" s="12"/>
      <c r="F21" s="12"/>
      <c r="G21" s="12"/>
    </row>
    <row r="22" spans="1:7" ht="14.25" customHeight="1" x14ac:dyDescent="0.25">
      <c r="A22" s="12"/>
      <c r="B22" s="12"/>
      <c r="C22" s="12"/>
      <c r="D22" s="12"/>
      <c r="E22" s="12"/>
      <c r="F22" s="12"/>
      <c r="G22" s="12"/>
    </row>
    <row r="23" spans="1:7" ht="18.75" x14ac:dyDescent="0.25">
      <c r="A23" s="105" t="s">
        <v>59</v>
      </c>
      <c r="B23" s="105"/>
      <c r="C23" s="105"/>
      <c r="D23" s="105"/>
      <c r="E23" s="105"/>
      <c r="F23" s="12"/>
      <c r="G23" s="12"/>
    </row>
    <row r="24" spans="1:7" x14ac:dyDescent="0.25">
      <c r="A24" s="8"/>
      <c r="B24" s="8"/>
      <c r="C24" s="8"/>
      <c r="D24" s="8"/>
      <c r="E24" s="8"/>
      <c r="F24" s="8"/>
      <c r="G24" s="12"/>
    </row>
    <row r="25" spans="1:7" x14ac:dyDescent="0.25">
      <c r="F25" s="12"/>
      <c r="G25" s="12"/>
    </row>
  </sheetData>
  <mergeCells count="6">
    <mergeCell ref="A1:A3"/>
    <mergeCell ref="F11:G11"/>
    <mergeCell ref="A23:E23"/>
    <mergeCell ref="A11:D11"/>
    <mergeCell ref="A12:D12"/>
    <mergeCell ref="A16:E17"/>
  </mergeCells>
  <hyperlinks>
    <hyperlink ref="A20" location="'Deaths Average Emp'!A1" display="Business deaths, average employment, breakdown by region and industry"/>
    <hyperlink ref="A22" location="'Deaths Average Emp BIG'!A1" display="Business deaths, average employment, breakdown by industry"/>
    <hyperlink ref="A24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1"/>
  <sheetViews>
    <sheetView workbookViewId="0">
      <selection activeCell="C12" sqref="C12"/>
    </sheetView>
  </sheetViews>
  <sheetFormatPr defaultRowHeight="15" x14ac:dyDescent="0.25"/>
  <cols>
    <col min="1" max="1" width="6.5703125" style="1" customWidth="1"/>
    <col min="2" max="2" width="57.85546875" style="1" customWidth="1"/>
    <col min="3" max="3" width="106.140625" style="1" customWidth="1"/>
    <col min="4" max="16384" width="9.140625" style="1"/>
  </cols>
  <sheetData>
    <row r="1" spans="1:3" ht="15" customHeight="1" x14ac:dyDescent="0.25"/>
    <row r="2" spans="1:3" s="69" customFormat="1" ht="12.75" x14ac:dyDescent="0.2">
      <c r="A2" s="99"/>
      <c r="B2" s="77" t="s">
        <v>62</v>
      </c>
      <c r="C2" s="68" t="s">
        <v>63</v>
      </c>
    </row>
    <row r="3" spans="1:3" s="69" customFormat="1" ht="12.75" x14ac:dyDescent="0.2">
      <c r="A3" s="99"/>
      <c r="B3" s="70" t="s">
        <v>64</v>
      </c>
      <c r="C3" s="71" t="s">
        <v>65</v>
      </c>
    </row>
    <row r="4" spans="1:3" s="69" customFormat="1" ht="12.75" customHeight="1" x14ac:dyDescent="0.2">
      <c r="A4" s="99"/>
      <c r="B4" s="77" t="s">
        <v>66</v>
      </c>
      <c r="C4" s="72">
        <v>642</v>
      </c>
    </row>
    <row r="5" spans="1:3" s="69" customFormat="1" x14ac:dyDescent="0.2">
      <c r="A5" s="99"/>
      <c r="B5" s="77" t="s">
        <v>67</v>
      </c>
      <c r="C5" s="73" t="s">
        <v>68</v>
      </c>
    </row>
    <row r="6" spans="1:3" s="69" customFormat="1" ht="25.5" x14ac:dyDescent="0.2">
      <c r="A6" s="99"/>
      <c r="B6" s="74" t="s">
        <v>69</v>
      </c>
      <c r="C6" s="75" t="s">
        <v>70</v>
      </c>
    </row>
    <row r="7" spans="1:3" s="69" customFormat="1" x14ac:dyDescent="0.2">
      <c r="A7" s="99"/>
      <c r="B7" s="74" t="s">
        <v>5</v>
      </c>
      <c r="C7" s="73" t="s">
        <v>71</v>
      </c>
    </row>
    <row r="8" spans="1:3" s="69" customFormat="1" ht="49.5" customHeight="1" x14ac:dyDescent="0.2">
      <c r="A8" s="99"/>
      <c r="B8" s="77" t="s">
        <v>72</v>
      </c>
      <c r="C8" s="76" t="s">
        <v>73</v>
      </c>
    </row>
    <row r="9" spans="1:3" s="69" customFormat="1" x14ac:dyDescent="0.2">
      <c r="A9" s="108"/>
      <c r="B9" s="109" t="s">
        <v>74</v>
      </c>
      <c r="C9" s="78" t="s">
        <v>75</v>
      </c>
    </row>
    <row r="10" spans="1:3" s="69" customFormat="1" x14ac:dyDescent="0.2">
      <c r="A10" s="108"/>
      <c r="B10" s="109"/>
      <c r="C10" s="78" t="s">
        <v>76</v>
      </c>
    </row>
    <row r="11" spans="1:3" s="81" customFormat="1" ht="12.75" x14ac:dyDescent="0.2">
      <c r="A11" s="100"/>
      <c r="B11" s="79" t="s">
        <v>77</v>
      </c>
      <c r="C11" s="80"/>
    </row>
    <row r="12" spans="1:3" s="69" customFormat="1" x14ac:dyDescent="0.2">
      <c r="A12" s="99"/>
      <c r="B12" s="77" t="s">
        <v>78</v>
      </c>
      <c r="C12" s="78" t="s">
        <v>99</v>
      </c>
    </row>
    <row r="13" spans="1:3" s="69" customFormat="1" ht="76.5" x14ac:dyDescent="0.2">
      <c r="A13" s="99"/>
      <c r="B13" s="82" t="s">
        <v>79</v>
      </c>
      <c r="C13" s="83" t="s">
        <v>80</v>
      </c>
    </row>
    <row r="14" spans="1:3" s="69" customFormat="1" ht="12.75" x14ac:dyDescent="0.2">
      <c r="A14" s="99"/>
      <c r="B14" s="77" t="s">
        <v>81</v>
      </c>
      <c r="C14" s="95" t="s">
        <v>88</v>
      </c>
    </row>
    <row r="15" spans="1:3" s="69" customFormat="1" ht="12.75" x14ac:dyDescent="0.2">
      <c r="A15" s="99"/>
      <c r="B15" s="77" t="s">
        <v>82</v>
      </c>
      <c r="C15" s="95" t="s">
        <v>100</v>
      </c>
    </row>
    <row r="16" spans="1:3" s="69" customFormat="1" ht="12.75" x14ac:dyDescent="0.2">
      <c r="A16" s="99"/>
      <c r="B16" s="77" t="s">
        <v>83</v>
      </c>
      <c r="C16" s="96" t="s">
        <v>90</v>
      </c>
    </row>
    <row r="17" spans="1:3" s="69" customFormat="1" x14ac:dyDescent="0.2">
      <c r="A17" s="99"/>
      <c r="B17" s="77" t="s">
        <v>84</v>
      </c>
      <c r="C17" s="97" t="s">
        <v>101</v>
      </c>
    </row>
    <row r="18" spans="1:3" s="69" customFormat="1" ht="12.75" x14ac:dyDescent="0.2">
      <c r="A18" s="99"/>
      <c r="B18" s="84" t="s">
        <v>94</v>
      </c>
      <c r="C18" s="98" t="s">
        <v>89</v>
      </c>
    </row>
    <row r="19" spans="1:3" s="69" customFormat="1" ht="12.75" x14ac:dyDescent="0.2">
      <c r="A19" s="99"/>
      <c r="B19" s="84" t="s">
        <v>85</v>
      </c>
      <c r="C19" s="85">
        <v>1446</v>
      </c>
    </row>
    <row r="20" spans="1:3" s="69" customFormat="1" ht="12.75" x14ac:dyDescent="0.2">
      <c r="A20" s="101"/>
      <c r="B20" s="86" t="s">
        <v>86</v>
      </c>
      <c r="C20" s="87" t="s">
        <v>87</v>
      </c>
    </row>
    <row r="21" spans="1:3" s="81" customFormat="1" ht="12.75" x14ac:dyDescent="0.2">
      <c r="A21" s="88"/>
      <c r="B21" s="69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11"/>
  <sheetViews>
    <sheetView workbookViewId="0">
      <selection activeCell="B8" sqref="B8"/>
    </sheetView>
  </sheetViews>
  <sheetFormatPr defaultRowHeight="15" x14ac:dyDescent="0.25"/>
  <cols>
    <col min="1" max="1" width="4.140625" style="1" customWidth="1"/>
    <col min="2" max="2" width="103.140625" style="1" bestFit="1" customWidth="1"/>
    <col min="3" max="3" width="14.7109375" style="1" customWidth="1"/>
    <col min="4" max="16384" width="9.140625" style="1"/>
  </cols>
  <sheetData>
    <row r="1" spans="1:2" ht="12" customHeight="1" x14ac:dyDescent="0.25"/>
    <row r="2" spans="1:2" x14ac:dyDescent="0.25">
      <c r="B2" s="93" t="s">
        <v>4</v>
      </c>
    </row>
    <row r="3" spans="1:2" ht="12" customHeight="1" x14ac:dyDescent="0.25"/>
    <row r="4" spans="1:2" ht="15" customHeight="1" x14ac:dyDescent="0.25">
      <c r="A4" s="110" t="s">
        <v>92</v>
      </c>
      <c r="B4" s="111"/>
    </row>
    <row r="5" spans="1:2" x14ac:dyDescent="0.25">
      <c r="A5" s="25" t="s">
        <v>23</v>
      </c>
      <c r="B5" s="94" t="s">
        <v>50</v>
      </c>
    </row>
    <row r="6" spans="1:2" x14ac:dyDescent="0.25">
      <c r="A6" s="25">
        <v>2</v>
      </c>
      <c r="B6" s="94" t="s">
        <v>51</v>
      </c>
    </row>
    <row r="7" spans="1:2" x14ac:dyDescent="0.25">
      <c r="A7" s="25">
        <v>3</v>
      </c>
      <c r="B7" s="94" t="s">
        <v>52</v>
      </c>
    </row>
    <row r="8" spans="1:2" x14ac:dyDescent="0.25">
      <c r="A8" s="25" t="s">
        <v>24</v>
      </c>
      <c r="B8" s="94" t="s">
        <v>53</v>
      </c>
    </row>
    <row r="9" spans="1:2" x14ac:dyDescent="0.25">
      <c r="A9" s="13"/>
      <c r="B9" s="13"/>
    </row>
    <row r="10" spans="1:2" x14ac:dyDescent="0.25">
      <c r="A10" s="13"/>
      <c r="B10" s="13"/>
    </row>
    <row r="11" spans="1:2" x14ac:dyDescent="0.25">
      <c r="A11" s="13"/>
      <c r="B11" s="13"/>
    </row>
  </sheetData>
  <mergeCells count="1">
    <mergeCell ref="A4:B4"/>
  </mergeCells>
  <hyperlinks>
    <hyperlink ref="A5" location="'1'!A1" display="1"/>
    <hyperlink ref="A7" location="'2'!A1" display="3"/>
    <hyperlink ref="A6" location="'3'!A1" display="2"/>
    <hyperlink ref="A8" location="'4'!A1" display="4"/>
    <hyperlink ref="A4:B4" location="Метаданные!A1" display="Методологические пояснения"/>
    <hyperlink ref="B5" location="'1'!A1" display="Количество зарегистрированных субъектов малого и среднего предпринимательства по городам и районам"/>
    <hyperlink ref="B6" location="'2'!A1" display="Количество зарегистрированных субъектов малого и среднего предпринимательства по видам деятельности"/>
    <hyperlink ref="B7" location="'3'!A1" display="Количество действующих субъектов  малого и среднего предпринимательства по городам и районам"/>
    <hyperlink ref="B8" location="'4'!A1" display="Количество действующих субъектов малого и среднего предпринимательства по видам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workbookViewId="0">
      <selection sqref="A1:F1"/>
    </sheetView>
  </sheetViews>
  <sheetFormatPr defaultRowHeight="11.25" x14ac:dyDescent="0.2"/>
  <cols>
    <col min="1" max="1" width="23.140625" style="15" customWidth="1"/>
    <col min="2" max="2" width="12" style="15" customWidth="1"/>
    <col min="3" max="3" width="18" style="15" customWidth="1"/>
    <col min="4" max="4" width="18.7109375" style="15" customWidth="1"/>
    <col min="5" max="6" width="15.5703125" style="15" customWidth="1"/>
    <col min="7" max="16384" width="9.140625" style="15"/>
  </cols>
  <sheetData>
    <row r="1" spans="1:11" ht="19.5" customHeight="1" x14ac:dyDescent="0.2">
      <c r="A1" s="114" t="s">
        <v>54</v>
      </c>
      <c r="B1" s="114"/>
      <c r="C1" s="114"/>
      <c r="D1" s="114"/>
      <c r="E1" s="114"/>
      <c r="F1" s="114"/>
    </row>
    <row r="2" spans="1:11" ht="14.25" customHeight="1" x14ac:dyDescent="0.2">
      <c r="A2" s="16"/>
      <c r="E2" s="17"/>
      <c r="F2" s="17" t="s">
        <v>0</v>
      </c>
    </row>
    <row r="3" spans="1:11" ht="17.25" customHeight="1" x14ac:dyDescent="0.2">
      <c r="A3" s="112"/>
      <c r="B3" s="113" t="s">
        <v>1</v>
      </c>
      <c r="C3" s="113" t="s">
        <v>6</v>
      </c>
      <c r="D3" s="113"/>
      <c r="E3" s="113"/>
      <c r="F3" s="113"/>
    </row>
    <row r="4" spans="1:11" ht="49.5" customHeight="1" x14ac:dyDescent="0.2">
      <c r="A4" s="112"/>
      <c r="B4" s="113"/>
      <c r="C4" s="46" t="s">
        <v>26</v>
      </c>
      <c r="D4" s="46" t="s">
        <v>25</v>
      </c>
      <c r="E4" s="46" t="s">
        <v>27</v>
      </c>
      <c r="F4" s="46" t="s">
        <v>10</v>
      </c>
    </row>
    <row r="5" spans="1:11" s="31" customFormat="1" ht="16.5" customHeight="1" x14ac:dyDescent="0.2">
      <c r="A5" s="52" t="s">
        <v>93</v>
      </c>
      <c r="B5" s="18">
        <f>C5+D5+E5+F5</f>
        <v>203020</v>
      </c>
      <c r="C5" s="63">
        <v>16033</v>
      </c>
      <c r="D5" s="63">
        <v>89</v>
      </c>
      <c r="E5" s="63">
        <v>106337</v>
      </c>
      <c r="F5" s="63">
        <v>80561</v>
      </c>
      <c r="G5" s="27"/>
      <c r="H5" s="28"/>
      <c r="I5" s="29"/>
      <c r="J5" s="29"/>
      <c r="K5" s="30"/>
    </row>
    <row r="6" spans="1:11" x14ac:dyDescent="0.2">
      <c r="A6" s="20" t="s">
        <v>33</v>
      </c>
      <c r="B6" s="18">
        <f t="shared" ref="B6:B22" si="0">C6+D6+E6+F6</f>
        <v>21106</v>
      </c>
      <c r="C6" s="63">
        <v>2357</v>
      </c>
      <c r="D6" s="63">
        <v>14</v>
      </c>
      <c r="E6" s="63">
        <v>18672</v>
      </c>
      <c r="F6" s="63">
        <v>63</v>
      </c>
      <c r="G6" s="19"/>
      <c r="H6" s="19"/>
      <c r="I6" s="19"/>
      <c r="J6" s="19"/>
    </row>
    <row r="7" spans="1:11" x14ac:dyDescent="0.2">
      <c r="A7" s="20" t="s">
        <v>34</v>
      </c>
      <c r="B7" s="18">
        <f t="shared" si="0"/>
        <v>5568</v>
      </c>
      <c r="C7" s="63">
        <v>789</v>
      </c>
      <c r="D7" s="63">
        <v>1</v>
      </c>
      <c r="E7" s="63">
        <v>3440</v>
      </c>
      <c r="F7" s="63">
        <v>1338</v>
      </c>
      <c r="G7" s="19"/>
      <c r="H7" s="19"/>
      <c r="I7" s="19"/>
      <c r="J7" s="19"/>
    </row>
    <row r="8" spans="1:11" x14ac:dyDescent="0.2">
      <c r="A8" s="20" t="s">
        <v>35</v>
      </c>
      <c r="B8" s="18">
        <f t="shared" si="0"/>
        <v>5917</v>
      </c>
      <c r="C8" s="63">
        <v>530</v>
      </c>
      <c r="D8" s="63">
        <v>4</v>
      </c>
      <c r="E8" s="63">
        <v>4916</v>
      </c>
      <c r="F8" s="63">
        <v>467</v>
      </c>
      <c r="G8" s="19"/>
      <c r="H8" s="19"/>
      <c r="I8" s="19"/>
      <c r="J8" s="19"/>
    </row>
    <row r="9" spans="1:11" x14ac:dyDescent="0.2">
      <c r="A9" s="20" t="s">
        <v>36</v>
      </c>
      <c r="B9" s="18">
        <f>C9+E9+F9</f>
        <v>5446</v>
      </c>
      <c r="C9" s="63">
        <v>750</v>
      </c>
      <c r="D9" s="64" t="s">
        <v>61</v>
      </c>
      <c r="E9" s="63">
        <v>1971</v>
      </c>
      <c r="F9" s="63">
        <v>2725</v>
      </c>
      <c r="G9" s="19"/>
      <c r="H9" s="19"/>
      <c r="I9" s="19"/>
      <c r="J9" s="19"/>
    </row>
    <row r="10" spans="1:11" x14ac:dyDescent="0.2">
      <c r="A10" s="20" t="s">
        <v>37</v>
      </c>
      <c r="B10" s="18">
        <f t="shared" si="0"/>
        <v>19849</v>
      </c>
      <c r="C10" s="63">
        <v>1117</v>
      </c>
      <c r="D10" s="63">
        <v>2</v>
      </c>
      <c r="E10" s="63">
        <v>8292</v>
      </c>
      <c r="F10" s="63">
        <v>10438</v>
      </c>
      <c r="G10" s="19"/>
      <c r="H10" s="19"/>
      <c r="I10" s="19"/>
      <c r="J10" s="19"/>
    </row>
    <row r="11" spans="1:11" x14ac:dyDescent="0.2">
      <c r="A11" s="20" t="s">
        <v>38</v>
      </c>
      <c r="B11" s="18">
        <f t="shared" si="0"/>
        <v>10852</v>
      </c>
      <c r="C11" s="63">
        <v>527</v>
      </c>
      <c r="D11" s="63">
        <v>3</v>
      </c>
      <c r="E11" s="63">
        <v>4808</v>
      </c>
      <c r="F11" s="63">
        <v>5514</v>
      </c>
      <c r="G11" s="19"/>
      <c r="H11" s="19"/>
      <c r="I11" s="19"/>
      <c r="J11" s="19"/>
    </row>
    <row r="12" spans="1:11" x14ac:dyDescent="0.2">
      <c r="A12" s="20" t="s">
        <v>39</v>
      </c>
      <c r="B12" s="18">
        <f t="shared" si="0"/>
        <v>12792</v>
      </c>
      <c r="C12" s="63">
        <v>1055</v>
      </c>
      <c r="D12" s="63">
        <v>5</v>
      </c>
      <c r="E12" s="63">
        <v>5751</v>
      </c>
      <c r="F12" s="63">
        <v>5981</v>
      </c>
      <c r="G12" s="19"/>
      <c r="H12" s="19"/>
      <c r="I12" s="19"/>
      <c r="J12" s="19"/>
    </row>
    <row r="13" spans="1:11" s="55" customFormat="1" x14ac:dyDescent="0.2">
      <c r="A13" s="53" t="s">
        <v>40</v>
      </c>
      <c r="B13" s="18">
        <f>C13+E13+F13</f>
        <v>13373</v>
      </c>
      <c r="C13" s="63">
        <v>663</v>
      </c>
      <c r="D13" s="64" t="s">
        <v>61</v>
      </c>
      <c r="E13" s="63">
        <v>4472</v>
      </c>
      <c r="F13" s="63">
        <v>8238</v>
      </c>
      <c r="G13" s="54"/>
      <c r="H13" s="54"/>
      <c r="I13" s="54"/>
      <c r="J13" s="54"/>
    </row>
    <row r="14" spans="1:11" x14ac:dyDescent="0.2">
      <c r="A14" s="20" t="s">
        <v>41</v>
      </c>
      <c r="B14" s="18">
        <f t="shared" si="0"/>
        <v>13974</v>
      </c>
      <c r="C14" s="63">
        <v>1303</v>
      </c>
      <c r="D14" s="63">
        <v>10</v>
      </c>
      <c r="E14" s="63">
        <v>6032</v>
      </c>
      <c r="F14" s="63">
        <v>6629</v>
      </c>
      <c r="G14" s="19"/>
      <c r="H14" s="19"/>
      <c r="I14" s="19"/>
      <c r="J14" s="19"/>
    </row>
    <row r="15" spans="1:11" x14ac:dyDescent="0.2">
      <c r="A15" s="20" t="s">
        <v>42</v>
      </c>
      <c r="B15" s="18">
        <f t="shared" si="0"/>
        <v>5876</v>
      </c>
      <c r="C15" s="63">
        <v>731</v>
      </c>
      <c r="D15" s="63">
        <v>3</v>
      </c>
      <c r="E15" s="63">
        <v>2040</v>
      </c>
      <c r="F15" s="63">
        <v>3102</v>
      </c>
      <c r="G15" s="19"/>
      <c r="H15" s="26"/>
      <c r="I15" s="19"/>
      <c r="J15" s="19"/>
    </row>
    <row r="16" spans="1:11" x14ac:dyDescent="0.2">
      <c r="A16" s="20" t="s">
        <v>43</v>
      </c>
      <c r="B16" s="18">
        <f t="shared" si="0"/>
        <v>23792</v>
      </c>
      <c r="C16" s="63">
        <v>1731</v>
      </c>
      <c r="D16" s="63">
        <v>19</v>
      </c>
      <c r="E16" s="63">
        <v>12909</v>
      </c>
      <c r="F16" s="63">
        <v>9133</v>
      </c>
      <c r="G16" s="19"/>
      <c r="H16" s="19"/>
      <c r="I16" s="19"/>
      <c r="J16" s="19"/>
    </row>
    <row r="17" spans="1:10" x14ac:dyDescent="0.2">
      <c r="A17" s="20" t="s">
        <v>44</v>
      </c>
      <c r="B17" s="18">
        <f t="shared" si="0"/>
        <v>22430</v>
      </c>
      <c r="C17" s="63">
        <v>1763</v>
      </c>
      <c r="D17" s="63">
        <v>7</v>
      </c>
      <c r="E17" s="63">
        <v>13469</v>
      </c>
      <c r="F17" s="63">
        <v>7191</v>
      </c>
      <c r="G17" s="19"/>
      <c r="H17" s="19"/>
      <c r="I17" s="19"/>
      <c r="J17" s="19"/>
    </row>
    <row r="18" spans="1:10" x14ac:dyDescent="0.2">
      <c r="A18" s="20" t="s">
        <v>45</v>
      </c>
      <c r="B18" s="18">
        <f t="shared" si="0"/>
        <v>7850</v>
      </c>
      <c r="C18" s="63">
        <v>426</v>
      </c>
      <c r="D18" s="63">
        <v>2</v>
      </c>
      <c r="E18" s="63">
        <v>3147</v>
      </c>
      <c r="F18" s="63">
        <v>4275</v>
      </c>
      <c r="G18" s="19"/>
      <c r="H18" s="19"/>
      <c r="I18" s="19"/>
      <c r="J18" s="19"/>
    </row>
    <row r="19" spans="1:10" x14ac:dyDescent="0.2">
      <c r="A19" s="20" t="s">
        <v>46</v>
      </c>
      <c r="B19" s="18">
        <f t="shared" si="0"/>
        <v>4129</v>
      </c>
      <c r="C19" s="63">
        <v>347</v>
      </c>
      <c r="D19" s="63">
        <v>5</v>
      </c>
      <c r="E19" s="63">
        <v>2428</v>
      </c>
      <c r="F19" s="63">
        <v>1349</v>
      </c>
      <c r="G19" s="19"/>
      <c r="H19" s="19"/>
      <c r="I19" s="19"/>
      <c r="J19" s="19"/>
    </row>
    <row r="20" spans="1:10" x14ac:dyDescent="0.2">
      <c r="A20" s="20" t="s">
        <v>47</v>
      </c>
      <c r="B20" s="18">
        <f t="shared" si="0"/>
        <v>10189</v>
      </c>
      <c r="C20" s="63">
        <v>829</v>
      </c>
      <c r="D20" s="63">
        <v>7</v>
      </c>
      <c r="E20" s="63">
        <v>5605</v>
      </c>
      <c r="F20" s="63">
        <v>3748</v>
      </c>
      <c r="G20" s="19"/>
      <c r="H20" s="19"/>
      <c r="I20" s="19"/>
      <c r="J20" s="19"/>
    </row>
    <row r="21" spans="1:10" x14ac:dyDescent="0.2">
      <c r="A21" s="20" t="s">
        <v>48</v>
      </c>
      <c r="B21" s="18">
        <f t="shared" si="0"/>
        <v>9657</v>
      </c>
      <c r="C21" s="63">
        <v>661</v>
      </c>
      <c r="D21" s="63">
        <v>6</v>
      </c>
      <c r="E21" s="63">
        <v>4835</v>
      </c>
      <c r="F21" s="63">
        <v>4155</v>
      </c>
      <c r="G21" s="19"/>
      <c r="H21" s="19"/>
      <c r="I21" s="19"/>
      <c r="J21" s="19"/>
    </row>
    <row r="22" spans="1:10" x14ac:dyDescent="0.2">
      <c r="A22" s="21" t="s">
        <v>49</v>
      </c>
      <c r="B22" s="57">
        <f t="shared" si="0"/>
        <v>10220</v>
      </c>
      <c r="C22" s="65">
        <v>454</v>
      </c>
      <c r="D22" s="65">
        <v>1</v>
      </c>
      <c r="E22" s="65">
        <v>3550</v>
      </c>
      <c r="F22" s="65">
        <v>6215</v>
      </c>
      <c r="G22" s="19"/>
      <c r="H22" s="19"/>
      <c r="I22" s="19"/>
      <c r="J22" s="19"/>
    </row>
    <row r="23" spans="1:10" x14ac:dyDescent="0.2">
      <c r="B23" s="44"/>
      <c r="C23" s="44"/>
      <c r="D23" s="44"/>
      <c r="E23" s="45"/>
      <c r="F23" s="19"/>
    </row>
    <row r="24" spans="1:10" ht="26.25" customHeight="1" x14ac:dyDescent="0.2">
      <c r="A24" s="115" t="s">
        <v>91</v>
      </c>
      <c r="B24" s="115"/>
      <c r="C24" s="115"/>
      <c r="D24" s="115"/>
      <c r="E24" s="115"/>
      <c r="F24" s="115"/>
    </row>
    <row r="25" spans="1:10" x14ac:dyDescent="0.2">
      <c r="C25" s="22"/>
      <c r="D25" s="22"/>
    </row>
    <row r="26" spans="1:10" x14ac:dyDescent="0.2">
      <c r="C26" s="22"/>
      <c r="D26" s="22"/>
    </row>
  </sheetData>
  <mergeCells count="5">
    <mergeCell ref="A3:A4"/>
    <mergeCell ref="B3:B4"/>
    <mergeCell ref="C3:F3"/>
    <mergeCell ref="A1:F1"/>
    <mergeCell ref="A24:F2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34"/>
  <sheetViews>
    <sheetView workbookViewId="0">
      <selection sqref="A1:F1"/>
    </sheetView>
  </sheetViews>
  <sheetFormatPr defaultRowHeight="11.25" x14ac:dyDescent="0.2"/>
  <cols>
    <col min="1" max="1" width="35.7109375" style="24" customWidth="1"/>
    <col min="2" max="2" width="11.5703125" style="24" customWidth="1"/>
    <col min="3" max="3" width="13.140625" style="24" customWidth="1"/>
    <col min="4" max="4" width="13.42578125" style="24" customWidth="1"/>
    <col min="5" max="5" width="13.85546875" style="24" customWidth="1"/>
    <col min="6" max="6" width="18.5703125" style="24" customWidth="1"/>
    <col min="7" max="8" width="9.140625" style="24" customWidth="1"/>
    <col min="9" max="16384" width="9.140625" style="24"/>
  </cols>
  <sheetData>
    <row r="1" spans="1:8" ht="21.75" customHeight="1" x14ac:dyDescent="0.2">
      <c r="A1" s="118" t="s">
        <v>55</v>
      </c>
      <c r="B1" s="118"/>
      <c r="C1" s="118"/>
      <c r="D1" s="118"/>
      <c r="E1" s="118"/>
      <c r="F1" s="118"/>
    </row>
    <row r="2" spans="1:8" ht="13.5" customHeight="1" x14ac:dyDescent="0.2">
      <c r="F2" s="42" t="s">
        <v>0</v>
      </c>
    </row>
    <row r="3" spans="1:8" ht="15.75" customHeight="1" x14ac:dyDescent="0.2">
      <c r="A3" s="116"/>
      <c r="B3" s="117" t="s">
        <v>1</v>
      </c>
      <c r="C3" s="117" t="s">
        <v>6</v>
      </c>
      <c r="D3" s="117"/>
      <c r="E3" s="117"/>
      <c r="F3" s="117"/>
    </row>
    <row r="4" spans="1:8" ht="51" customHeight="1" x14ac:dyDescent="0.2">
      <c r="A4" s="116"/>
      <c r="B4" s="117"/>
      <c r="C4" s="56" t="s">
        <v>7</v>
      </c>
      <c r="D4" s="56" t="s">
        <v>8</v>
      </c>
      <c r="E4" s="56" t="s">
        <v>9</v>
      </c>
      <c r="F4" s="56" t="s">
        <v>10</v>
      </c>
    </row>
    <row r="5" spans="1:8" s="34" customFormat="1" ht="12" customHeight="1" x14ac:dyDescent="0.2">
      <c r="A5" s="51" t="s">
        <v>1</v>
      </c>
      <c r="B5" s="58">
        <f>C5+D5+E5+F5</f>
        <v>203020</v>
      </c>
      <c r="C5" s="63">
        <v>16033</v>
      </c>
      <c r="D5" s="63">
        <v>89</v>
      </c>
      <c r="E5" s="63">
        <v>106337</v>
      </c>
      <c r="F5" s="63">
        <v>80561</v>
      </c>
      <c r="G5" s="35"/>
      <c r="H5" s="35"/>
    </row>
    <row r="6" spans="1:8" ht="11.25" customHeight="1" x14ac:dyDescent="0.2">
      <c r="A6" s="36" t="s">
        <v>11</v>
      </c>
      <c r="B6" s="58">
        <f>C6+D6+E6+F6</f>
        <v>86561</v>
      </c>
      <c r="C6" s="63">
        <v>3985</v>
      </c>
      <c r="D6" s="63">
        <v>6</v>
      </c>
      <c r="E6" s="63">
        <v>2009</v>
      </c>
      <c r="F6" s="63">
        <v>80561</v>
      </c>
      <c r="G6" s="37"/>
      <c r="H6" s="43"/>
    </row>
    <row r="7" spans="1:8" ht="23.25" customHeight="1" x14ac:dyDescent="0.2">
      <c r="A7" s="36" t="s">
        <v>28</v>
      </c>
      <c r="B7" s="58">
        <f>C7+D7+E7</f>
        <v>279</v>
      </c>
      <c r="C7" s="63">
        <v>225</v>
      </c>
      <c r="D7" s="63">
        <v>4</v>
      </c>
      <c r="E7" s="63">
        <v>50</v>
      </c>
      <c r="F7" s="64" t="s">
        <v>61</v>
      </c>
      <c r="G7" s="37"/>
      <c r="H7" s="37"/>
    </row>
    <row r="8" spans="1:8" x14ac:dyDescent="0.2">
      <c r="A8" s="36" t="s">
        <v>29</v>
      </c>
      <c r="B8" s="58">
        <f t="shared" ref="B8:B21" si="0">C8+D8+E8</f>
        <v>9922</v>
      </c>
      <c r="C8" s="63">
        <v>992</v>
      </c>
      <c r="D8" s="63">
        <v>17</v>
      </c>
      <c r="E8" s="63">
        <v>8913</v>
      </c>
      <c r="F8" s="63" t="s">
        <v>61</v>
      </c>
      <c r="G8" s="37"/>
      <c r="H8" s="37"/>
    </row>
    <row r="9" spans="1:8" ht="33.75" x14ac:dyDescent="0.2">
      <c r="A9" s="36" t="s">
        <v>30</v>
      </c>
      <c r="B9" s="58">
        <f t="shared" si="0"/>
        <v>98</v>
      </c>
      <c r="C9" s="63">
        <v>61</v>
      </c>
      <c r="D9" s="63">
        <v>2</v>
      </c>
      <c r="E9" s="63">
        <v>35</v>
      </c>
      <c r="F9" s="64" t="s">
        <v>61</v>
      </c>
      <c r="G9" s="37"/>
      <c r="H9" s="37"/>
    </row>
    <row r="10" spans="1:8" ht="33.75" x14ac:dyDescent="0.2">
      <c r="A10" s="36" t="s">
        <v>32</v>
      </c>
      <c r="B10" s="58">
        <f>C10+E10</f>
        <v>173</v>
      </c>
      <c r="C10" s="63">
        <v>94</v>
      </c>
      <c r="D10" s="64" t="s">
        <v>61</v>
      </c>
      <c r="E10" s="63">
        <v>79</v>
      </c>
      <c r="F10" s="64" t="s">
        <v>61</v>
      </c>
      <c r="G10" s="37"/>
      <c r="H10" s="37"/>
    </row>
    <row r="11" spans="1:8" x14ac:dyDescent="0.2">
      <c r="A11" s="36" t="s">
        <v>12</v>
      </c>
      <c r="B11" s="58">
        <f t="shared" si="0"/>
        <v>6100</v>
      </c>
      <c r="C11" s="63">
        <v>2240</v>
      </c>
      <c r="D11" s="63">
        <v>8</v>
      </c>
      <c r="E11" s="63">
        <v>3852</v>
      </c>
      <c r="F11" s="64" t="s">
        <v>61</v>
      </c>
      <c r="G11" s="37"/>
      <c r="H11" s="37"/>
    </row>
    <row r="12" spans="1:8" ht="22.5" x14ac:dyDescent="0.2">
      <c r="A12" s="36" t="s">
        <v>13</v>
      </c>
      <c r="B12" s="58">
        <f t="shared" si="0"/>
        <v>53631</v>
      </c>
      <c r="C12" s="63">
        <v>2655</v>
      </c>
      <c r="D12" s="63">
        <v>6</v>
      </c>
      <c r="E12" s="63">
        <v>50970</v>
      </c>
      <c r="F12" s="63" t="s">
        <v>61</v>
      </c>
      <c r="G12" s="37"/>
      <c r="H12" s="43"/>
    </row>
    <row r="13" spans="1:8" x14ac:dyDescent="0.2">
      <c r="A13" s="36" t="s">
        <v>14</v>
      </c>
      <c r="B13" s="58">
        <f t="shared" si="0"/>
        <v>6229</v>
      </c>
      <c r="C13" s="63">
        <v>477</v>
      </c>
      <c r="D13" s="63">
        <v>1</v>
      </c>
      <c r="E13" s="63">
        <v>5751</v>
      </c>
      <c r="F13" s="63" t="s">
        <v>61</v>
      </c>
      <c r="G13" s="37"/>
      <c r="H13" s="37"/>
    </row>
    <row r="14" spans="1:8" ht="22.5" x14ac:dyDescent="0.2">
      <c r="A14" s="36" t="s">
        <v>2</v>
      </c>
      <c r="B14" s="58">
        <f t="shared" si="0"/>
        <v>3389</v>
      </c>
      <c r="C14" s="63">
        <v>238</v>
      </c>
      <c r="D14" s="63">
        <v>1</v>
      </c>
      <c r="E14" s="63">
        <v>3150</v>
      </c>
      <c r="F14" s="64" t="s">
        <v>61</v>
      </c>
      <c r="G14" s="37"/>
      <c r="H14" s="37"/>
    </row>
    <row r="15" spans="1:8" x14ac:dyDescent="0.2">
      <c r="A15" s="36" t="s">
        <v>15</v>
      </c>
      <c r="B15" s="58">
        <f t="shared" si="0"/>
        <v>676</v>
      </c>
      <c r="C15" s="63">
        <v>172</v>
      </c>
      <c r="D15" s="63">
        <v>1</v>
      </c>
      <c r="E15" s="63">
        <v>503</v>
      </c>
      <c r="F15" s="64" t="s">
        <v>61</v>
      </c>
      <c r="G15" s="37"/>
      <c r="H15" s="37"/>
    </row>
    <row r="16" spans="1:8" x14ac:dyDescent="0.2">
      <c r="A16" s="36" t="s">
        <v>16</v>
      </c>
      <c r="B16" s="58">
        <f t="shared" si="0"/>
        <v>272</v>
      </c>
      <c r="C16" s="63">
        <v>242</v>
      </c>
      <c r="D16" s="63">
        <v>4</v>
      </c>
      <c r="E16" s="63">
        <v>26</v>
      </c>
      <c r="F16" s="64" t="s">
        <v>61</v>
      </c>
      <c r="G16" s="37"/>
      <c r="H16" s="37"/>
    </row>
    <row r="17" spans="1:8" x14ac:dyDescent="0.2">
      <c r="A17" s="36" t="s">
        <v>17</v>
      </c>
      <c r="B17" s="58">
        <f t="shared" si="0"/>
        <v>3715</v>
      </c>
      <c r="C17" s="63">
        <v>264</v>
      </c>
      <c r="D17" s="63">
        <v>1</v>
      </c>
      <c r="E17" s="63">
        <v>3450</v>
      </c>
      <c r="F17" s="64" t="s">
        <v>61</v>
      </c>
      <c r="G17" s="37"/>
      <c r="H17" s="37"/>
    </row>
    <row r="18" spans="1:8" ht="22.5" x14ac:dyDescent="0.2">
      <c r="A18" s="36" t="s">
        <v>18</v>
      </c>
      <c r="B18" s="58">
        <f t="shared" si="0"/>
        <v>1333</v>
      </c>
      <c r="C18" s="63">
        <v>530</v>
      </c>
      <c r="D18" s="63">
        <v>2</v>
      </c>
      <c r="E18" s="63">
        <v>801</v>
      </c>
      <c r="F18" s="64" t="s">
        <v>61</v>
      </c>
      <c r="G18" s="37"/>
      <c r="H18" s="37"/>
    </row>
    <row r="19" spans="1:8" ht="22.5" x14ac:dyDescent="0.2">
      <c r="A19" s="36" t="s">
        <v>22</v>
      </c>
      <c r="B19" s="58">
        <f t="shared" si="0"/>
        <v>1989</v>
      </c>
      <c r="C19" s="63">
        <v>326</v>
      </c>
      <c r="D19" s="63">
        <v>2</v>
      </c>
      <c r="E19" s="63">
        <v>1661</v>
      </c>
      <c r="F19" s="64" t="s">
        <v>61</v>
      </c>
      <c r="G19" s="37"/>
      <c r="H19" s="37"/>
    </row>
    <row r="20" spans="1:8" x14ac:dyDescent="0.2">
      <c r="A20" s="36" t="s">
        <v>19</v>
      </c>
      <c r="B20" s="58">
        <f t="shared" si="0"/>
        <v>2978</v>
      </c>
      <c r="C20" s="63">
        <v>1805</v>
      </c>
      <c r="D20" s="63">
        <v>16</v>
      </c>
      <c r="E20" s="63">
        <v>1157</v>
      </c>
      <c r="F20" s="64" t="s">
        <v>61</v>
      </c>
      <c r="G20" s="37"/>
      <c r="H20" s="37"/>
    </row>
    <row r="21" spans="1:8" ht="22.5" x14ac:dyDescent="0.2">
      <c r="A21" s="36" t="s">
        <v>3</v>
      </c>
      <c r="B21" s="58">
        <f t="shared" si="0"/>
        <v>1228</v>
      </c>
      <c r="C21" s="63">
        <v>650</v>
      </c>
      <c r="D21" s="63">
        <v>18</v>
      </c>
      <c r="E21" s="63">
        <v>560</v>
      </c>
      <c r="F21" s="64" t="s">
        <v>61</v>
      </c>
      <c r="G21" s="37"/>
      <c r="H21" s="37"/>
    </row>
    <row r="22" spans="1:8" ht="11.25" customHeight="1" x14ac:dyDescent="0.2">
      <c r="A22" s="36" t="s">
        <v>20</v>
      </c>
      <c r="B22" s="58">
        <f>C22+E22</f>
        <v>715</v>
      </c>
      <c r="C22" s="63">
        <v>165</v>
      </c>
      <c r="D22" s="64" t="s">
        <v>61</v>
      </c>
      <c r="E22" s="63">
        <v>550</v>
      </c>
      <c r="F22" s="64" t="s">
        <v>61</v>
      </c>
      <c r="G22" s="37"/>
      <c r="H22" s="37"/>
    </row>
    <row r="23" spans="1:8" ht="13.5" customHeight="1" x14ac:dyDescent="0.2">
      <c r="A23" s="50" t="s">
        <v>21</v>
      </c>
      <c r="B23" s="59">
        <f>C23+E23</f>
        <v>23732</v>
      </c>
      <c r="C23" s="65">
        <v>912</v>
      </c>
      <c r="D23" s="66" t="s">
        <v>61</v>
      </c>
      <c r="E23" s="65">
        <v>22820</v>
      </c>
      <c r="F23" s="66" t="s">
        <v>61</v>
      </c>
      <c r="G23" s="37"/>
      <c r="H23" s="62"/>
    </row>
    <row r="24" spans="1:8" x14ac:dyDescent="0.2">
      <c r="B24" s="44"/>
      <c r="C24" s="60"/>
      <c r="D24" s="61"/>
      <c r="E24" s="19"/>
      <c r="F24" s="44"/>
      <c r="G24" s="37"/>
      <c r="H24" s="37"/>
    </row>
    <row r="25" spans="1:8" ht="26.25" customHeight="1" x14ac:dyDescent="0.2">
      <c r="A25" s="115" t="s">
        <v>91</v>
      </c>
      <c r="B25" s="115"/>
      <c r="C25" s="115"/>
      <c r="D25" s="115"/>
      <c r="E25" s="115"/>
      <c r="F25" s="115"/>
    </row>
    <row r="26" spans="1:8" x14ac:dyDescent="0.2">
      <c r="E26" s="47"/>
    </row>
    <row r="34" spans="6:6" x14ac:dyDescent="0.2">
      <c r="F34" s="24" t="s">
        <v>60</v>
      </c>
    </row>
  </sheetData>
  <mergeCells count="5">
    <mergeCell ref="A3:A4"/>
    <mergeCell ref="B3:B4"/>
    <mergeCell ref="C3:F3"/>
    <mergeCell ref="A1:F1"/>
    <mergeCell ref="A25:F25"/>
  </mergeCells>
  <pageMargins left="0" right="0" top="0" bottom="0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R29"/>
  <sheetViews>
    <sheetView workbookViewId="0">
      <selection sqref="A1:F1"/>
    </sheetView>
  </sheetViews>
  <sheetFormatPr defaultColWidth="21.28515625" defaultRowHeight="11.25" x14ac:dyDescent="0.2"/>
  <cols>
    <col min="1" max="1" width="24.140625" style="15" customWidth="1"/>
    <col min="2" max="2" width="13.5703125" style="15" customWidth="1"/>
    <col min="3" max="3" width="18.140625" style="15" customWidth="1"/>
    <col min="4" max="4" width="17.85546875" style="15" customWidth="1"/>
    <col min="5" max="5" width="14.7109375" style="15" customWidth="1"/>
    <col min="6" max="6" width="17.140625" style="15" customWidth="1"/>
    <col min="7" max="7" width="21.28515625" style="15"/>
    <col min="8" max="8" width="18.7109375" style="15" customWidth="1"/>
    <col min="9" max="9" width="19.28515625" style="15" customWidth="1"/>
    <col min="10" max="16384" width="21.28515625" style="15"/>
  </cols>
  <sheetData>
    <row r="1" spans="1:11" ht="17.25" customHeight="1" x14ac:dyDescent="0.2">
      <c r="A1" s="114" t="s">
        <v>56</v>
      </c>
      <c r="B1" s="114"/>
      <c r="C1" s="114"/>
      <c r="D1" s="114"/>
      <c r="E1" s="114"/>
      <c r="F1" s="114"/>
    </row>
    <row r="2" spans="1:11" ht="12.75" customHeight="1" x14ac:dyDescent="0.2">
      <c r="A2" s="16"/>
      <c r="E2" s="17"/>
      <c r="F2" s="17" t="s">
        <v>0</v>
      </c>
    </row>
    <row r="3" spans="1:11" ht="19.5" customHeight="1" x14ac:dyDescent="0.2">
      <c r="A3" s="112"/>
      <c r="B3" s="113" t="s">
        <v>1</v>
      </c>
      <c r="C3" s="113" t="s">
        <v>6</v>
      </c>
      <c r="D3" s="113"/>
      <c r="E3" s="113"/>
      <c r="F3" s="113"/>
    </row>
    <row r="4" spans="1:11" ht="54" customHeight="1" x14ac:dyDescent="0.2">
      <c r="A4" s="112"/>
      <c r="B4" s="113"/>
      <c r="C4" s="46" t="s">
        <v>26</v>
      </c>
      <c r="D4" s="46" t="s">
        <v>25</v>
      </c>
      <c r="E4" s="46" t="s">
        <v>27</v>
      </c>
      <c r="F4" s="46" t="s">
        <v>10</v>
      </c>
    </row>
    <row r="5" spans="1:11" s="31" customFormat="1" ht="16.5" customHeight="1" x14ac:dyDescent="0.2">
      <c r="A5" s="52" t="s">
        <v>93</v>
      </c>
      <c r="B5" s="18">
        <f>C5+D5+E5+F5</f>
        <v>200195</v>
      </c>
      <c r="C5" s="63">
        <v>15180</v>
      </c>
      <c r="D5" s="63">
        <v>88</v>
      </c>
      <c r="E5" s="63">
        <v>104632</v>
      </c>
      <c r="F5" s="63">
        <v>80295</v>
      </c>
      <c r="G5" s="27"/>
      <c r="H5" s="28"/>
      <c r="I5" s="29"/>
      <c r="J5" s="29"/>
      <c r="K5" s="30"/>
    </row>
    <row r="6" spans="1:11" x14ac:dyDescent="0.2">
      <c r="A6" s="20" t="s">
        <v>33</v>
      </c>
      <c r="B6" s="18">
        <f t="shared" ref="B6:B22" si="0">C6+D6+E6+F6</f>
        <v>20516</v>
      </c>
      <c r="C6" s="63">
        <v>2257</v>
      </c>
      <c r="D6" s="63">
        <v>13</v>
      </c>
      <c r="E6" s="63">
        <v>18185</v>
      </c>
      <c r="F6" s="63">
        <v>61</v>
      </c>
      <c r="G6" s="19"/>
      <c r="H6" s="19"/>
      <c r="I6" s="19"/>
      <c r="J6" s="19"/>
    </row>
    <row r="7" spans="1:11" x14ac:dyDescent="0.2">
      <c r="A7" s="20" t="s">
        <v>34</v>
      </c>
      <c r="B7" s="18">
        <f t="shared" si="0"/>
        <v>5480</v>
      </c>
      <c r="C7" s="63">
        <v>764</v>
      </c>
      <c r="D7" s="63">
        <v>1</v>
      </c>
      <c r="E7" s="63">
        <v>3382</v>
      </c>
      <c r="F7" s="63">
        <v>1333</v>
      </c>
      <c r="G7" s="19"/>
      <c r="H7" s="19"/>
      <c r="I7" s="19"/>
      <c r="J7" s="19"/>
    </row>
    <row r="8" spans="1:11" x14ac:dyDescent="0.2">
      <c r="A8" s="20" t="s">
        <v>35</v>
      </c>
      <c r="B8" s="18">
        <f t="shared" si="0"/>
        <v>5802</v>
      </c>
      <c r="C8" s="63">
        <v>500</v>
      </c>
      <c r="D8" s="63">
        <v>4</v>
      </c>
      <c r="E8" s="63">
        <v>4831</v>
      </c>
      <c r="F8" s="63">
        <v>467</v>
      </c>
      <c r="G8" s="19"/>
      <c r="H8" s="19"/>
      <c r="I8" s="19"/>
      <c r="J8" s="19"/>
    </row>
    <row r="9" spans="1:11" x14ac:dyDescent="0.2">
      <c r="A9" s="20" t="s">
        <v>36</v>
      </c>
      <c r="B9" s="18">
        <f>C9+E9+F9</f>
        <v>5377</v>
      </c>
      <c r="C9" s="63">
        <v>732</v>
      </c>
      <c r="D9" s="64" t="s">
        <v>61</v>
      </c>
      <c r="E9" s="63">
        <v>1935</v>
      </c>
      <c r="F9" s="63">
        <v>2710</v>
      </c>
      <c r="G9" s="19"/>
      <c r="H9" s="19"/>
      <c r="I9" s="19"/>
      <c r="J9" s="19"/>
    </row>
    <row r="10" spans="1:11" x14ac:dyDescent="0.2">
      <c r="A10" s="20" t="s">
        <v>37</v>
      </c>
      <c r="B10" s="18">
        <f t="shared" si="0"/>
        <v>19646</v>
      </c>
      <c r="C10" s="63">
        <v>1038</v>
      </c>
      <c r="D10" s="63">
        <v>2</v>
      </c>
      <c r="E10" s="63">
        <v>8191</v>
      </c>
      <c r="F10" s="63">
        <v>10415</v>
      </c>
      <c r="G10" s="19"/>
      <c r="H10" s="19"/>
      <c r="I10" s="19"/>
      <c r="J10" s="19"/>
    </row>
    <row r="11" spans="1:11" x14ac:dyDescent="0.2">
      <c r="A11" s="20" t="s">
        <v>38</v>
      </c>
      <c r="B11" s="18">
        <f t="shared" si="0"/>
        <v>10742</v>
      </c>
      <c r="C11" s="63">
        <v>489</v>
      </c>
      <c r="D11" s="63">
        <v>3</v>
      </c>
      <c r="E11" s="63">
        <v>4751</v>
      </c>
      <c r="F11" s="63">
        <v>5499</v>
      </c>
      <c r="G11" s="19"/>
      <c r="H11" s="19"/>
      <c r="I11" s="19"/>
      <c r="J11" s="19"/>
    </row>
    <row r="12" spans="1:11" x14ac:dyDescent="0.2">
      <c r="A12" s="20" t="s">
        <v>39</v>
      </c>
      <c r="B12" s="18">
        <f t="shared" si="0"/>
        <v>12562</v>
      </c>
      <c r="C12" s="63">
        <v>1003</v>
      </c>
      <c r="D12" s="63">
        <v>5</v>
      </c>
      <c r="E12" s="63">
        <v>5634</v>
      </c>
      <c r="F12" s="63">
        <v>5920</v>
      </c>
      <c r="G12" s="19"/>
      <c r="H12" s="19"/>
      <c r="I12" s="19"/>
      <c r="J12" s="19"/>
    </row>
    <row r="13" spans="1:11" x14ac:dyDescent="0.2">
      <c r="A13" s="20" t="s">
        <v>40</v>
      </c>
      <c r="B13" s="18">
        <f>C13+E13+F13</f>
        <v>13282</v>
      </c>
      <c r="C13" s="63">
        <v>611</v>
      </c>
      <c r="D13" s="64" t="s">
        <v>61</v>
      </c>
      <c r="E13" s="63">
        <v>4434</v>
      </c>
      <c r="F13" s="63">
        <v>8237</v>
      </c>
      <c r="G13" s="19"/>
      <c r="H13" s="19"/>
      <c r="I13" s="19"/>
      <c r="J13" s="19"/>
    </row>
    <row r="14" spans="1:11" x14ac:dyDescent="0.2">
      <c r="A14" s="20" t="s">
        <v>41</v>
      </c>
      <c r="B14" s="18">
        <f t="shared" si="0"/>
        <v>13805</v>
      </c>
      <c r="C14" s="63">
        <v>1232</v>
      </c>
      <c r="D14" s="63">
        <v>10</v>
      </c>
      <c r="E14" s="63">
        <v>5953</v>
      </c>
      <c r="F14" s="63">
        <v>6610</v>
      </c>
      <c r="G14" s="19"/>
      <c r="H14" s="19"/>
      <c r="I14" s="19"/>
      <c r="J14" s="19"/>
    </row>
    <row r="15" spans="1:11" x14ac:dyDescent="0.2">
      <c r="A15" s="20" t="s">
        <v>42</v>
      </c>
      <c r="B15" s="18">
        <f t="shared" si="0"/>
        <v>5792</v>
      </c>
      <c r="C15" s="63">
        <v>704</v>
      </c>
      <c r="D15" s="63">
        <v>3</v>
      </c>
      <c r="E15" s="63">
        <v>2004</v>
      </c>
      <c r="F15" s="63">
        <v>3081</v>
      </c>
      <c r="G15" s="19"/>
      <c r="H15" s="26"/>
      <c r="I15" s="19"/>
      <c r="J15" s="19"/>
    </row>
    <row r="16" spans="1:11" x14ac:dyDescent="0.2">
      <c r="A16" s="20" t="s">
        <v>43</v>
      </c>
      <c r="B16" s="18">
        <f t="shared" si="0"/>
        <v>23511</v>
      </c>
      <c r="C16" s="63">
        <v>1591</v>
      </c>
      <c r="D16" s="63">
        <v>19</v>
      </c>
      <c r="E16" s="63">
        <v>12795</v>
      </c>
      <c r="F16" s="63">
        <v>9106</v>
      </c>
      <c r="G16" s="19"/>
      <c r="H16" s="37"/>
      <c r="I16" s="19"/>
      <c r="J16" s="19"/>
    </row>
    <row r="17" spans="1:18" x14ac:dyDescent="0.2">
      <c r="A17" s="20" t="s">
        <v>44</v>
      </c>
      <c r="B17" s="18">
        <f t="shared" si="0"/>
        <v>22198</v>
      </c>
      <c r="C17" s="63">
        <v>1684</v>
      </c>
      <c r="D17" s="63">
        <v>7</v>
      </c>
      <c r="E17" s="63">
        <v>13329</v>
      </c>
      <c r="F17" s="63">
        <v>7178</v>
      </c>
      <c r="G17" s="19"/>
      <c r="H17" s="19"/>
      <c r="I17" s="19"/>
      <c r="J17" s="19"/>
    </row>
    <row r="18" spans="1:18" x14ac:dyDescent="0.2">
      <c r="A18" s="20" t="s">
        <v>45</v>
      </c>
      <c r="B18" s="18">
        <f t="shared" si="0"/>
        <v>7808</v>
      </c>
      <c r="C18" s="63">
        <v>419</v>
      </c>
      <c r="D18" s="63">
        <v>2</v>
      </c>
      <c r="E18" s="63">
        <v>3128</v>
      </c>
      <c r="F18" s="63">
        <v>4259</v>
      </c>
      <c r="G18" s="19"/>
      <c r="H18" s="19"/>
      <c r="I18" s="19"/>
      <c r="J18" s="19"/>
    </row>
    <row r="19" spans="1:18" x14ac:dyDescent="0.2">
      <c r="A19" s="20" t="s">
        <v>46</v>
      </c>
      <c r="B19" s="18">
        <f t="shared" si="0"/>
        <v>3996</v>
      </c>
      <c r="C19" s="63">
        <v>318</v>
      </c>
      <c r="D19" s="63">
        <v>5</v>
      </c>
      <c r="E19" s="63">
        <v>2346</v>
      </c>
      <c r="F19" s="63">
        <v>1327</v>
      </c>
      <c r="G19" s="19"/>
      <c r="H19" s="19"/>
      <c r="I19" s="19"/>
      <c r="J19" s="19"/>
    </row>
    <row r="20" spans="1:18" x14ac:dyDescent="0.2">
      <c r="A20" s="20" t="s">
        <v>47</v>
      </c>
      <c r="B20" s="18">
        <f t="shared" si="0"/>
        <v>10002</v>
      </c>
      <c r="C20" s="63">
        <v>773</v>
      </c>
      <c r="D20" s="63">
        <v>7</v>
      </c>
      <c r="E20" s="63">
        <v>5489</v>
      </c>
      <c r="F20" s="63">
        <v>3733</v>
      </c>
      <c r="G20" s="19"/>
      <c r="H20" s="19"/>
      <c r="I20" s="19"/>
      <c r="J20" s="19"/>
    </row>
    <row r="21" spans="1:18" x14ac:dyDescent="0.2">
      <c r="A21" s="20" t="s">
        <v>48</v>
      </c>
      <c r="B21" s="18">
        <f t="shared" si="0"/>
        <v>9559</v>
      </c>
      <c r="C21" s="63">
        <v>637</v>
      </c>
      <c r="D21" s="63">
        <v>6</v>
      </c>
      <c r="E21" s="63">
        <v>4768</v>
      </c>
      <c r="F21" s="63">
        <v>4148</v>
      </c>
      <c r="G21" s="19"/>
      <c r="H21" s="19"/>
      <c r="I21" s="19"/>
      <c r="J21" s="19"/>
    </row>
    <row r="22" spans="1:18" x14ac:dyDescent="0.2">
      <c r="A22" s="21" t="s">
        <v>49</v>
      </c>
      <c r="B22" s="57">
        <f t="shared" si="0"/>
        <v>10117</v>
      </c>
      <c r="C22" s="65">
        <v>428</v>
      </c>
      <c r="D22" s="65">
        <v>1</v>
      </c>
      <c r="E22" s="65">
        <v>3477</v>
      </c>
      <c r="F22" s="65">
        <v>6211</v>
      </c>
      <c r="G22" s="19"/>
      <c r="H22" s="19"/>
      <c r="I22" s="19"/>
      <c r="J22" s="19"/>
    </row>
    <row r="23" spans="1:18" x14ac:dyDescent="0.2">
      <c r="B23" s="44"/>
      <c r="C23" s="44"/>
      <c r="D23" s="44"/>
      <c r="E23" s="44"/>
      <c r="F23" s="44"/>
    </row>
    <row r="24" spans="1:18" ht="27.75" customHeight="1" x14ac:dyDescent="0.2">
      <c r="A24" s="115" t="s">
        <v>91</v>
      </c>
      <c r="B24" s="115"/>
      <c r="C24" s="115"/>
      <c r="D24" s="115"/>
      <c r="E24" s="115"/>
      <c r="F24" s="115"/>
    </row>
    <row r="29" spans="1:18" x14ac:dyDescent="0.2">
      <c r="G29" s="19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19"/>
    </row>
  </sheetData>
  <mergeCells count="5">
    <mergeCell ref="A3:A4"/>
    <mergeCell ref="B3:B4"/>
    <mergeCell ref="C3:F3"/>
    <mergeCell ref="A1:F1"/>
    <mergeCell ref="A24:F24"/>
  </mergeCells>
  <pageMargins left="0.19685039370078741" right="0.19685039370078741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32"/>
  <sheetViews>
    <sheetView topLeftCell="A19" workbookViewId="0">
      <selection activeCell="A29" sqref="A29"/>
    </sheetView>
  </sheetViews>
  <sheetFormatPr defaultRowHeight="11.25" x14ac:dyDescent="0.2"/>
  <cols>
    <col min="1" max="1" width="31.7109375" style="24" customWidth="1"/>
    <col min="2" max="2" width="13.42578125" style="24" customWidth="1"/>
    <col min="3" max="3" width="14.28515625" style="24" customWidth="1"/>
    <col min="4" max="4" width="22.7109375" style="24" bestFit="1" customWidth="1"/>
    <col min="5" max="5" width="15.85546875" style="24" customWidth="1"/>
    <col min="6" max="6" width="22.85546875" style="24" customWidth="1"/>
    <col min="7" max="7" width="9.140625" style="24"/>
    <col min="8" max="8" width="12.5703125" style="24" customWidth="1"/>
    <col min="9" max="16384" width="9.140625" style="24"/>
  </cols>
  <sheetData>
    <row r="1" spans="1:8" ht="17.25" customHeight="1" x14ac:dyDescent="0.2">
      <c r="A1" s="119" t="s">
        <v>57</v>
      </c>
      <c r="B1" s="119"/>
      <c r="C1" s="119"/>
      <c r="D1" s="119"/>
      <c r="E1" s="119"/>
      <c r="F1" s="119"/>
    </row>
    <row r="2" spans="1:8" ht="15" customHeight="1" x14ac:dyDescent="0.2">
      <c r="F2" s="33" t="s">
        <v>0</v>
      </c>
    </row>
    <row r="3" spans="1:8" ht="15.75" customHeight="1" x14ac:dyDescent="0.2">
      <c r="A3" s="116"/>
      <c r="B3" s="117" t="s">
        <v>1</v>
      </c>
      <c r="C3" s="117" t="s">
        <v>6</v>
      </c>
      <c r="D3" s="117"/>
      <c r="E3" s="117"/>
      <c r="F3" s="117"/>
    </row>
    <row r="4" spans="1:8" ht="57.75" customHeight="1" x14ac:dyDescent="0.2">
      <c r="A4" s="116"/>
      <c r="B4" s="117"/>
      <c r="C4" s="48" t="s">
        <v>7</v>
      </c>
      <c r="D4" s="48" t="s">
        <v>8</v>
      </c>
      <c r="E4" s="48" t="s">
        <v>27</v>
      </c>
      <c r="F4" s="48" t="s">
        <v>10</v>
      </c>
    </row>
    <row r="5" spans="1:8" s="34" customFormat="1" x14ac:dyDescent="0.2">
      <c r="A5" s="51" t="s">
        <v>1</v>
      </c>
      <c r="B5" s="22">
        <f>C5+D5+E5+F5</f>
        <v>200195</v>
      </c>
      <c r="C5" s="63">
        <v>15180</v>
      </c>
      <c r="D5" s="63">
        <v>88</v>
      </c>
      <c r="E5" s="63">
        <v>104632</v>
      </c>
      <c r="F5" s="63">
        <v>80295</v>
      </c>
      <c r="G5" s="35"/>
      <c r="H5" s="35"/>
    </row>
    <row r="6" spans="1:8" x14ac:dyDescent="0.2">
      <c r="A6" s="36" t="s">
        <v>11</v>
      </c>
      <c r="B6" s="22">
        <f>C6+D6+E6+F6</f>
        <v>86043</v>
      </c>
      <c r="C6" s="63">
        <v>3784</v>
      </c>
      <c r="D6" s="63">
        <v>6</v>
      </c>
      <c r="E6" s="63">
        <v>1958</v>
      </c>
      <c r="F6" s="63">
        <v>80295</v>
      </c>
      <c r="G6" s="37"/>
      <c r="H6" s="37"/>
    </row>
    <row r="7" spans="1:8" ht="22.5" x14ac:dyDescent="0.2">
      <c r="A7" s="36" t="s">
        <v>28</v>
      </c>
      <c r="B7" s="22">
        <f>C7+D7+E7</f>
        <v>270</v>
      </c>
      <c r="C7" s="63">
        <v>219</v>
      </c>
      <c r="D7" s="63">
        <v>4</v>
      </c>
      <c r="E7" s="63">
        <v>47</v>
      </c>
      <c r="F7" s="64" t="s">
        <v>61</v>
      </c>
      <c r="G7" s="37"/>
      <c r="H7" s="37"/>
    </row>
    <row r="8" spans="1:8" x14ac:dyDescent="0.2">
      <c r="A8" s="36" t="s">
        <v>29</v>
      </c>
      <c r="B8" s="22">
        <f t="shared" ref="B8:B21" si="0">C8+D8+E8</f>
        <v>9720</v>
      </c>
      <c r="C8" s="63">
        <v>937</v>
      </c>
      <c r="D8" s="63">
        <v>17</v>
      </c>
      <c r="E8" s="63">
        <v>8766</v>
      </c>
      <c r="F8" s="63" t="s">
        <v>61</v>
      </c>
      <c r="G8" s="37"/>
      <c r="H8" s="37"/>
    </row>
    <row r="9" spans="1:8" ht="33.75" x14ac:dyDescent="0.2">
      <c r="A9" s="36" t="s">
        <v>30</v>
      </c>
      <c r="B9" s="22">
        <f t="shared" si="0"/>
        <v>93</v>
      </c>
      <c r="C9" s="63">
        <v>58</v>
      </c>
      <c r="D9" s="63">
        <v>2</v>
      </c>
      <c r="E9" s="63">
        <v>33</v>
      </c>
      <c r="F9" s="64" t="s">
        <v>61</v>
      </c>
      <c r="G9" s="37"/>
      <c r="H9" s="37"/>
    </row>
    <row r="10" spans="1:8" ht="45" x14ac:dyDescent="0.2">
      <c r="A10" s="36" t="s">
        <v>32</v>
      </c>
      <c r="B10" s="22">
        <f>C10+E10</f>
        <v>167</v>
      </c>
      <c r="C10" s="63">
        <v>89</v>
      </c>
      <c r="D10" s="64" t="s">
        <v>61</v>
      </c>
      <c r="E10" s="63">
        <v>78</v>
      </c>
      <c r="F10" s="64" t="s">
        <v>61</v>
      </c>
      <c r="G10" s="37"/>
      <c r="H10" s="37"/>
    </row>
    <row r="11" spans="1:8" x14ac:dyDescent="0.2">
      <c r="A11" s="36" t="s">
        <v>12</v>
      </c>
      <c r="B11" s="22">
        <f t="shared" si="0"/>
        <v>5923</v>
      </c>
      <c r="C11" s="63">
        <v>2135</v>
      </c>
      <c r="D11" s="63">
        <v>8</v>
      </c>
      <c r="E11" s="63">
        <v>3780</v>
      </c>
      <c r="F11" s="64" t="s">
        <v>61</v>
      </c>
      <c r="G11" s="37"/>
      <c r="H11" s="37"/>
    </row>
    <row r="12" spans="1:8" ht="22.5" x14ac:dyDescent="0.2">
      <c r="A12" s="36" t="s">
        <v>13</v>
      </c>
      <c r="B12" s="22">
        <f t="shared" si="0"/>
        <v>52655</v>
      </c>
      <c r="C12" s="63">
        <v>2425</v>
      </c>
      <c r="D12" s="63">
        <v>6</v>
      </c>
      <c r="E12" s="63">
        <v>50224</v>
      </c>
      <c r="F12" s="63" t="s">
        <v>61</v>
      </c>
      <c r="G12" s="37"/>
      <c r="H12" s="37"/>
    </row>
    <row r="13" spans="1:8" x14ac:dyDescent="0.2">
      <c r="A13" s="36" t="s">
        <v>14</v>
      </c>
      <c r="B13" s="22">
        <f t="shared" si="0"/>
        <v>6147</v>
      </c>
      <c r="C13" s="63">
        <v>444</v>
      </c>
      <c r="D13" s="63">
        <v>1</v>
      </c>
      <c r="E13" s="63">
        <v>5702</v>
      </c>
      <c r="F13" s="63" t="s">
        <v>61</v>
      </c>
      <c r="G13" s="37"/>
      <c r="H13" s="37"/>
    </row>
    <row r="14" spans="1:8" ht="22.5" x14ac:dyDescent="0.2">
      <c r="A14" s="36" t="s">
        <v>2</v>
      </c>
      <c r="B14" s="22">
        <f t="shared" si="0"/>
        <v>3337</v>
      </c>
      <c r="C14" s="63">
        <v>227</v>
      </c>
      <c r="D14" s="63">
        <v>1</v>
      </c>
      <c r="E14" s="63">
        <v>3109</v>
      </c>
      <c r="F14" s="64" t="s">
        <v>61</v>
      </c>
      <c r="G14" s="37"/>
      <c r="H14" s="37"/>
    </row>
    <row r="15" spans="1:8" x14ac:dyDescent="0.2">
      <c r="A15" s="36" t="s">
        <v>15</v>
      </c>
      <c r="B15" s="22">
        <f t="shared" si="0"/>
        <v>662</v>
      </c>
      <c r="C15" s="63">
        <v>163</v>
      </c>
      <c r="D15" s="63">
        <v>1</v>
      </c>
      <c r="E15" s="63">
        <v>498</v>
      </c>
      <c r="F15" s="64" t="s">
        <v>61</v>
      </c>
      <c r="G15" s="37"/>
      <c r="H15" s="37"/>
    </row>
    <row r="16" spans="1:8" ht="12" customHeight="1" x14ac:dyDescent="0.2">
      <c r="A16" s="36" t="s">
        <v>16</v>
      </c>
      <c r="B16" s="22">
        <f t="shared" si="0"/>
        <v>252</v>
      </c>
      <c r="C16" s="63">
        <v>222</v>
      </c>
      <c r="D16" s="63">
        <v>4</v>
      </c>
      <c r="E16" s="63">
        <v>26</v>
      </c>
      <c r="F16" s="64" t="s">
        <v>61</v>
      </c>
      <c r="G16" s="37"/>
      <c r="H16" s="37"/>
    </row>
    <row r="17" spans="1:13" x14ac:dyDescent="0.2">
      <c r="A17" s="36" t="s">
        <v>17</v>
      </c>
      <c r="B17" s="22">
        <f t="shared" si="0"/>
        <v>3654</v>
      </c>
      <c r="C17" s="63">
        <v>251</v>
      </c>
      <c r="D17" s="63">
        <v>1</v>
      </c>
      <c r="E17" s="63">
        <v>3402</v>
      </c>
      <c r="F17" s="64" t="s">
        <v>61</v>
      </c>
      <c r="G17" s="37"/>
      <c r="H17" s="37"/>
    </row>
    <row r="18" spans="1:13" ht="22.5" x14ac:dyDescent="0.2">
      <c r="A18" s="36" t="s">
        <v>18</v>
      </c>
      <c r="B18" s="22">
        <f t="shared" si="0"/>
        <v>1299</v>
      </c>
      <c r="C18" s="63">
        <v>505</v>
      </c>
      <c r="D18" s="63">
        <v>2</v>
      </c>
      <c r="E18" s="63">
        <v>792</v>
      </c>
      <c r="F18" s="64" t="s">
        <v>61</v>
      </c>
      <c r="G18" s="37"/>
      <c r="H18" s="37"/>
    </row>
    <row r="19" spans="1:13" ht="33.75" x14ac:dyDescent="0.2">
      <c r="A19" s="36" t="s">
        <v>22</v>
      </c>
      <c r="B19" s="22">
        <f t="shared" si="0"/>
        <v>1946</v>
      </c>
      <c r="C19" s="63">
        <v>312</v>
      </c>
      <c r="D19" s="63">
        <v>1</v>
      </c>
      <c r="E19" s="63">
        <v>1633</v>
      </c>
      <c r="F19" s="64" t="s">
        <v>61</v>
      </c>
      <c r="G19" s="37"/>
      <c r="H19" s="37"/>
    </row>
    <row r="20" spans="1:13" x14ac:dyDescent="0.2">
      <c r="A20" s="36" t="s">
        <v>19</v>
      </c>
      <c r="B20" s="22">
        <f t="shared" si="0"/>
        <v>2932</v>
      </c>
      <c r="C20" s="63">
        <v>1776</v>
      </c>
      <c r="D20" s="63">
        <v>16</v>
      </c>
      <c r="E20" s="63">
        <v>1140</v>
      </c>
      <c r="F20" s="64" t="s">
        <v>61</v>
      </c>
      <c r="G20" s="37"/>
      <c r="H20" s="37"/>
    </row>
    <row r="21" spans="1:13" ht="22.5" x14ac:dyDescent="0.2">
      <c r="A21" s="36" t="s">
        <v>3</v>
      </c>
      <c r="B21" s="22">
        <f t="shared" si="0"/>
        <v>1190</v>
      </c>
      <c r="C21" s="63">
        <v>627</v>
      </c>
      <c r="D21" s="63">
        <v>18</v>
      </c>
      <c r="E21" s="63">
        <v>545</v>
      </c>
      <c r="F21" s="64" t="s">
        <v>61</v>
      </c>
      <c r="G21" s="37"/>
      <c r="H21" s="37"/>
    </row>
    <row r="22" spans="1:13" x14ac:dyDescent="0.2">
      <c r="A22" s="36" t="s">
        <v>20</v>
      </c>
      <c r="B22" s="22">
        <f>C22+E22</f>
        <v>693</v>
      </c>
      <c r="C22" s="63">
        <v>156</v>
      </c>
      <c r="D22" s="64" t="s">
        <v>61</v>
      </c>
      <c r="E22" s="63">
        <v>537</v>
      </c>
      <c r="F22" s="64" t="s">
        <v>61</v>
      </c>
      <c r="G22" s="37"/>
      <c r="H22" s="37"/>
    </row>
    <row r="23" spans="1:13" ht="12.75" customHeight="1" x14ac:dyDescent="0.2">
      <c r="A23" s="38" t="s">
        <v>21</v>
      </c>
      <c r="B23" s="59">
        <f>C23+E23</f>
        <v>23212</v>
      </c>
      <c r="C23" s="65">
        <v>850</v>
      </c>
      <c r="D23" s="66" t="s">
        <v>61</v>
      </c>
      <c r="E23" s="65">
        <v>22362</v>
      </c>
      <c r="F23" s="66" t="s">
        <v>61</v>
      </c>
      <c r="G23" s="37"/>
      <c r="H23" s="37"/>
    </row>
    <row r="24" spans="1:13" ht="12" customHeight="1" x14ac:dyDescent="0.2">
      <c r="A24" s="44"/>
      <c r="B24" s="44"/>
      <c r="C24" s="60"/>
      <c r="D24" s="61"/>
      <c r="E24" s="44"/>
      <c r="F24" s="44"/>
      <c r="H24" s="37"/>
    </row>
    <row r="25" spans="1:13" ht="30.75" customHeight="1" x14ac:dyDescent="0.25">
      <c r="A25" s="115" t="s">
        <v>91</v>
      </c>
      <c r="B25" s="115"/>
      <c r="C25" s="115"/>
      <c r="D25" s="115"/>
      <c r="E25" s="115"/>
      <c r="F25" s="115"/>
      <c r="G25" s="39"/>
    </row>
    <row r="26" spans="1:13" s="44" customFormat="1" ht="14.25" customHeight="1" x14ac:dyDescent="0.25">
      <c r="A26" s="89"/>
      <c r="B26" s="89"/>
      <c r="C26" s="89"/>
      <c r="D26" s="89"/>
      <c r="E26" s="89"/>
      <c r="F26" s="89"/>
      <c r="G26" s="39"/>
    </row>
    <row r="27" spans="1:13" s="44" customFormat="1" ht="14.25" customHeight="1" x14ac:dyDescent="0.25">
      <c r="A27" s="89"/>
      <c r="B27" s="89"/>
      <c r="C27" s="89"/>
      <c r="D27" s="89"/>
      <c r="E27" s="89"/>
      <c r="F27" s="89"/>
      <c r="G27" s="39"/>
    </row>
    <row r="28" spans="1:13" s="44" customFormat="1" ht="14.25" customHeight="1" x14ac:dyDescent="0.25">
      <c r="A28" s="89"/>
      <c r="B28" s="89"/>
      <c r="C28" s="89"/>
      <c r="D28" s="89"/>
      <c r="E28" s="89"/>
      <c r="F28" s="89"/>
      <c r="G28" s="39"/>
    </row>
    <row r="29" spans="1:13" s="40" customFormat="1" ht="13.5" customHeight="1" x14ac:dyDescent="0.2">
      <c r="A29" s="32" t="s">
        <v>102</v>
      </c>
      <c r="B29" s="49"/>
      <c r="C29" s="49"/>
      <c r="D29" s="49"/>
      <c r="E29" s="49"/>
      <c r="F29" s="49"/>
    </row>
    <row r="30" spans="1:13" s="40" customFormat="1" ht="12.75" x14ac:dyDescent="0.2">
      <c r="A30" s="90" t="s">
        <v>98</v>
      </c>
      <c r="B30" s="91"/>
      <c r="C30" s="91"/>
      <c r="D30" s="91"/>
      <c r="E30" s="91"/>
      <c r="F30" s="91"/>
    </row>
    <row r="31" spans="1:13" x14ac:dyDescent="0.2">
      <c r="G31" s="41"/>
      <c r="H31" s="41"/>
      <c r="I31" s="41"/>
      <c r="J31" s="41"/>
      <c r="K31" s="41"/>
      <c r="L31" s="41"/>
      <c r="M31" s="41"/>
    </row>
    <row r="32" spans="1:13" x14ac:dyDescent="0.2">
      <c r="A32" s="14" t="s">
        <v>31</v>
      </c>
    </row>
  </sheetData>
  <mergeCells count="5">
    <mergeCell ref="A1:F1"/>
    <mergeCell ref="A3:A4"/>
    <mergeCell ref="B3:B4"/>
    <mergeCell ref="C3:F3"/>
    <mergeCell ref="A25:F25"/>
  </mergeCells>
  <pageMargins left="0.19685039370078741" right="0.19685039370078741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Бейбит Жетписбай</cp:lastModifiedBy>
  <cp:lastPrinted>2026-07-13T07:21:16Z</cp:lastPrinted>
  <dcterms:created xsi:type="dcterms:W3CDTF">2020-07-26T17:49:51Z</dcterms:created>
  <dcterms:modified xsi:type="dcterms:W3CDTF">2026-08-14T12:02:03Z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