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-120" windowWidth="24240" windowHeight="13740" tabRatio="888"/>
  </bookViews>
  <sheets>
    <sheet name="Мұқаба" sheetId="13" r:id="rId1"/>
    <sheet name="Метадеректер" sheetId="24" r:id="rId2"/>
    <sheet name="Мазмұны" sheetId="19" r:id="rId3"/>
    <sheet name="1" sheetId="23" r:id="rId4"/>
    <sheet name="2" sheetId="37" r:id="rId5"/>
    <sheet name="3" sheetId="36" r:id="rId6"/>
    <sheet name="4" sheetId="38" r:id="rId7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38" l="1"/>
  <c r="B22" i="38"/>
  <c r="B21" i="38"/>
  <c r="B20" i="38"/>
  <c r="B19" i="38"/>
  <c r="B18" i="38"/>
  <c r="B17" i="38"/>
  <c r="B16" i="38"/>
  <c r="B15" i="38"/>
  <c r="B14" i="38"/>
  <c r="B13" i="38"/>
  <c r="B12" i="38"/>
  <c r="B11" i="38"/>
  <c r="B10" i="38"/>
  <c r="B9" i="38"/>
  <c r="B8" i="38"/>
  <c r="B7" i="38"/>
  <c r="B6" i="38"/>
  <c r="B5" i="38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" i="36"/>
  <c r="B23" i="37"/>
  <c r="B22" i="37"/>
  <c r="B21" i="37"/>
  <c r="B20" i="37"/>
  <c r="B19" i="37"/>
  <c r="B18" i="37"/>
  <c r="B17" i="37"/>
  <c r="B16" i="37"/>
  <c r="B15" i="37"/>
  <c r="B14" i="37"/>
  <c r="B13" i="37"/>
  <c r="B12" i="37"/>
  <c r="B11" i="37"/>
  <c r="B10" i="37"/>
  <c r="B9" i="37"/>
  <c r="B8" i="37"/>
  <c r="B7" i="37"/>
  <c r="B6" i="37"/>
  <c r="B5" i="37"/>
  <c r="B22" i="23"/>
  <c r="B21" i="23"/>
  <c r="B20" i="23"/>
  <c r="B19" i="23"/>
  <c r="B18" i="23"/>
  <c r="B17" i="23"/>
  <c r="B16" i="23"/>
  <c r="B15" i="23"/>
  <c r="B14" i="23"/>
  <c r="B13" i="23"/>
  <c r="B12" i="23"/>
  <c r="B11" i="23"/>
  <c r="B10" i="23"/>
  <c r="B9" i="23"/>
  <c r="B8" i="23"/>
  <c r="B7" i="23"/>
  <c r="B6" i="23"/>
  <c r="B5" i="23"/>
</calcChain>
</file>

<file path=xl/sharedStrings.xml><?xml version="1.0" encoding="utf-8"?>
<sst xmlns="http://schemas.openxmlformats.org/spreadsheetml/2006/main" count="204" uniqueCount="100">
  <si>
    <t>Мазмұны</t>
  </si>
  <si>
    <t>бірлік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</si>
  <si>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</si>
  <si>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</si>
  <si>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</si>
  <si>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</si>
  <si>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</si>
  <si>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</si>
  <si>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</si>
  <si>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</si>
  <si>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</si>
  <si>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</si>
  <si>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</si>
  <si>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</si>
  <si>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</si>
  <si>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</si>
  <si>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</si>
  <si>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</si>
  <si>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</si>
  <si>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</si>
  <si>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</si>
  <si>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</si>
  <si>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</si>
  <si>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</si>
  <si>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</si>
  <si>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 бірлік</t>
  </si>
  <si>
    <t>1</t>
  </si>
  <si>
    <t>4</t>
  </si>
  <si>
    <t>Сумен жабдықтау; су бұру; қалдықтарды жинау, өңдеу және жою, ластануды жою бойынша қызмет</t>
  </si>
  <si>
    <t>Түркістан  қ.</t>
  </si>
  <si>
    <t>Арыс қ.ә.</t>
  </si>
  <si>
    <t>Кентау қ.ә.</t>
  </si>
  <si>
    <t>Бәйдібек ауданы</t>
  </si>
  <si>
    <t xml:space="preserve">Жетісай ауданы </t>
  </si>
  <si>
    <t xml:space="preserve">Келес ауданы 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</si>
  <si>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</si>
  <si>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</si>
  <si>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</si>
  <si>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</si>
  <si>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</si>
  <si>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</si>
  <si>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</si>
  <si>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</si>
  <si>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</si>
  <si>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</si>
  <si>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</si>
  <si>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>Түркістан облысында тіркелген және жұмыс істеп тұрған шағын және орта кәсіпкерлік субъектілерінің саны</t>
  </si>
  <si>
    <t>Қалалар мен аудандар бойынша тіркелген шағын және орта кәсіпкерлік субъектілерінің саны</t>
  </si>
  <si>
    <t>Қызмет түрлері бойынша тіркелген шағын және орта кәсіпкерлік субъектілерінің саны</t>
  </si>
  <si>
    <t>Қызмет түрлері бойынша жұмыс істеп тұрған шағын және орта кәсіпкерлік субъектілерінің саны</t>
  </si>
  <si>
    <t>1. Қалалар мен аудандар бойынша тіркелген шағын және орта кәсіпкерлік субъектілерінің саны</t>
  </si>
  <si>
    <t>2.  Қызмет түрлері бойынша тіркелген шағын және орта кәсіпкерлік субъектілерінің саны</t>
  </si>
  <si>
    <t>Қалалар мен аудандар бойынша жұмыс істеп тұрған шағын және орта кәсіпкерлік субъектілерінің саны</t>
  </si>
  <si>
    <t>2. Қалалар мен аудандар бойынша жұмыс істеп тұрған шағын және орта кәсіпкерлік субъектілерінің саны</t>
  </si>
  <si>
    <t>4.  Қызмет түрлері бойынша жұмыс істеп тұрған шағын және орта кәсіпкерлік субъектілерінің саны</t>
  </si>
  <si>
    <t>2 серия. Кәсіпорын статистикасы</t>
  </si>
  <si>
    <t>-</t>
  </si>
  <si>
    <t>Статистикалық көрсеткіштің коды</t>
  </si>
  <si>
    <t>13911901, 139119011, 13911902, 139119021, 13911903, 139119031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</si>
  <si>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</si>
  <si>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</si>
  <si>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</si>
  <si>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</si>
  <si>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</si>
  <si>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</si>
  <si>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</si>
  <si>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</si>
  <si>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</si>
  <si>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</si>
  <si>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</si>
  <si>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</si>
  <si>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</si>
  <si>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</si>
  <si>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</si>
  <si>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</si>
  <si>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</si>
  <si>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</si>
  <si>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</si>
  <si>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</si>
  <si>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</si>
  <si>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</si>
  <si>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</si>
  <si>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</si>
  <si>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Статистикалық тіркелімдер басқармасы</t>
  </si>
  <si>
    <t>160012, Шымкент қаласы, Желтоқсан, 30 А</t>
  </si>
  <si>
    <t>+7 (7252) 39-01-74</t>
  </si>
  <si>
    <t>© Қазақстан Республикасы Стратегиялық жоспарлау және реформалар агенттігінің Ұлттық статистика бюросы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</si>
  <si>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</si>
  <si>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Метадеректер</t>
  </si>
  <si>
    <t>Түркістан облысы</t>
  </si>
  <si>
    <t>Департаменттің мекенжайы</t>
  </si>
  <si>
    <t>Деректерді пайдалану туралы</t>
  </si>
  <si>
    <t>2026 жылғы 14 тамыздағы</t>
  </si>
  <si>
    <t>Жариялау күні: 14.08.2026</t>
  </si>
  <si>
    <t>Келесі жариялау күні: 15.09.2026</t>
  </si>
  <si>
    <t>2026 жылғы 1 тамыздағы жағдай бойынша</t>
  </si>
  <si>
    <t>Aid.Orazbayeva@aspire.gov.kz</t>
  </si>
  <si>
    <t>Оразбаева Айдана Ерланқызы</t>
  </si>
  <si>
    <t>https://stat.gov.kz/api/iblock/element/region/508366/file/kk/</t>
  </si>
  <si>
    <t>№05-07/306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</si>
</sst>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10"/>
      <color rgb="FF000000"/>
      <name val="Roboto"/>
      <charset val="204"/>
    </font>
    <font>
      <b/>
      <sz val="8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10"/>
      <name val="MS Sans Serif"/>
      <family val="2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u/>
      <sz val="10"/>
      <name val="Roboto"/>
      <charset val="204"/>
    </font>
    <font>
      <u/>
      <sz val="10"/>
      <name val="Arial Cyr"/>
      <charset val="204"/>
    </font>
    <font>
      <i/>
      <sz val="8"/>
      <color theme="1"/>
      <name val="Roboto"/>
      <charset val="204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22" fillId="0" borderId="0"/>
    <xf numFmtId="0" fontId="3" fillId="0" borderId="0"/>
  </cellStyleXfs>
  <cellXfs count="105">
    <xf numFmtId="0" fontId="0" fillId="0" borderId="0" xfId="0"/>
    <xf numFmtId="0" fontId="0" fillId="0" borderId="0" xfId="0"/>
    <xf numFmtId="0" fontId="6" fillId="0" borderId="0" xfId="3" applyFont="1" applyAlignment="1">
      <alignment vertical="top" wrapText="1"/>
    </xf>
    <xf numFmtId="0" fontId="7" fillId="0" borderId="0" xfId="0" applyFont="1"/>
    <xf numFmtId="0" fontId="8" fillId="0" borderId="0" xfId="3" applyFont="1" applyAlignment="1">
      <alignment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Border="1" applyAlignment="1"/>
    <xf numFmtId="0" fontId="10" fillId="0" borderId="0" xfId="4" applyFont="1"/>
    <xf numFmtId="0" fontId="13" fillId="0" borderId="0" xfId="3" applyFont="1"/>
    <xf numFmtId="49" fontId="7" fillId="0" borderId="0" xfId="0" applyNumberFormat="1" applyFont="1"/>
    <xf numFmtId="0" fontId="15" fillId="0" borderId="0" xfId="0" applyFont="1" applyAlignment="1">
      <alignment horizontal="right"/>
    </xf>
    <xf numFmtId="0" fontId="16" fillId="0" borderId="0" xfId="0" applyFont="1"/>
    <xf numFmtId="0" fontId="15" fillId="0" borderId="1" xfId="0" applyFont="1" applyBorder="1" applyAlignment="1">
      <alignment horizontal="right"/>
    </xf>
    <xf numFmtId="0" fontId="15" fillId="0" borderId="5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8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Protection="1">
      <protection locked="0"/>
    </xf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justify" wrapText="1"/>
    </xf>
    <xf numFmtId="0" fontId="8" fillId="0" borderId="1" xfId="0" applyFont="1" applyBorder="1" applyAlignment="1">
      <alignment horizontal="justify" wrapText="1"/>
    </xf>
    <xf numFmtId="0" fontId="20" fillId="0" borderId="0" xfId="1" applyFont="1" applyAlignment="1">
      <alignment horizontal="center"/>
    </xf>
    <xf numFmtId="0" fontId="13" fillId="0" borderId="0" xfId="0" applyFont="1"/>
    <xf numFmtId="164" fontId="21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4" applyFont="1"/>
    <xf numFmtId="3" fontId="15" fillId="0" borderId="0" xfId="0" applyNumberFormat="1" applyFont="1" applyFill="1" applyBorder="1" applyAlignment="1">
      <alignment horizontal="right"/>
    </xf>
    <xf numFmtId="164" fontId="21" fillId="0" borderId="0" xfId="0" applyNumberFormat="1" applyFont="1" applyFill="1" applyBorder="1" applyAlignment="1">
      <alignment horizontal="right" wrapText="1"/>
    </xf>
    <xf numFmtId="0" fontId="23" fillId="0" borderId="0" xfId="0" applyFont="1"/>
    <xf numFmtId="0" fontId="14" fillId="0" borderId="0" xfId="0" applyFont="1"/>
    <xf numFmtId="0" fontId="20" fillId="0" borderId="0" xfId="1" applyFont="1"/>
    <xf numFmtId="0" fontId="24" fillId="0" borderId="0" xfId="0" applyFont="1" applyFill="1" applyAlignment="1">
      <alignment horizontal="right" wrapText="1"/>
    </xf>
    <xf numFmtId="0" fontId="16" fillId="0" borderId="0" xfId="0" applyFont="1" applyFill="1"/>
    <xf numFmtId="0" fontId="16" fillId="0" borderId="0" xfId="0" applyFont="1" applyFill="1" applyBorder="1"/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25" fillId="0" borderId="0" xfId="0" applyFont="1"/>
    <xf numFmtId="0" fontId="25" fillId="0" borderId="0" xfId="0" applyFont="1" applyAlignment="1">
      <alignment wrapText="1"/>
    </xf>
    <xf numFmtId="164" fontId="16" fillId="0" borderId="0" xfId="0" applyNumberFormat="1" applyFont="1"/>
    <xf numFmtId="164" fontId="16" fillId="0" borderId="1" xfId="0" applyNumberFormat="1" applyFont="1" applyBorder="1"/>
    <xf numFmtId="3" fontId="16" fillId="0" borderId="0" xfId="0" applyNumberFormat="1" applyFont="1" applyBorder="1"/>
    <xf numFmtId="3" fontId="16" fillId="0" borderId="1" xfId="0" applyNumberFormat="1" applyFont="1" applyBorder="1"/>
    <xf numFmtId="3" fontId="16" fillId="0" borderId="0" xfId="0" applyNumberFormat="1" applyFont="1"/>
    <xf numFmtId="0" fontId="6" fillId="0" borderId="0" xfId="3" applyFont="1" applyAlignment="1">
      <alignment vertical="top" wrapText="1"/>
    </xf>
    <xf numFmtId="0" fontId="6" fillId="0" borderId="0" xfId="3" applyFont="1" applyAlignment="1">
      <alignment horizontal="center" vertical="top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0" fontId="6" fillId="0" borderId="0" xfId="3" applyFont="1" applyAlignment="1">
      <alignment horizontal="center" vertical="top" wrapText="1"/>
    </xf>
    <xf numFmtId="0" fontId="14" fillId="0" borderId="6" xfId="7" applyFont="1" applyBorder="1" applyAlignment="1">
      <alignment horizontal="left"/>
    </xf>
    <xf numFmtId="0" fontId="13" fillId="0" borderId="6" xfId="0" applyFont="1" applyBorder="1" applyAlignment="1">
      <alignment horizontal="left" wrapText="1"/>
    </xf>
    <xf numFmtId="0" fontId="14" fillId="0" borderId="6" xfId="7" applyFont="1" applyBorder="1" applyAlignment="1">
      <alignment horizontal="left" wrapText="1"/>
    </xf>
    <xf numFmtId="0" fontId="27" fillId="0" borderId="6" xfId="1" applyFont="1" applyFill="1" applyBorder="1" applyAlignment="1" applyProtection="1"/>
    <xf numFmtId="0" fontId="1" fillId="0" borderId="6" xfId="1" applyBorder="1" applyAlignment="1" applyProtection="1">
      <alignment horizontal="left" wrapText="1"/>
    </xf>
    <xf numFmtId="0" fontId="14" fillId="0" borderId="6" xfId="0" applyFont="1" applyBorder="1"/>
    <xf numFmtId="0" fontId="13" fillId="0" borderId="6" xfId="0" applyFont="1" applyBorder="1" applyAlignment="1">
      <alignment wrapText="1"/>
    </xf>
    <xf numFmtId="0" fontId="14" fillId="0" borderId="6" xfId="7" applyFont="1" applyFill="1" applyBorder="1" applyAlignment="1">
      <alignment horizontal="left"/>
    </xf>
    <xf numFmtId="0" fontId="28" fillId="0" borderId="6" xfId="1" applyFont="1" applyBorder="1" applyAlignment="1" applyProtection="1"/>
    <xf numFmtId="0" fontId="8" fillId="0" borderId="0" xfId="6" applyFont="1" applyBorder="1" applyAlignment="1">
      <alignment horizontal="left" vertical="center"/>
    </xf>
    <xf numFmtId="0" fontId="8" fillId="0" borderId="0" xfId="0" applyFont="1" applyFill="1" applyBorder="1"/>
    <xf numFmtId="0" fontId="9" fillId="0" borderId="0" xfId="3" applyFont="1" applyAlignment="1">
      <alignment horizontal="left" vertical="top" wrapText="1"/>
    </xf>
    <xf numFmtId="0" fontId="31" fillId="0" borderId="0" xfId="4" applyFont="1" applyAlignment="1">
      <alignment horizontal="left" vertical="top" wrapText="1"/>
    </xf>
    <xf numFmtId="0" fontId="14" fillId="0" borderId="0" xfId="3" applyFont="1" applyAlignment="1">
      <alignment horizontal="center"/>
    </xf>
    <xf numFmtId="0" fontId="29" fillId="0" borderId="0" xfId="0" applyFont="1"/>
    <xf numFmtId="0" fontId="13" fillId="0" borderId="6" xfId="0" applyFont="1" applyFill="1" applyBorder="1" applyAlignment="1">
      <alignment horizontal="left" wrapText="1"/>
    </xf>
    <xf numFmtId="49" fontId="13" fillId="0" borderId="6" xfId="7" applyNumberFormat="1" applyFont="1" applyFill="1" applyBorder="1" applyAlignment="1">
      <alignment vertical="center" wrapText="1"/>
    </xf>
    <xf numFmtId="0" fontId="1" fillId="0" borderId="0" xfId="1"/>
    <xf numFmtId="49" fontId="1" fillId="0" borderId="6" xfId="1" applyNumberFormat="1" applyFill="1" applyBorder="1" applyAlignment="1" applyProtection="1">
      <alignment vertical="center" wrapText="1"/>
    </xf>
    <xf numFmtId="0" fontId="32" fillId="0" borderId="6" xfId="7" applyFont="1" applyFill="1" applyBorder="1" applyAlignment="1">
      <alignment vertical="center" wrapText="1"/>
    </xf>
    <xf numFmtId="0" fontId="9" fillId="0" borderId="0" xfId="3" applyFont="1" applyAlignment="1">
      <alignment horizontal="left" vertical="top" wrapText="1"/>
    </xf>
    <xf numFmtId="0" fontId="31" fillId="0" borderId="0" xfId="4" applyFont="1" applyAlignment="1">
      <alignment horizontal="left" vertical="top" wrapText="1"/>
    </xf>
    <xf numFmtId="0" fontId="9" fillId="0" borderId="0" xfId="3" applyFont="1" applyAlignment="1">
      <alignment horizontal="left" vertical="center" wrapText="1"/>
    </xf>
    <xf numFmtId="0" fontId="3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6" fillId="0" borderId="0" xfId="3" applyFont="1" applyAlignment="1">
      <alignment horizontal="center" vertical="top" wrapText="1"/>
    </xf>
    <xf numFmtId="0" fontId="14" fillId="0" borderId="13" xfId="7" applyFont="1" applyBorder="1" applyAlignment="1">
      <alignment horizontal="left"/>
    </xf>
    <xf numFmtId="0" fontId="14" fillId="0" borderId="5" xfId="7" applyFont="1" applyBorder="1" applyAlignment="1">
      <alignment horizontal="left"/>
    </xf>
    <xf numFmtId="0" fontId="14" fillId="0" borderId="0" xfId="1" applyFont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5" fillId="0" borderId="6" xfId="0" applyFont="1" applyBorder="1" applyAlignment="1">
      <alignment vertical="top" wrapText="1"/>
    </xf>
    <xf numFmtId="0" fontId="19" fillId="0" borderId="6" xfId="0" applyFont="1" applyBorder="1" applyAlignment="1">
      <alignment vertical="top" wrapText="1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19" fillId="0" borderId="11" xfId="0" applyFont="1" applyBorder="1" applyAlignment="1">
      <alignment vertical="top" wrapText="1"/>
    </xf>
    <xf numFmtId="0" fontId="15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7"/>
    <cellStyle name="Обычный 3" xfId="4"/>
    <cellStyle name="Обычный 4" xfId="5"/>
    <cellStyle name="Обычный_05_19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2967658</xdr:colOff>
      <xdr:row>5</xdr:row>
      <xdr:rowOff>46383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19050"/>
          <a:ext cx="2948608" cy="884583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0</xdr:col>
      <xdr:colOff>4124325</xdr:colOff>
      <xdr:row>6</xdr:row>
      <xdr:rowOff>152400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Aid.Orazbaye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6"/>
  <sheetViews>
    <sheetView tabSelected="1" workbookViewId="0">
      <selection activeCell="A29" sqref="A29"/>
    </sheetView>
  </sheetViews>
  <sheetFormatPr defaultColWidth="8.7109375" defaultRowHeight="15" x14ac:dyDescent="0.25"/>
  <cols>
    <col min="1" max="1" width="66.42578125" style="3" customWidth="1"/>
    <col min="2" max="2" width="10.85546875" style="3" hidden="1" customWidth="1"/>
    <col min="3" max="3" width="8.7109375" style="3" hidden="1" customWidth="1"/>
    <col min="4" max="4" width="19.42578125" style="3" hidden="1" customWidth="1"/>
    <col min="5" max="5" width="18.85546875" style="3" customWidth="1"/>
    <col min="6" max="9" width="8.7109375" style="3" hidden="1" customWidth="1"/>
    <col min="10" max="16384" width="8.7109375" style="3"/>
  </cols>
  <sheetData>
    <row r="1" spans="1:9" ht="13.5" customHeight="1" x14ac:dyDescent="0.25">
      <c r="A1" s="82"/>
      <c r="B1" s="50"/>
      <c r="C1" s="50"/>
      <c r="D1" s="50"/>
      <c r="E1" s="50"/>
      <c r="F1" s="2"/>
    </row>
    <row r="2" spans="1:9" ht="13.5" customHeight="1" x14ac:dyDescent="0.25">
      <c r="A2" s="82"/>
      <c r="B2" s="50"/>
      <c r="C2" s="50"/>
      <c r="D2" s="50"/>
      <c r="E2" s="50"/>
      <c r="F2" s="2"/>
    </row>
    <row r="3" spans="1:9" ht="13.5" customHeight="1" x14ac:dyDescent="0.25">
      <c r="A3" s="82"/>
      <c r="B3" s="50"/>
      <c r="C3" s="50"/>
      <c r="D3" s="50"/>
      <c r="E3" s="50"/>
      <c r="F3" s="2"/>
    </row>
    <row r="4" spans="1:9" ht="13.5" customHeight="1" x14ac:dyDescent="0.25">
      <c r="A4" s="51"/>
      <c r="B4" s="50"/>
      <c r="C4" s="50"/>
      <c r="D4" s="50"/>
      <c r="E4" s="50"/>
      <c r="F4" s="50"/>
    </row>
    <row r="5" spans="1:9" ht="13.5" customHeight="1" x14ac:dyDescent="0.25">
      <c r="A5" s="51"/>
      <c r="B5" s="50"/>
      <c r="C5" s="50"/>
      <c r="D5" s="50"/>
      <c r="E5" s="50"/>
      <c r="F5" s="50"/>
    </row>
    <row r="6" spans="1:9" ht="13.5" customHeight="1" x14ac:dyDescent="0.25">
      <c r="A6" s="56"/>
      <c r="B6" s="50"/>
      <c r="C6" s="50"/>
      <c r="D6" s="50"/>
      <c r="E6" s="50"/>
      <c r="F6" s="50"/>
    </row>
    <row r="7" spans="1:9" ht="13.5" customHeight="1" x14ac:dyDescent="0.25">
      <c r="A7" s="56"/>
      <c r="B7" s="50"/>
      <c r="C7" s="50"/>
      <c r="D7" s="50"/>
      <c r="E7" s="50"/>
      <c r="F7" s="50"/>
    </row>
    <row r="8" spans="1:9" x14ac:dyDescent="0.25">
      <c r="A8" s="4"/>
      <c r="B8" s="4"/>
      <c r="C8" s="4"/>
      <c r="D8" s="4"/>
      <c r="E8" s="4"/>
      <c r="F8" s="4"/>
    </row>
    <row r="9" spans="1:9" x14ac:dyDescent="0.25">
      <c r="A9" s="4"/>
      <c r="B9" s="4"/>
      <c r="C9" s="4"/>
      <c r="D9" s="4"/>
      <c r="E9" s="4"/>
      <c r="F9" s="4"/>
    </row>
    <row r="10" spans="1:9" x14ac:dyDescent="0.25">
      <c r="A10" s="4"/>
      <c r="B10" s="4"/>
      <c r="C10" s="4"/>
      <c r="D10" s="4"/>
      <c r="E10" s="4"/>
      <c r="F10" s="4"/>
    </row>
    <row r="11" spans="1:9" ht="18.75" customHeight="1" x14ac:dyDescent="0.25">
      <c r="A11" s="77" t="s">
        <v>93</v>
      </c>
      <c r="B11" s="80"/>
      <c r="C11" s="80"/>
      <c r="D11" s="80"/>
      <c r="E11" s="80"/>
      <c r="F11" s="5"/>
    </row>
    <row r="12" spans="1:9" ht="18" customHeight="1" x14ac:dyDescent="0.25">
      <c r="A12" s="77" t="s">
        <v>94</v>
      </c>
      <c r="B12" s="78"/>
      <c r="C12" s="78"/>
      <c r="D12" s="78"/>
      <c r="E12" s="78"/>
      <c r="F12" s="5"/>
    </row>
    <row r="13" spans="1:9" ht="14.25" customHeight="1" x14ac:dyDescent="0.25">
      <c r="A13" s="68"/>
      <c r="B13" s="69"/>
      <c r="C13" s="69"/>
      <c r="D13" s="69"/>
      <c r="E13" s="69"/>
      <c r="F13" s="5"/>
    </row>
    <row r="14" spans="1:9" ht="14.25" customHeight="1" x14ac:dyDescent="0.25">
      <c r="A14" s="4"/>
      <c r="B14" s="4"/>
      <c r="C14" s="4"/>
      <c r="D14" s="4"/>
      <c r="E14" s="6"/>
      <c r="F14" s="5"/>
    </row>
    <row r="15" spans="1:9" ht="14.25" customHeight="1" x14ac:dyDescent="0.25">
      <c r="A15" s="4"/>
      <c r="B15" s="4"/>
      <c r="C15" s="4"/>
      <c r="D15" s="4"/>
      <c r="E15" s="6"/>
      <c r="F15" s="5"/>
    </row>
    <row r="16" spans="1:9" ht="81" customHeight="1" x14ac:dyDescent="0.25">
      <c r="A16" s="81" t="s">
        <v>46</v>
      </c>
      <c r="B16" s="81"/>
      <c r="C16" s="81"/>
      <c r="D16" s="81"/>
      <c r="E16" s="81"/>
      <c r="F16" s="7"/>
      <c r="G16" s="7"/>
      <c r="H16" s="7"/>
      <c r="I16" s="7"/>
    </row>
    <row r="17" spans="1:9" ht="13.5" customHeight="1" x14ac:dyDescent="0.25">
      <c r="A17" s="7"/>
      <c r="B17" s="7"/>
      <c r="C17" s="7"/>
      <c r="D17" s="7"/>
      <c r="E17" s="7"/>
      <c r="F17" s="7"/>
      <c r="G17" s="7"/>
      <c r="H17" s="7"/>
      <c r="I17" s="7"/>
    </row>
    <row r="18" spans="1:9" ht="18.75" x14ac:dyDescent="0.3">
      <c r="A18" s="8" t="s">
        <v>95</v>
      </c>
      <c r="B18" s="9"/>
      <c r="C18" s="9"/>
      <c r="D18" s="9"/>
      <c r="E18" s="9"/>
      <c r="F18" s="9"/>
    </row>
    <row r="19" spans="1:9" hidden="1" x14ac:dyDescent="0.25">
      <c r="A19" s="9"/>
      <c r="B19" s="9"/>
      <c r="C19" s="9"/>
      <c r="D19" s="9"/>
      <c r="E19" s="9"/>
      <c r="F19" s="9"/>
    </row>
    <row r="20" spans="1:9" hidden="1" x14ac:dyDescent="0.25">
      <c r="A20" s="9"/>
      <c r="B20" s="9"/>
      <c r="C20" s="9"/>
      <c r="D20" s="9"/>
      <c r="E20" s="9"/>
      <c r="F20" s="9"/>
    </row>
    <row r="21" spans="1:9" hidden="1" x14ac:dyDescent="0.25">
      <c r="A21" s="9"/>
      <c r="B21" s="9"/>
      <c r="C21" s="9"/>
      <c r="D21" s="9"/>
      <c r="E21" s="9"/>
      <c r="F21" s="9"/>
    </row>
    <row r="22" spans="1:9" hidden="1" x14ac:dyDescent="0.25">
      <c r="A22" s="10"/>
      <c r="B22" s="10"/>
      <c r="C22" s="10"/>
      <c r="D22" s="10"/>
      <c r="E22" s="10"/>
      <c r="F22" s="9"/>
    </row>
    <row r="23" spans="1:9" ht="13.5" customHeight="1" x14ac:dyDescent="0.25">
      <c r="F23" s="9"/>
    </row>
    <row r="24" spans="1:9" ht="13.5" customHeight="1" x14ac:dyDescent="0.25">
      <c r="F24" s="9"/>
    </row>
    <row r="25" spans="1:9" ht="13.5" customHeight="1" x14ac:dyDescent="0.25"/>
    <row r="26" spans="1:9" ht="18.75" x14ac:dyDescent="0.25">
      <c r="A26" s="79" t="s">
        <v>55</v>
      </c>
      <c r="B26" s="79"/>
      <c r="C26" s="79"/>
      <c r="D26" s="79"/>
      <c r="E26" s="79"/>
    </row>
  </sheetData>
  <mergeCells count="5">
    <mergeCell ref="A12:E12"/>
    <mergeCell ref="A26:E26"/>
    <mergeCell ref="A11:E11"/>
    <mergeCell ref="A16:E16"/>
    <mergeCell ref="A1:A3"/>
  </mergeCells>
  <hyperlinks>
    <hyperlink ref="A19" location="'Deaths Average Emp'!A1" display="Business deaths, average employment, breakdown by region and industry"/>
    <hyperlink ref="A21" location="'Deaths Average TO'!A1" display="Business deaths, average turnover, breakdown by region and industry"/>
    <hyperlink ref="A20" location="'Deaths Average Emp BIG'!A1" display="Business deaths, average employment, breakdown by industry"/>
    <hyperlink ref="A22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0"/>
  <sheetViews>
    <sheetView workbookViewId="0">
      <selection activeCell="C12" sqref="C12"/>
    </sheetView>
  </sheetViews>
  <sheetFormatPr defaultRowHeight="15" x14ac:dyDescent="0.25"/>
  <cols>
    <col min="1" max="1" width="7.28515625" style="3" customWidth="1"/>
    <col min="2" max="2" width="46.7109375" style="3" customWidth="1"/>
    <col min="3" max="3" width="107.140625" style="3" customWidth="1"/>
    <col min="4" max="16384" width="9.140625" style="3"/>
  </cols>
  <sheetData>
    <row r="2" spans="2:3" s="1" customFormat="1" x14ac:dyDescent="0.25">
      <c r="B2" s="57" t="s">
        <v>57</v>
      </c>
      <c r="C2" s="58" t="s">
        <v>58</v>
      </c>
    </row>
    <row r="3" spans="2:3" s="1" customFormat="1" x14ac:dyDescent="0.25">
      <c r="B3" s="59" t="s">
        <v>59</v>
      </c>
      <c r="C3" s="60" t="s">
        <v>60</v>
      </c>
    </row>
    <row r="4" spans="2:3" s="1" customFormat="1" x14ac:dyDescent="0.25">
      <c r="B4" s="57" t="s">
        <v>61</v>
      </c>
      <c r="C4" s="58">
        <v>642</v>
      </c>
    </row>
    <row r="5" spans="2:3" s="1" customFormat="1" x14ac:dyDescent="0.25">
      <c r="B5" s="59" t="s">
        <v>62</v>
      </c>
      <c r="C5" s="61" t="s">
        <v>63</v>
      </c>
    </row>
    <row r="6" spans="2:3" s="1" customFormat="1" ht="26.25" x14ac:dyDescent="0.25">
      <c r="B6" s="57" t="s">
        <v>64</v>
      </c>
      <c r="C6" s="58" t="s">
        <v>65</v>
      </c>
    </row>
    <row r="7" spans="2:3" s="1" customFormat="1" x14ac:dyDescent="0.25">
      <c r="B7" s="57" t="s">
        <v>66</v>
      </c>
      <c r="C7" s="61" t="s">
        <v>67</v>
      </c>
    </row>
    <row r="8" spans="2:3" s="1" customFormat="1" x14ac:dyDescent="0.25">
      <c r="B8" s="57" t="s">
        <v>68</v>
      </c>
      <c r="C8" s="58" t="s">
        <v>69</v>
      </c>
    </row>
    <row r="9" spans="2:3" s="1" customFormat="1" ht="20.25" customHeight="1" x14ac:dyDescent="0.25">
      <c r="B9" s="83" t="s">
        <v>70</v>
      </c>
      <c r="C9" s="61" t="s">
        <v>71</v>
      </c>
    </row>
    <row r="10" spans="2:3" s="1" customFormat="1" ht="15.75" customHeight="1" x14ac:dyDescent="0.25">
      <c r="B10" s="84"/>
      <c r="C10" s="61" t="s">
        <v>72</v>
      </c>
    </row>
    <row r="11" spans="2:3" s="1" customFormat="1" x14ac:dyDescent="0.25">
      <c r="B11" s="57" t="s">
        <v>73</v>
      </c>
      <c r="C11" s="58"/>
    </row>
    <row r="12" spans="2:3" s="1" customFormat="1" x14ac:dyDescent="0.25">
      <c r="B12" s="57" t="s">
        <v>74</v>
      </c>
      <c r="C12" s="61" t="s">
        <v>98</v>
      </c>
    </row>
    <row r="13" spans="2:3" s="1" customFormat="1" ht="77.25" x14ac:dyDescent="0.25">
      <c r="B13" s="62" t="s">
        <v>75</v>
      </c>
      <c r="C13" s="63" t="s">
        <v>76</v>
      </c>
    </row>
    <row r="14" spans="2:3" s="1" customFormat="1" x14ac:dyDescent="0.25">
      <c r="B14" s="57" t="s">
        <v>77</v>
      </c>
      <c r="C14" s="72" t="s">
        <v>83</v>
      </c>
    </row>
    <row r="15" spans="2:3" s="1" customFormat="1" x14ac:dyDescent="0.25">
      <c r="B15" s="57" t="s">
        <v>78</v>
      </c>
      <c r="C15" s="76" t="s">
        <v>97</v>
      </c>
    </row>
    <row r="16" spans="2:3" s="1" customFormat="1" x14ac:dyDescent="0.25">
      <c r="B16" s="57" t="s">
        <v>79</v>
      </c>
      <c r="C16" s="73" t="s">
        <v>85</v>
      </c>
    </row>
    <row r="17" spans="2:3" s="1" customFormat="1" x14ac:dyDescent="0.25">
      <c r="B17" s="57" t="s">
        <v>80</v>
      </c>
      <c r="C17" s="75" t="s">
        <v>96</v>
      </c>
    </row>
    <row r="18" spans="2:3" s="1" customFormat="1" x14ac:dyDescent="0.25">
      <c r="B18" s="57" t="s">
        <v>90</v>
      </c>
      <c r="C18" s="72" t="s">
        <v>84</v>
      </c>
    </row>
    <row r="19" spans="2:3" s="1" customFormat="1" x14ac:dyDescent="0.25">
      <c r="B19" s="64" t="s">
        <v>81</v>
      </c>
      <c r="C19" s="58">
        <v>1446</v>
      </c>
    </row>
    <row r="20" spans="2:3" s="1" customFormat="1" x14ac:dyDescent="0.25">
      <c r="B20" s="57" t="s">
        <v>91</v>
      </c>
      <c r="C20" s="65" t="s">
        <v>82</v>
      </c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  <hyperlink ref="C17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C1" sqref="C1"/>
    </sheetView>
  </sheetViews>
  <sheetFormatPr defaultRowHeight="15" x14ac:dyDescent="0.25"/>
  <cols>
    <col min="1" max="1" width="4.42578125" style="3" customWidth="1"/>
    <col min="2" max="2" width="92.85546875" style="3" customWidth="1"/>
    <col min="3" max="3" width="14.7109375" style="3" customWidth="1"/>
    <col min="4" max="16384" width="9.140625" style="3"/>
  </cols>
  <sheetData>
    <row r="1" spans="1:2" ht="12.75" customHeight="1" x14ac:dyDescent="0.25"/>
    <row r="2" spans="1:2" x14ac:dyDescent="0.25">
      <c r="B2" s="70" t="s">
        <v>0</v>
      </c>
    </row>
    <row r="3" spans="1:2" ht="12.75" customHeight="1" x14ac:dyDescent="0.25"/>
    <row r="4" spans="1:2" ht="18.75" customHeight="1" x14ac:dyDescent="0.25">
      <c r="A4" s="85" t="s">
        <v>88</v>
      </c>
      <c r="B4" s="85"/>
    </row>
    <row r="5" spans="1:2" x14ac:dyDescent="0.25">
      <c r="A5" s="25" t="s">
        <v>26</v>
      </c>
      <c r="B5" s="36" t="s">
        <v>47</v>
      </c>
    </row>
    <row r="6" spans="1:2" x14ac:dyDescent="0.25">
      <c r="A6" s="25">
        <v>2</v>
      </c>
      <c r="B6" s="74" t="s">
        <v>48</v>
      </c>
    </row>
    <row r="7" spans="1:2" x14ac:dyDescent="0.25">
      <c r="A7" s="25">
        <v>3</v>
      </c>
      <c r="B7" s="74" t="s">
        <v>52</v>
      </c>
    </row>
    <row r="8" spans="1:2" x14ac:dyDescent="0.25">
      <c r="A8" s="25" t="s">
        <v>27</v>
      </c>
      <c r="B8" s="36" t="s">
        <v>49</v>
      </c>
    </row>
    <row r="9" spans="1:2" x14ac:dyDescent="0.25">
      <c r="A9" s="11"/>
    </row>
    <row r="10" spans="1:2" x14ac:dyDescent="0.25">
      <c r="A10" s="11"/>
    </row>
    <row r="11" spans="1:2" x14ac:dyDescent="0.25">
      <c r="A11" s="11"/>
    </row>
    <row r="12" spans="1:2" x14ac:dyDescent="0.25">
      <c r="A12" s="11"/>
    </row>
    <row r="13" spans="1:2" x14ac:dyDescent="0.25">
      <c r="A13" s="11"/>
    </row>
    <row r="14" spans="1:2" x14ac:dyDescent="0.25">
      <c r="A14" s="11"/>
    </row>
    <row r="15" spans="1:2" x14ac:dyDescent="0.25">
      <c r="A15" s="11"/>
    </row>
    <row r="16" spans="1:2" x14ac:dyDescent="0.25">
      <c r="A16" s="11"/>
    </row>
    <row r="17" spans="1:1" x14ac:dyDescent="0.25">
      <c r="A17" s="11"/>
    </row>
    <row r="18" spans="1:1" x14ac:dyDescent="0.25">
      <c r="A18" s="11"/>
    </row>
    <row r="19" spans="1:1" x14ac:dyDescent="0.25">
      <c r="A19" s="11"/>
    </row>
    <row r="20" spans="1:1" x14ac:dyDescent="0.25">
      <c r="A20" s="11"/>
    </row>
    <row r="21" spans="1:1" x14ac:dyDescent="0.25">
      <c r="A21" s="11"/>
    </row>
    <row r="22" spans="1:1" x14ac:dyDescent="0.25">
      <c r="A22" s="11"/>
    </row>
  </sheetData>
  <mergeCells count="1">
    <mergeCell ref="A4:B4"/>
  </mergeCells>
  <hyperlinks>
    <hyperlink ref="B5" location="'1'!A1" display="Қалалар мен аудандар бойынша тіркелген шағын және орта кәсіпкерлік субъектілерінің саны"/>
    <hyperlink ref="B6" location="'2'!A1" display="Қызмет түрлері бойынша тіркелген шағын және орта кәсіпкерлік субъектілерінің саны"/>
    <hyperlink ref="B8" location="'4'!A1" display="Қызмет түрлері бойынша жұмыс істеп тұрған шағын және орта кәсіпкерлік субъектілерінің саны"/>
    <hyperlink ref="A5" location="'1'!A1" display="1"/>
    <hyperlink ref="A7" location="'2'!A1" display="3"/>
    <hyperlink ref="A6" location="'3'!A1" display="2"/>
    <hyperlink ref="A8" location="'4'!A1" display="4"/>
    <hyperlink ref="B7" location="'3'!A1" display="Қалалар мен аудандар бойынша жұмыс істеп тұрған шағын және орта кәсіпкерлік субъектілерінің саны"/>
    <hyperlink ref="A4:B4" location="Метадеректер!A1" display="Метадер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sqref="A1:F1"/>
    </sheetView>
  </sheetViews>
  <sheetFormatPr defaultRowHeight="15" x14ac:dyDescent="0.25"/>
  <cols>
    <col min="1" max="1" width="20.42578125" style="3" customWidth="1"/>
    <col min="2" max="2" width="13.85546875" style="3" customWidth="1"/>
    <col min="3" max="3" width="16.5703125" style="3" customWidth="1"/>
    <col min="4" max="4" width="16.7109375" style="3" customWidth="1"/>
    <col min="5" max="5" width="17.42578125" style="3" customWidth="1"/>
    <col min="6" max="6" width="17.85546875" style="3" bestFit="1" customWidth="1"/>
    <col min="7" max="16384" width="9.140625" style="3"/>
  </cols>
  <sheetData>
    <row r="1" spans="1:6" ht="19.5" customHeight="1" x14ac:dyDescent="0.25">
      <c r="A1" s="92" t="s">
        <v>50</v>
      </c>
      <c r="B1" s="92"/>
      <c r="C1" s="92"/>
      <c r="D1" s="92"/>
      <c r="E1" s="92"/>
      <c r="F1" s="92"/>
    </row>
    <row r="2" spans="1:6" ht="12" customHeight="1" x14ac:dyDescent="0.25">
      <c r="A2" s="12"/>
      <c r="B2" s="13"/>
      <c r="C2" s="13"/>
      <c r="D2" s="13"/>
      <c r="E2" s="13"/>
      <c r="F2" s="14" t="s">
        <v>1</v>
      </c>
    </row>
    <row r="3" spans="1:6" ht="16.5" customHeight="1" x14ac:dyDescent="0.25">
      <c r="A3" s="88"/>
      <c r="B3" s="90" t="s">
        <v>2</v>
      </c>
      <c r="C3" s="86" t="s">
        <v>20</v>
      </c>
      <c r="D3" s="87"/>
      <c r="E3" s="87"/>
      <c r="F3" s="87"/>
    </row>
    <row r="4" spans="1:6" ht="34.5" customHeight="1" x14ac:dyDescent="0.25">
      <c r="A4" s="89"/>
      <c r="B4" s="91"/>
      <c r="C4" s="40" t="s">
        <v>21</v>
      </c>
      <c r="D4" s="40" t="s">
        <v>22</v>
      </c>
      <c r="E4" s="40" t="s">
        <v>23</v>
      </c>
      <c r="F4" s="41" t="s">
        <v>24</v>
      </c>
    </row>
    <row r="5" spans="1:6" s="35" customFormat="1" ht="12.75" x14ac:dyDescent="0.2">
      <c r="A5" s="42" t="s">
        <v>89</v>
      </c>
      <c r="B5" s="45">
        <f>C5+D5+E5+F5</f>
        <v>203020</v>
      </c>
      <c r="C5" s="52">
        <v>16033</v>
      </c>
      <c r="D5" s="52">
        <v>89</v>
      </c>
      <c r="E5" s="52">
        <v>106337</v>
      </c>
      <c r="F5" s="52">
        <v>80561</v>
      </c>
    </row>
    <row r="6" spans="1:6" s="26" customFormat="1" ht="12.75" x14ac:dyDescent="0.2">
      <c r="A6" s="28" t="s">
        <v>29</v>
      </c>
      <c r="B6" s="45">
        <f t="shared" ref="B6:B22" si="0">C6+D6+E6+F6</f>
        <v>21106</v>
      </c>
      <c r="C6" s="52">
        <v>2357</v>
      </c>
      <c r="D6" s="52">
        <v>14</v>
      </c>
      <c r="E6" s="52">
        <v>18672</v>
      </c>
      <c r="F6" s="52">
        <v>63</v>
      </c>
    </row>
    <row r="7" spans="1:6" s="26" customFormat="1" ht="12.75" x14ac:dyDescent="0.2">
      <c r="A7" s="28" t="s">
        <v>30</v>
      </c>
      <c r="B7" s="45">
        <f t="shared" si="0"/>
        <v>5568</v>
      </c>
      <c r="C7" s="52">
        <v>789</v>
      </c>
      <c r="D7" s="52">
        <v>1</v>
      </c>
      <c r="E7" s="52">
        <v>3440</v>
      </c>
      <c r="F7" s="52">
        <v>1338</v>
      </c>
    </row>
    <row r="8" spans="1:6" s="26" customFormat="1" ht="12.75" x14ac:dyDescent="0.2">
      <c r="A8" s="28" t="s">
        <v>31</v>
      </c>
      <c r="B8" s="45">
        <f t="shared" si="0"/>
        <v>5917</v>
      </c>
      <c r="C8" s="52">
        <v>530</v>
      </c>
      <c r="D8" s="52">
        <v>4</v>
      </c>
      <c r="E8" s="52">
        <v>4916</v>
      </c>
      <c r="F8" s="52">
        <v>467</v>
      </c>
    </row>
    <row r="9" spans="1:6" s="26" customFormat="1" ht="12.75" x14ac:dyDescent="0.2">
      <c r="A9" s="28" t="s">
        <v>32</v>
      </c>
      <c r="B9" s="45">
        <f>C9+E9+F9</f>
        <v>5446</v>
      </c>
      <c r="C9" s="52">
        <v>750</v>
      </c>
      <c r="D9" s="53" t="s">
        <v>56</v>
      </c>
      <c r="E9" s="52">
        <v>1971</v>
      </c>
      <c r="F9" s="52">
        <v>2725</v>
      </c>
    </row>
    <row r="10" spans="1:6" s="26" customFormat="1" ht="12.75" x14ac:dyDescent="0.2">
      <c r="A10" s="28" t="s">
        <v>33</v>
      </c>
      <c r="B10" s="45">
        <f t="shared" si="0"/>
        <v>19849</v>
      </c>
      <c r="C10" s="52">
        <v>1117</v>
      </c>
      <c r="D10" s="52">
        <v>2</v>
      </c>
      <c r="E10" s="52">
        <v>8292</v>
      </c>
      <c r="F10" s="52">
        <v>10438</v>
      </c>
    </row>
    <row r="11" spans="1:6" s="26" customFormat="1" ht="12.75" x14ac:dyDescent="0.2">
      <c r="A11" s="28" t="s">
        <v>34</v>
      </c>
      <c r="B11" s="45">
        <f t="shared" si="0"/>
        <v>10852</v>
      </c>
      <c r="C11" s="52">
        <v>527</v>
      </c>
      <c r="D11" s="52">
        <v>3</v>
      </c>
      <c r="E11" s="52">
        <v>4808</v>
      </c>
      <c r="F11" s="52">
        <v>5514</v>
      </c>
    </row>
    <row r="12" spans="1:6" s="26" customFormat="1" ht="12.75" x14ac:dyDescent="0.2">
      <c r="A12" s="29" t="s">
        <v>35</v>
      </c>
      <c r="B12" s="45">
        <f t="shared" si="0"/>
        <v>12792</v>
      </c>
      <c r="C12" s="52">
        <v>1055</v>
      </c>
      <c r="D12" s="52">
        <v>5</v>
      </c>
      <c r="E12" s="52">
        <v>5751</v>
      </c>
      <c r="F12" s="52">
        <v>5981</v>
      </c>
    </row>
    <row r="13" spans="1:6" s="26" customFormat="1" ht="12.75" x14ac:dyDescent="0.2">
      <c r="A13" s="28" t="s">
        <v>36</v>
      </c>
      <c r="B13" s="45">
        <f>C13+E13+F13</f>
        <v>13373</v>
      </c>
      <c r="C13" s="52">
        <v>663</v>
      </c>
      <c r="D13" s="53" t="s">
        <v>56</v>
      </c>
      <c r="E13" s="52">
        <v>4472</v>
      </c>
      <c r="F13" s="52">
        <v>8238</v>
      </c>
    </row>
    <row r="14" spans="1:6" s="26" customFormat="1" ht="12.75" x14ac:dyDescent="0.2">
      <c r="A14" s="28" t="s">
        <v>37</v>
      </c>
      <c r="B14" s="45">
        <f t="shared" si="0"/>
        <v>13974</v>
      </c>
      <c r="C14" s="52">
        <v>1303</v>
      </c>
      <c r="D14" s="52">
        <v>10</v>
      </c>
      <c r="E14" s="52">
        <v>6032</v>
      </c>
      <c r="F14" s="52">
        <v>6629</v>
      </c>
    </row>
    <row r="15" spans="1:6" s="26" customFormat="1" ht="12.75" x14ac:dyDescent="0.2">
      <c r="A15" s="28" t="s">
        <v>38</v>
      </c>
      <c r="B15" s="45">
        <f t="shared" si="0"/>
        <v>5876</v>
      </c>
      <c r="C15" s="52">
        <v>731</v>
      </c>
      <c r="D15" s="52">
        <v>3</v>
      </c>
      <c r="E15" s="52">
        <v>2040</v>
      </c>
      <c r="F15" s="52">
        <v>3102</v>
      </c>
    </row>
    <row r="16" spans="1:6" s="26" customFormat="1" ht="12.75" x14ac:dyDescent="0.2">
      <c r="A16" s="28" t="s">
        <v>39</v>
      </c>
      <c r="B16" s="45">
        <f t="shared" si="0"/>
        <v>23792</v>
      </c>
      <c r="C16" s="52">
        <v>1731</v>
      </c>
      <c r="D16" s="52">
        <v>19</v>
      </c>
      <c r="E16" s="52">
        <v>12909</v>
      </c>
      <c r="F16" s="52">
        <v>9133</v>
      </c>
    </row>
    <row r="17" spans="1:6" s="26" customFormat="1" ht="12.75" x14ac:dyDescent="0.2">
      <c r="A17" s="28" t="s">
        <v>40</v>
      </c>
      <c r="B17" s="45">
        <f t="shared" si="0"/>
        <v>22430</v>
      </c>
      <c r="C17" s="52">
        <v>1763</v>
      </c>
      <c r="D17" s="52">
        <v>7</v>
      </c>
      <c r="E17" s="52">
        <v>13469</v>
      </c>
      <c r="F17" s="52">
        <v>7191</v>
      </c>
    </row>
    <row r="18" spans="1:6" s="26" customFormat="1" ht="12.75" x14ac:dyDescent="0.2">
      <c r="A18" s="28" t="s">
        <v>41</v>
      </c>
      <c r="B18" s="45">
        <f t="shared" si="0"/>
        <v>7850</v>
      </c>
      <c r="C18" s="52">
        <v>426</v>
      </c>
      <c r="D18" s="52">
        <v>2</v>
      </c>
      <c r="E18" s="52">
        <v>3147</v>
      </c>
      <c r="F18" s="52">
        <v>4275</v>
      </c>
    </row>
    <row r="19" spans="1:6" s="26" customFormat="1" ht="12.75" x14ac:dyDescent="0.2">
      <c r="A19" s="28" t="s">
        <v>42</v>
      </c>
      <c r="B19" s="45">
        <f t="shared" si="0"/>
        <v>4129</v>
      </c>
      <c r="C19" s="52">
        <v>347</v>
      </c>
      <c r="D19" s="52">
        <v>5</v>
      </c>
      <c r="E19" s="52">
        <v>2428</v>
      </c>
      <c r="F19" s="52">
        <v>1349</v>
      </c>
    </row>
    <row r="20" spans="1:6" s="26" customFormat="1" ht="12.75" x14ac:dyDescent="0.2">
      <c r="A20" s="29" t="s">
        <v>43</v>
      </c>
      <c r="B20" s="45">
        <f t="shared" si="0"/>
        <v>10189</v>
      </c>
      <c r="C20" s="52">
        <v>829</v>
      </c>
      <c r="D20" s="52">
        <v>7</v>
      </c>
      <c r="E20" s="52">
        <v>5605</v>
      </c>
      <c r="F20" s="52">
        <v>3748</v>
      </c>
    </row>
    <row r="21" spans="1:6" s="26" customFormat="1" ht="12.75" x14ac:dyDescent="0.2">
      <c r="A21" s="29" t="s">
        <v>44</v>
      </c>
      <c r="B21" s="45">
        <f t="shared" si="0"/>
        <v>9657</v>
      </c>
      <c r="C21" s="52">
        <v>661</v>
      </c>
      <c r="D21" s="52">
        <v>6</v>
      </c>
      <c r="E21" s="52">
        <v>4835</v>
      </c>
      <c r="F21" s="52">
        <v>4155</v>
      </c>
    </row>
    <row r="22" spans="1:6" s="26" customFormat="1" ht="12.75" x14ac:dyDescent="0.2">
      <c r="A22" s="30" t="s">
        <v>45</v>
      </c>
      <c r="B22" s="46">
        <f t="shared" si="0"/>
        <v>10220</v>
      </c>
      <c r="C22" s="54">
        <v>454</v>
      </c>
      <c r="D22" s="54">
        <v>1</v>
      </c>
      <c r="E22" s="54">
        <v>3550</v>
      </c>
      <c r="F22" s="54">
        <v>6215</v>
      </c>
    </row>
    <row r="23" spans="1:6" x14ac:dyDescent="0.25">
      <c r="B23" s="38"/>
      <c r="C23" s="38"/>
      <c r="D23" s="38"/>
      <c r="E23" s="39"/>
      <c r="F23" s="38"/>
    </row>
    <row r="24" spans="1:6" ht="25.5" customHeight="1" x14ac:dyDescent="0.25">
      <c r="A24" s="93" t="s">
        <v>87</v>
      </c>
      <c r="B24" s="93"/>
      <c r="C24" s="93"/>
      <c r="D24" s="93"/>
      <c r="E24" s="93"/>
      <c r="F24" s="93"/>
    </row>
  </sheetData>
  <mergeCells count="5">
    <mergeCell ref="C3:F3"/>
    <mergeCell ref="A3:A4"/>
    <mergeCell ref="B3:B4"/>
    <mergeCell ref="A1:F1"/>
    <mergeCell ref="A24:F2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sqref="A1:F1"/>
    </sheetView>
  </sheetViews>
  <sheetFormatPr defaultRowHeight="11.25" x14ac:dyDescent="0.2"/>
  <cols>
    <col min="1" max="1" width="30.42578125" style="13" customWidth="1"/>
    <col min="2" max="2" width="13.42578125" style="13" customWidth="1"/>
    <col min="3" max="3" width="15.140625" style="13" customWidth="1"/>
    <col min="4" max="4" width="14.7109375" style="13" customWidth="1"/>
    <col min="5" max="6" width="13.85546875" style="13" customWidth="1"/>
    <col min="7" max="16384" width="9.140625" style="13"/>
  </cols>
  <sheetData>
    <row r="1" spans="1:6" ht="16.5" customHeight="1" x14ac:dyDescent="0.2">
      <c r="A1" s="94" t="s">
        <v>51</v>
      </c>
      <c r="B1" s="94"/>
      <c r="C1" s="94"/>
      <c r="D1" s="94"/>
      <c r="E1" s="94"/>
      <c r="F1" s="94"/>
    </row>
    <row r="2" spans="1:6" x14ac:dyDescent="0.2">
      <c r="F2" s="12" t="s">
        <v>25</v>
      </c>
    </row>
    <row r="3" spans="1:6" ht="15.75" customHeight="1" x14ac:dyDescent="0.2">
      <c r="A3" s="95"/>
      <c r="B3" s="97" t="s">
        <v>2</v>
      </c>
      <c r="C3" s="97" t="s">
        <v>20</v>
      </c>
      <c r="D3" s="97"/>
      <c r="E3" s="97"/>
      <c r="F3" s="98"/>
    </row>
    <row r="4" spans="1:6" ht="33.950000000000003" customHeight="1" x14ac:dyDescent="0.2">
      <c r="A4" s="96"/>
      <c r="B4" s="97"/>
      <c r="C4" s="40" t="s">
        <v>21</v>
      </c>
      <c r="D4" s="40" t="s">
        <v>22</v>
      </c>
      <c r="E4" s="40" t="s">
        <v>23</v>
      </c>
      <c r="F4" s="41" t="s">
        <v>24</v>
      </c>
    </row>
    <row r="5" spans="1:6" s="34" customFormat="1" ht="14.25" customHeight="1" x14ac:dyDescent="0.2">
      <c r="A5" s="43" t="s">
        <v>2</v>
      </c>
      <c r="B5" s="47">
        <f>C5+D5+E5+F5</f>
        <v>203020</v>
      </c>
      <c r="C5" s="52">
        <v>16033</v>
      </c>
      <c r="D5" s="52">
        <v>89</v>
      </c>
      <c r="E5" s="52">
        <v>106337</v>
      </c>
      <c r="F5" s="52">
        <v>80561</v>
      </c>
    </row>
    <row r="6" spans="1:6" s="19" customFormat="1" ht="22.5" customHeight="1" x14ac:dyDescent="0.2">
      <c r="A6" s="18" t="s">
        <v>3</v>
      </c>
      <c r="B6" s="47">
        <f>C6+D6+E6+F6</f>
        <v>86561</v>
      </c>
      <c r="C6" s="52">
        <v>3985</v>
      </c>
      <c r="D6" s="52">
        <v>6</v>
      </c>
      <c r="E6" s="52">
        <v>2009</v>
      </c>
      <c r="F6" s="52">
        <v>80561</v>
      </c>
    </row>
    <row r="7" spans="1:6" ht="22.5" x14ac:dyDescent="0.2">
      <c r="A7" s="20" t="s">
        <v>4</v>
      </c>
      <c r="B7" s="47">
        <f>C7+D7+E7</f>
        <v>279</v>
      </c>
      <c r="C7" s="52">
        <v>225</v>
      </c>
      <c r="D7" s="52">
        <v>4</v>
      </c>
      <c r="E7" s="52">
        <v>50</v>
      </c>
      <c r="F7" s="53" t="s">
        <v>56</v>
      </c>
    </row>
    <row r="8" spans="1:6" x14ac:dyDescent="0.2">
      <c r="A8" s="21" t="s">
        <v>5</v>
      </c>
      <c r="B8" s="47">
        <f t="shared" ref="B8:B21" si="0">C8+D8+E8</f>
        <v>9922</v>
      </c>
      <c r="C8" s="52">
        <v>992</v>
      </c>
      <c r="D8" s="52">
        <v>17</v>
      </c>
      <c r="E8" s="52">
        <v>8913</v>
      </c>
      <c r="F8" s="52" t="s">
        <v>56</v>
      </c>
    </row>
    <row r="9" spans="1:6" ht="33.75" x14ac:dyDescent="0.2">
      <c r="A9" s="20" t="s">
        <v>6</v>
      </c>
      <c r="B9" s="47">
        <f t="shared" si="0"/>
        <v>98</v>
      </c>
      <c r="C9" s="52">
        <v>61</v>
      </c>
      <c r="D9" s="52">
        <v>2</v>
      </c>
      <c r="E9" s="52">
        <v>35</v>
      </c>
      <c r="F9" s="53" t="s">
        <v>56</v>
      </c>
    </row>
    <row r="10" spans="1:6" ht="33.75" x14ac:dyDescent="0.2">
      <c r="A10" s="20" t="s">
        <v>28</v>
      </c>
      <c r="B10" s="47">
        <f>C10+E10</f>
        <v>173</v>
      </c>
      <c r="C10" s="52">
        <v>94</v>
      </c>
      <c r="D10" s="53" t="s">
        <v>56</v>
      </c>
      <c r="E10" s="52">
        <v>79</v>
      </c>
      <c r="F10" s="53" t="s">
        <v>56</v>
      </c>
    </row>
    <row r="11" spans="1:6" x14ac:dyDescent="0.2">
      <c r="A11" s="22" t="s">
        <v>7</v>
      </c>
      <c r="B11" s="47">
        <f t="shared" si="0"/>
        <v>6100</v>
      </c>
      <c r="C11" s="52">
        <v>2240</v>
      </c>
      <c r="D11" s="52">
        <v>8</v>
      </c>
      <c r="E11" s="52">
        <v>3852</v>
      </c>
      <c r="F11" s="53" t="s">
        <v>56</v>
      </c>
    </row>
    <row r="12" spans="1:6" ht="33.75" x14ac:dyDescent="0.2">
      <c r="A12" s="23" t="s">
        <v>8</v>
      </c>
      <c r="B12" s="47">
        <f t="shared" si="0"/>
        <v>53631</v>
      </c>
      <c r="C12" s="52">
        <v>2655</v>
      </c>
      <c r="D12" s="52">
        <v>6</v>
      </c>
      <c r="E12" s="52">
        <v>50970</v>
      </c>
      <c r="F12" s="52" t="s">
        <v>56</v>
      </c>
    </row>
    <row r="13" spans="1:6" x14ac:dyDescent="0.2">
      <c r="A13" s="23" t="s">
        <v>9</v>
      </c>
      <c r="B13" s="47">
        <f t="shared" si="0"/>
        <v>6229</v>
      </c>
      <c r="C13" s="52">
        <v>477</v>
      </c>
      <c r="D13" s="52">
        <v>1</v>
      </c>
      <c r="E13" s="52">
        <v>5751</v>
      </c>
      <c r="F13" s="52" t="s">
        <v>56</v>
      </c>
    </row>
    <row r="14" spans="1:6" ht="22.5" x14ac:dyDescent="0.2">
      <c r="A14" s="20" t="s">
        <v>10</v>
      </c>
      <c r="B14" s="47">
        <f t="shared" si="0"/>
        <v>3389</v>
      </c>
      <c r="C14" s="52">
        <v>238</v>
      </c>
      <c r="D14" s="52">
        <v>1</v>
      </c>
      <c r="E14" s="52">
        <v>3150</v>
      </c>
      <c r="F14" s="53" t="s">
        <v>56</v>
      </c>
    </row>
    <row r="15" spans="1:6" x14ac:dyDescent="0.2">
      <c r="A15" s="22" t="s">
        <v>11</v>
      </c>
      <c r="B15" s="47">
        <f t="shared" si="0"/>
        <v>676</v>
      </c>
      <c r="C15" s="52">
        <v>172</v>
      </c>
      <c r="D15" s="52">
        <v>1</v>
      </c>
      <c r="E15" s="52">
        <v>503</v>
      </c>
      <c r="F15" s="53" t="s">
        <v>56</v>
      </c>
    </row>
    <row r="16" spans="1:6" x14ac:dyDescent="0.2">
      <c r="A16" s="22" t="s">
        <v>12</v>
      </c>
      <c r="B16" s="47">
        <f t="shared" si="0"/>
        <v>272</v>
      </c>
      <c r="C16" s="52">
        <v>242</v>
      </c>
      <c r="D16" s="52">
        <v>4</v>
      </c>
      <c r="E16" s="52">
        <v>26</v>
      </c>
      <c r="F16" s="53" t="s">
        <v>56</v>
      </c>
    </row>
    <row r="17" spans="1:6" ht="22.5" x14ac:dyDescent="0.2">
      <c r="A17" s="23" t="s">
        <v>13</v>
      </c>
      <c r="B17" s="47">
        <f t="shared" si="0"/>
        <v>3715</v>
      </c>
      <c r="C17" s="52">
        <v>264</v>
      </c>
      <c r="D17" s="52">
        <v>1</v>
      </c>
      <c r="E17" s="52">
        <v>3450</v>
      </c>
      <c r="F17" s="53" t="s">
        <v>56</v>
      </c>
    </row>
    <row r="18" spans="1:6" ht="22.5" x14ac:dyDescent="0.2">
      <c r="A18" s="22" t="s">
        <v>14</v>
      </c>
      <c r="B18" s="47">
        <f t="shared" si="0"/>
        <v>1333</v>
      </c>
      <c r="C18" s="52">
        <v>530</v>
      </c>
      <c r="D18" s="52">
        <v>2</v>
      </c>
      <c r="E18" s="52">
        <v>801</v>
      </c>
      <c r="F18" s="53" t="s">
        <v>56</v>
      </c>
    </row>
    <row r="19" spans="1:6" ht="22.5" x14ac:dyDescent="0.2">
      <c r="A19" s="22" t="s">
        <v>15</v>
      </c>
      <c r="B19" s="47">
        <f t="shared" si="0"/>
        <v>1989</v>
      </c>
      <c r="C19" s="52">
        <v>326</v>
      </c>
      <c r="D19" s="52">
        <v>2</v>
      </c>
      <c r="E19" s="52">
        <v>1661</v>
      </c>
      <c r="F19" s="53" t="s">
        <v>56</v>
      </c>
    </row>
    <row r="20" spans="1:6" x14ac:dyDescent="0.2">
      <c r="A20" s="22" t="s">
        <v>16</v>
      </c>
      <c r="B20" s="47">
        <f t="shared" si="0"/>
        <v>2978</v>
      </c>
      <c r="C20" s="52">
        <v>1805</v>
      </c>
      <c r="D20" s="52">
        <v>16</v>
      </c>
      <c r="E20" s="52">
        <v>1157</v>
      </c>
      <c r="F20" s="53" t="s">
        <v>56</v>
      </c>
    </row>
    <row r="21" spans="1:6" ht="22.5" x14ac:dyDescent="0.2">
      <c r="A21" s="23" t="s">
        <v>17</v>
      </c>
      <c r="B21" s="47">
        <f t="shared" si="0"/>
        <v>1228</v>
      </c>
      <c r="C21" s="52">
        <v>650</v>
      </c>
      <c r="D21" s="52">
        <v>18</v>
      </c>
      <c r="E21" s="52">
        <v>560</v>
      </c>
      <c r="F21" s="53" t="s">
        <v>56</v>
      </c>
    </row>
    <row r="22" spans="1:6" x14ac:dyDescent="0.2">
      <c r="A22" s="22" t="s">
        <v>18</v>
      </c>
      <c r="B22" s="47">
        <f>C22+E22</f>
        <v>715</v>
      </c>
      <c r="C22" s="52">
        <v>165</v>
      </c>
      <c r="D22" s="53" t="s">
        <v>56</v>
      </c>
      <c r="E22" s="52">
        <v>550</v>
      </c>
      <c r="F22" s="53" t="s">
        <v>56</v>
      </c>
    </row>
    <row r="23" spans="1:6" ht="22.5" x14ac:dyDescent="0.2">
      <c r="A23" s="24" t="s">
        <v>19</v>
      </c>
      <c r="B23" s="48">
        <f>C23+E23</f>
        <v>23732</v>
      </c>
      <c r="C23" s="54">
        <v>912</v>
      </c>
      <c r="D23" s="55" t="s">
        <v>56</v>
      </c>
      <c r="E23" s="54">
        <v>22820</v>
      </c>
      <c r="F23" s="55" t="s">
        <v>56</v>
      </c>
    </row>
    <row r="24" spans="1:6" x14ac:dyDescent="0.2">
      <c r="B24" s="38"/>
      <c r="C24" s="37"/>
      <c r="D24" s="37"/>
      <c r="E24" s="27"/>
      <c r="F24" s="38"/>
    </row>
    <row r="25" spans="1:6" ht="22.5" customHeight="1" x14ac:dyDescent="0.2">
      <c r="A25" s="93" t="s">
        <v>87</v>
      </c>
      <c r="B25" s="93"/>
      <c r="C25" s="93"/>
      <c r="D25" s="93"/>
      <c r="E25" s="93"/>
      <c r="F25" s="93"/>
    </row>
    <row r="26" spans="1:6" x14ac:dyDescent="0.2">
      <c r="B26" s="38"/>
      <c r="C26" s="38"/>
      <c r="D26" s="38"/>
      <c r="E26" s="38"/>
      <c r="F26" s="38"/>
    </row>
  </sheetData>
  <mergeCells count="5">
    <mergeCell ref="A1:F1"/>
    <mergeCell ref="A3:A4"/>
    <mergeCell ref="B3:B4"/>
    <mergeCell ref="C3:F3"/>
    <mergeCell ref="A25:F25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sqref="A1:F1"/>
    </sheetView>
  </sheetViews>
  <sheetFormatPr defaultRowHeight="11.25" x14ac:dyDescent="0.2"/>
  <cols>
    <col min="1" max="1" width="20.42578125" style="13" customWidth="1"/>
    <col min="2" max="2" width="15.140625" style="13" customWidth="1"/>
    <col min="3" max="4" width="16" style="13" customWidth="1"/>
    <col min="5" max="5" width="16.85546875" style="13" customWidth="1"/>
    <col min="6" max="6" width="17.140625" style="13" customWidth="1"/>
    <col min="7" max="16384" width="9.140625" style="13"/>
  </cols>
  <sheetData>
    <row r="1" spans="1:6" ht="18" customHeight="1" x14ac:dyDescent="0.2">
      <c r="A1" s="99" t="s">
        <v>53</v>
      </c>
      <c r="B1" s="99"/>
      <c r="C1" s="99"/>
      <c r="D1" s="99"/>
      <c r="E1" s="99"/>
      <c r="F1" s="99"/>
    </row>
    <row r="2" spans="1:6" ht="14.25" customHeight="1" x14ac:dyDescent="0.2">
      <c r="A2" s="12"/>
      <c r="E2" s="101" t="s">
        <v>1</v>
      </c>
      <c r="F2" s="101"/>
    </row>
    <row r="3" spans="1:6" ht="19.5" customHeight="1" x14ac:dyDescent="0.2">
      <c r="A3" s="88"/>
      <c r="B3" s="87" t="s">
        <v>2</v>
      </c>
      <c r="C3" s="98" t="s">
        <v>20</v>
      </c>
      <c r="D3" s="100"/>
      <c r="E3" s="100"/>
      <c r="F3" s="87"/>
    </row>
    <row r="4" spans="1:6" ht="34.5" customHeight="1" x14ac:dyDescent="0.2">
      <c r="A4" s="89"/>
      <c r="B4" s="91"/>
      <c r="C4" s="15" t="s">
        <v>21</v>
      </c>
      <c r="D4" s="15" t="s">
        <v>22</v>
      </c>
      <c r="E4" s="16" t="s">
        <v>23</v>
      </c>
      <c r="F4" s="41" t="s">
        <v>24</v>
      </c>
    </row>
    <row r="5" spans="1:6" s="35" customFormat="1" ht="12.75" x14ac:dyDescent="0.2">
      <c r="A5" s="42" t="s">
        <v>89</v>
      </c>
      <c r="B5" s="45">
        <f>C5+D5+E5+F5</f>
        <v>200195</v>
      </c>
      <c r="C5" s="52">
        <v>15180</v>
      </c>
      <c r="D5" s="52">
        <v>88</v>
      </c>
      <c r="E5" s="52">
        <v>104632</v>
      </c>
      <c r="F5" s="52">
        <v>80295</v>
      </c>
    </row>
    <row r="6" spans="1:6" s="26" customFormat="1" ht="12.75" x14ac:dyDescent="0.2">
      <c r="A6" s="28" t="s">
        <v>29</v>
      </c>
      <c r="B6" s="45">
        <f t="shared" ref="B6:B22" si="0">C6+D6+E6+F6</f>
        <v>20516</v>
      </c>
      <c r="C6" s="52">
        <v>2257</v>
      </c>
      <c r="D6" s="52">
        <v>13</v>
      </c>
      <c r="E6" s="52">
        <v>18185</v>
      </c>
      <c r="F6" s="52">
        <v>61</v>
      </c>
    </row>
    <row r="7" spans="1:6" s="26" customFormat="1" ht="12.75" x14ac:dyDescent="0.2">
      <c r="A7" s="28" t="s">
        <v>30</v>
      </c>
      <c r="B7" s="45">
        <f t="shared" si="0"/>
        <v>5480</v>
      </c>
      <c r="C7" s="52">
        <v>764</v>
      </c>
      <c r="D7" s="52">
        <v>1</v>
      </c>
      <c r="E7" s="52">
        <v>3382</v>
      </c>
      <c r="F7" s="52">
        <v>1333</v>
      </c>
    </row>
    <row r="8" spans="1:6" s="26" customFormat="1" ht="12.75" x14ac:dyDescent="0.2">
      <c r="A8" s="28" t="s">
        <v>31</v>
      </c>
      <c r="B8" s="45">
        <f t="shared" si="0"/>
        <v>5802</v>
      </c>
      <c r="C8" s="52">
        <v>500</v>
      </c>
      <c r="D8" s="52">
        <v>4</v>
      </c>
      <c r="E8" s="52">
        <v>4831</v>
      </c>
      <c r="F8" s="52">
        <v>467</v>
      </c>
    </row>
    <row r="9" spans="1:6" s="26" customFormat="1" ht="12.75" x14ac:dyDescent="0.2">
      <c r="A9" s="28" t="s">
        <v>32</v>
      </c>
      <c r="B9" s="45">
        <f>C9+E9+F9</f>
        <v>5377</v>
      </c>
      <c r="C9" s="52">
        <v>732</v>
      </c>
      <c r="D9" s="53" t="s">
        <v>56</v>
      </c>
      <c r="E9" s="52">
        <v>1935</v>
      </c>
      <c r="F9" s="52">
        <v>2710</v>
      </c>
    </row>
    <row r="10" spans="1:6" s="26" customFormat="1" ht="12.75" x14ac:dyDescent="0.2">
      <c r="A10" s="28" t="s">
        <v>33</v>
      </c>
      <c r="B10" s="45">
        <f t="shared" si="0"/>
        <v>19646</v>
      </c>
      <c r="C10" s="52">
        <v>1038</v>
      </c>
      <c r="D10" s="52">
        <v>2</v>
      </c>
      <c r="E10" s="52">
        <v>8191</v>
      </c>
      <c r="F10" s="52">
        <v>10415</v>
      </c>
    </row>
    <row r="11" spans="1:6" s="26" customFormat="1" ht="12.75" x14ac:dyDescent="0.2">
      <c r="A11" s="28" t="s">
        <v>34</v>
      </c>
      <c r="B11" s="45">
        <f t="shared" si="0"/>
        <v>10742</v>
      </c>
      <c r="C11" s="52">
        <v>489</v>
      </c>
      <c r="D11" s="52">
        <v>3</v>
      </c>
      <c r="E11" s="52">
        <v>4751</v>
      </c>
      <c r="F11" s="52">
        <v>5499</v>
      </c>
    </row>
    <row r="12" spans="1:6" s="26" customFormat="1" ht="12.75" x14ac:dyDescent="0.2">
      <c r="A12" s="29" t="s">
        <v>35</v>
      </c>
      <c r="B12" s="45">
        <f t="shared" si="0"/>
        <v>12562</v>
      </c>
      <c r="C12" s="52">
        <v>1003</v>
      </c>
      <c r="D12" s="52">
        <v>5</v>
      </c>
      <c r="E12" s="52">
        <v>5634</v>
      </c>
      <c r="F12" s="52">
        <v>5920</v>
      </c>
    </row>
    <row r="13" spans="1:6" s="26" customFormat="1" ht="12.75" x14ac:dyDescent="0.2">
      <c r="A13" s="28" t="s">
        <v>36</v>
      </c>
      <c r="B13" s="45">
        <f>C13+E13+F13</f>
        <v>13282</v>
      </c>
      <c r="C13" s="52">
        <v>611</v>
      </c>
      <c r="D13" s="53" t="s">
        <v>56</v>
      </c>
      <c r="E13" s="52">
        <v>4434</v>
      </c>
      <c r="F13" s="52">
        <v>8237</v>
      </c>
    </row>
    <row r="14" spans="1:6" s="26" customFormat="1" ht="12.75" x14ac:dyDescent="0.2">
      <c r="A14" s="28" t="s">
        <v>37</v>
      </c>
      <c r="B14" s="45">
        <f t="shared" si="0"/>
        <v>13805</v>
      </c>
      <c r="C14" s="52">
        <v>1232</v>
      </c>
      <c r="D14" s="52">
        <v>10</v>
      </c>
      <c r="E14" s="52">
        <v>5953</v>
      </c>
      <c r="F14" s="52">
        <v>6610</v>
      </c>
    </row>
    <row r="15" spans="1:6" s="26" customFormat="1" ht="12.75" x14ac:dyDescent="0.2">
      <c r="A15" s="28" t="s">
        <v>38</v>
      </c>
      <c r="B15" s="45">
        <f t="shared" si="0"/>
        <v>5792</v>
      </c>
      <c r="C15" s="52">
        <v>704</v>
      </c>
      <c r="D15" s="52">
        <v>3</v>
      </c>
      <c r="E15" s="52">
        <v>2004</v>
      </c>
      <c r="F15" s="52">
        <v>3081</v>
      </c>
    </row>
    <row r="16" spans="1:6" s="26" customFormat="1" ht="12.75" x14ac:dyDescent="0.2">
      <c r="A16" s="28" t="s">
        <v>39</v>
      </c>
      <c r="B16" s="45">
        <f t="shared" si="0"/>
        <v>23511</v>
      </c>
      <c r="C16" s="52">
        <v>1591</v>
      </c>
      <c r="D16" s="52">
        <v>19</v>
      </c>
      <c r="E16" s="52">
        <v>12795</v>
      </c>
      <c r="F16" s="52">
        <v>9106</v>
      </c>
    </row>
    <row r="17" spans="1:6" s="26" customFormat="1" ht="12.75" x14ac:dyDescent="0.2">
      <c r="A17" s="28" t="s">
        <v>40</v>
      </c>
      <c r="B17" s="45">
        <f t="shared" si="0"/>
        <v>22198</v>
      </c>
      <c r="C17" s="52">
        <v>1684</v>
      </c>
      <c r="D17" s="52">
        <v>7</v>
      </c>
      <c r="E17" s="52">
        <v>13329</v>
      </c>
      <c r="F17" s="52">
        <v>7178</v>
      </c>
    </row>
    <row r="18" spans="1:6" s="26" customFormat="1" ht="12.75" x14ac:dyDescent="0.2">
      <c r="A18" s="28" t="s">
        <v>41</v>
      </c>
      <c r="B18" s="45">
        <f t="shared" si="0"/>
        <v>7808</v>
      </c>
      <c r="C18" s="52">
        <v>419</v>
      </c>
      <c r="D18" s="52">
        <v>2</v>
      </c>
      <c r="E18" s="52">
        <v>3128</v>
      </c>
      <c r="F18" s="52">
        <v>4259</v>
      </c>
    </row>
    <row r="19" spans="1:6" s="26" customFormat="1" ht="12.75" x14ac:dyDescent="0.2">
      <c r="A19" s="28" t="s">
        <v>42</v>
      </c>
      <c r="B19" s="45">
        <f t="shared" si="0"/>
        <v>3996</v>
      </c>
      <c r="C19" s="52">
        <v>318</v>
      </c>
      <c r="D19" s="52">
        <v>5</v>
      </c>
      <c r="E19" s="52">
        <v>2346</v>
      </c>
      <c r="F19" s="52">
        <v>1327</v>
      </c>
    </row>
    <row r="20" spans="1:6" s="26" customFormat="1" ht="12.75" x14ac:dyDescent="0.2">
      <c r="A20" s="29" t="s">
        <v>43</v>
      </c>
      <c r="B20" s="45">
        <f t="shared" si="0"/>
        <v>10002</v>
      </c>
      <c r="C20" s="52">
        <v>773</v>
      </c>
      <c r="D20" s="52">
        <v>7</v>
      </c>
      <c r="E20" s="52">
        <v>5489</v>
      </c>
      <c r="F20" s="52">
        <v>3733</v>
      </c>
    </row>
    <row r="21" spans="1:6" s="26" customFormat="1" ht="12.75" x14ac:dyDescent="0.2">
      <c r="A21" s="29" t="s">
        <v>44</v>
      </c>
      <c r="B21" s="45">
        <f t="shared" si="0"/>
        <v>9559</v>
      </c>
      <c r="C21" s="52">
        <v>637</v>
      </c>
      <c r="D21" s="52">
        <v>6</v>
      </c>
      <c r="E21" s="52">
        <v>4768</v>
      </c>
      <c r="F21" s="52">
        <v>4148</v>
      </c>
    </row>
    <row r="22" spans="1:6" s="26" customFormat="1" ht="12.75" x14ac:dyDescent="0.2">
      <c r="A22" s="30" t="s">
        <v>45</v>
      </c>
      <c r="B22" s="46">
        <f t="shared" si="0"/>
        <v>10117</v>
      </c>
      <c r="C22" s="54">
        <v>428</v>
      </c>
      <c r="D22" s="54">
        <v>1</v>
      </c>
      <c r="E22" s="54">
        <v>3477</v>
      </c>
      <c r="F22" s="54">
        <v>6211</v>
      </c>
    </row>
    <row r="23" spans="1:6" x14ac:dyDescent="0.2">
      <c r="B23" s="38"/>
      <c r="C23" s="38"/>
      <c r="D23" s="38"/>
      <c r="E23" s="38"/>
      <c r="F23" s="38"/>
    </row>
    <row r="24" spans="1:6" ht="21.75" customHeight="1" x14ac:dyDescent="0.2">
      <c r="A24" s="93" t="s">
        <v>87</v>
      </c>
      <c r="B24" s="93"/>
      <c r="C24" s="93"/>
      <c r="D24" s="93"/>
      <c r="E24" s="93"/>
      <c r="F24" s="93"/>
    </row>
  </sheetData>
  <mergeCells count="6">
    <mergeCell ref="A24:F24"/>
    <mergeCell ref="A1:F1"/>
    <mergeCell ref="A3:A4"/>
    <mergeCell ref="B3:B4"/>
    <mergeCell ref="C3:F3"/>
    <mergeCell ref="E2:F2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22" workbookViewId="0">
      <selection activeCell="A29" sqref="A29"/>
    </sheetView>
  </sheetViews>
  <sheetFormatPr defaultColWidth="21.28515625" defaultRowHeight="11.25" x14ac:dyDescent="0.2"/>
  <cols>
    <col min="1" max="1" width="31" style="13" customWidth="1"/>
    <col min="2" max="2" width="13.7109375" style="13" customWidth="1"/>
    <col min="3" max="3" width="15" style="13" customWidth="1"/>
    <col min="4" max="4" width="23.85546875" style="13" bestFit="1" customWidth="1"/>
    <col min="5" max="5" width="14.42578125" style="13" customWidth="1"/>
    <col min="6" max="6" width="27.140625" style="13" customWidth="1"/>
    <col min="7" max="7" width="16.140625" style="13" customWidth="1"/>
    <col min="8" max="8" width="15.7109375" style="13" customWidth="1"/>
    <col min="9" max="16384" width="21.28515625" style="13"/>
  </cols>
  <sheetData>
    <row r="1" spans="1:7" ht="17.25" customHeight="1" x14ac:dyDescent="0.2">
      <c r="A1" s="102" t="s">
        <v>54</v>
      </c>
      <c r="B1" s="102"/>
      <c r="C1" s="102"/>
      <c r="D1" s="102"/>
      <c r="E1" s="102"/>
      <c r="F1" s="102"/>
      <c r="G1" s="17"/>
    </row>
    <row r="2" spans="1:7" ht="14.25" customHeight="1" x14ac:dyDescent="0.2">
      <c r="F2" s="12" t="s">
        <v>1</v>
      </c>
    </row>
    <row r="3" spans="1:7" ht="15.75" customHeight="1" x14ac:dyDescent="0.2">
      <c r="A3" s="88"/>
      <c r="B3" s="104" t="s">
        <v>2</v>
      </c>
      <c r="C3" s="97" t="s">
        <v>20</v>
      </c>
      <c r="D3" s="97"/>
      <c r="E3" s="97"/>
      <c r="F3" s="98"/>
    </row>
    <row r="4" spans="1:7" ht="40.5" customHeight="1" x14ac:dyDescent="0.2">
      <c r="A4" s="103"/>
      <c r="B4" s="104"/>
      <c r="C4" s="40" t="s">
        <v>21</v>
      </c>
      <c r="D4" s="40" t="s">
        <v>22</v>
      </c>
      <c r="E4" s="40" t="s">
        <v>23</v>
      </c>
      <c r="F4" s="41" t="s">
        <v>24</v>
      </c>
    </row>
    <row r="5" spans="1:7" s="34" customFormat="1" x14ac:dyDescent="0.2">
      <c r="A5" s="44" t="s">
        <v>2</v>
      </c>
      <c r="B5" s="49">
        <f>C5+D5+E5+F5</f>
        <v>200195</v>
      </c>
      <c r="C5" s="52">
        <v>15180</v>
      </c>
      <c r="D5" s="52">
        <v>88</v>
      </c>
      <c r="E5" s="52">
        <v>104632</v>
      </c>
      <c r="F5" s="52">
        <v>80295</v>
      </c>
    </row>
    <row r="6" spans="1:7" ht="21" customHeight="1" x14ac:dyDescent="0.2">
      <c r="A6" s="22" t="s">
        <v>3</v>
      </c>
      <c r="B6" s="49">
        <f>C6+D6+E6+F6</f>
        <v>86043</v>
      </c>
      <c r="C6" s="52">
        <v>3784</v>
      </c>
      <c r="D6" s="52">
        <v>6</v>
      </c>
      <c r="E6" s="52">
        <v>1958</v>
      </c>
      <c r="F6" s="52">
        <v>80295</v>
      </c>
    </row>
    <row r="7" spans="1:7" ht="22.5" x14ac:dyDescent="0.2">
      <c r="A7" s="20" t="s">
        <v>4</v>
      </c>
      <c r="B7" s="49">
        <f>C7+D7+E7</f>
        <v>270</v>
      </c>
      <c r="C7" s="52">
        <v>219</v>
      </c>
      <c r="D7" s="52">
        <v>4</v>
      </c>
      <c r="E7" s="52">
        <v>47</v>
      </c>
      <c r="F7" s="53" t="s">
        <v>56</v>
      </c>
    </row>
    <row r="8" spans="1:7" x14ac:dyDescent="0.2">
      <c r="A8" s="21" t="s">
        <v>5</v>
      </c>
      <c r="B8" s="49">
        <f t="shared" ref="B8:B21" si="0">C8+D8+E8</f>
        <v>9720</v>
      </c>
      <c r="C8" s="52">
        <v>937</v>
      </c>
      <c r="D8" s="52">
        <v>17</v>
      </c>
      <c r="E8" s="52">
        <v>8766</v>
      </c>
      <c r="F8" s="52" t="s">
        <v>56</v>
      </c>
    </row>
    <row r="9" spans="1:7" ht="33.75" x14ac:dyDescent="0.2">
      <c r="A9" s="20" t="s">
        <v>6</v>
      </c>
      <c r="B9" s="49">
        <f t="shared" si="0"/>
        <v>93</v>
      </c>
      <c r="C9" s="52">
        <v>58</v>
      </c>
      <c r="D9" s="52">
        <v>2</v>
      </c>
      <c r="E9" s="52">
        <v>33</v>
      </c>
      <c r="F9" s="53" t="s">
        <v>56</v>
      </c>
    </row>
    <row r="10" spans="1:7" ht="33.75" x14ac:dyDescent="0.2">
      <c r="A10" s="20" t="s">
        <v>28</v>
      </c>
      <c r="B10" s="49">
        <f>C10+E10</f>
        <v>167</v>
      </c>
      <c r="C10" s="52">
        <v>89</v>
      </c>
      <c r="D10" s="53" t="s">
        <v>56</v>
      </c>
      <c r="E10" s="52">
        <v>78</v>
      </c>
      <c r="F10" s="53" t="s">
        <v>56</v>
      </c>
    </row>
    <row r="11" spans="1:7" x14ac:dyDescent="0.2">
      <c r="A11" s="22" t="s">
        <v>7</v>
      </c>
      <c r="B11" s="49">
        <f t="shared" si="0"/>
        <v>5923</v>
      </c>
      <c r="C11" s="52">
        <v>2135</v>
      </c>
      <c r="D11" s="52">
        <v>8</v>
      </c>
      <c r="E11" s="52">
        <v>3780</v>
      </c>
      <c r="F11" s="53" t="s">
        <v>56</v>
      </c>
    </row>
    <row r="12" spans="1:7" ht="33.75" x14ac:dyDescent="0.2">
      <c r="A12" s="23" t="s">
        <v>8</v>
      </c>
      <c r="B12" s="49">
        <f t="shared" si="0"/>
        <v>52655</v>
      </c>
      <c r="C12" s="52">
        <v>2425</v>
      </c>
      <c r="D12" s="52">
        <v>6</v>
      </c>
      <c r="E12" s="52">
        <v>50224</v>
      </c>
      <c r="F12" s="52" t="s">
        <v>56</v>
      </c>
    </row>
    <row r="13" spans="1:7" x14ac:dyDescent="0.2">
      <c r="A13" s="23" t="s">
        <v>9</v>
      </c>
      <c r="B13" s="49">
        <f t="shared" si="0"/>
        <v>6147</v>
      </c>
      <c r="C13" s="52">
        <v>444</v>
      </c>
      <c r="D13" s="52">
        <v>1</v>
      </c>
      <c r="E13" s="52">
        <v>5702</v>
      </c>
      <c r="F13" s="52" t="s">
        <v>56</v>
      </c>
    </row>
    <row r="14" spans="1:7" ht="22.5" x14ac:dyDescent="0.2">
      <c r="A14" s="20" t="s">
        <v>10</v>
      </c>
      <c r="B14" s="49">
        <f t="shared" si="0"/>
        <v>3337</v>
      </c>
      <c r="C14" s="52">
        <v>227</v>
      </c>
      <c r="D14" s="52">
        <v>1</v>
      </c>
      <c r="E14" s="52">
        <v>3109</v>
      </c>
      <c r="F14" s="53" t="s">
        <v>56</v>
      </c>
    </row>
    <row r="15" spans="1:7" ht="12.75" customHeight="1" x14ac:dyDescent="0.2">
      <c r="A15" s="22" t="s">
        <v>11</v>
      </c>
      <c r="B15" s="49">
        <f t="shared" si="0"/>
        <v>662</v>
      </c>
      <c r="C15" s="52">
        <v>163</v>
      </c>
      <c r="D15" s="52">
        <v>1</v>
      </c>
      <c r="E15" s="52">
        <v>498</v>
      </c>
      <c r="F15" s="53" t="s">
        <v>56</v>
      </c>
    </row>
    <row r="16" spans="1:7" ht="12.75" customHeight="1" x14ac:dyDescent="0.2">
      <c r="A16" s="22" t="s">
        <v>12</v>
      </c>
      <c r="B16" s="49">
        <f t="shared" si="0"/>
        <v>252</v>
      </c>
      <c r="C16" s="52">
        <v>222</v>
      </c>
      <c r="D16" s="52">
        <v>4</v>
      </c>
      <c r="E16" s="52">
        <v>26</v>
      </c>
      <c r="F16" s="53" t="s">
        <v>56</v>
      </c>
    </row>
    <row r="17" spans="1:6" ht="14.25" customHeight="1" x14ac:dyDescent="0.2">
      <c r="A17" s="23" t="s">
        <v>13</v>
      </c>
      <c r="B17" s="49">
        <f t="shared" si="0"/>
        <v>3654</v>
      </c>
      <c r="C17" s="52">
        <v>251</v>
      </c>
      <c r="D17" s="52">
        <v>1</v>
      </c>
      <c r="E17" s="52">
        <v>3402</v>
      </c>
      <c r="F17" s="53" t="s">
        <v>56</v>
      </c>
    </row>
    <row r="18" spans="1:6" ht="22.5" x14ac:dyDescent="0.2">
      <c r="A18" s="22" t="s">
        <v>14</v>
      </c>
      <c r="B18" s="49">
        <f t="shared" si="0"/>
        <v>1299</v>
      </c>
      <c r="C18" s="52">
        <v>505</v>
      </c>
      <c r="D18" s="52">
        <v>2</v>
      </c>
      <c r="E18" s="52">
        <v>792</v>
      </c>
      <c r="F18" s="53" t="s">
        <v>56</v>
      </c>
    </row>
    <row r="19" spans="1:6" ht="22.5" x14ac:dyDescent="0.2">
      <c r="A19" s="22" t="s">
        <v>15</v>
      </c>
      <c r="B19" s="49">
        <f t="shared" si="0"/>
        <v>1946</v>
      </c>
      <c r="C19" s="52">
        <v>312</v>
      </c>
      <c r="D19" s="52">
        <v>1</v>
      </c>
      <c r="E19" s="52">
        <v>1633</v>
      </c>
      <c r="F19" s="53" t="s">
        <v>56</v>
      </c>
    </row>
    <row r="20" spans="1:6" x14ac:dyDescent="0.2">
      <c r="A20" s="22" t="s">
        <v>16</v>
      </c>
      <c r="B20" s="49">
        <f t="shared" si="0"/>
        <v>2932</v>
      </c>
      <c r="C20" s="52">
        <v>1776</v>
      </c>
      <c r="D20" s="52">
        <v>16</v>
      </c>
      <c r="E20" s="52">
        <v>1140</v>
      </c>
      <c r="F20" s="53" t="s">
        <v>56</v>
      </c>
    </row>
    <row r="21" spans="1:6" ht="22.5" x14ac:dyDescent="0.2">
      <c r="A21" s="23" t="s">
        <v>17</v>
      </c>
      <c r="B21" s="49">
        <f t="shared" si="0"/>
        <v>1190</v>
      </c>
      <c r="C21" s="52">
        <v>627</v>
      </c>
      <c r="D21" s="52">
        <v>18</v>
      </c>
      <c r="E21" s="52">
        <v>545</v>
      </c>
      <c r="F21" s="53" t="s">
        <v>56</v>
      </c>
    </row>
    <row r="22" spans="1:6" x14ac:dyDescent="0.2">
      <c r="A22" s="22" t="s">
        <v>18</v>
      </c>
      <c r="B22" s="49">
        <f>C22+E22</f>
        <v>693</v>
      </c>
      <c r="C22" s="52">
        <v>156</v>
      </c>
      <c r="D22" s="53" t="s">
        <v>56</v>
      </c>
      <c r="E22" s="52">
        <v>537</v>
      </c>
      <c r="F22" s="53" t="s">
        <v>56</v>
      </c>
    </row>
    <row r="23" spans="1:6" ht="22.5" x14ac:dyDescent="0.2">
      <c r="A23" s="24" t="s">
        <v>19</v>
      </c>
      <c r="B23" s="48">
        <f>C23+E23</f>
        <v>23212</v>
      </c>
      <c r="C23" s="54">
        <v>850</v>
      </c>
      <c r="D23" s="55" t="s">
        <v>56</v>
      </c>
      <c r="E23" s="54">
        <v>22362</v>
      </c>
      <c r="F23" s="55" t="s">
        <v>56</v>
      </c>
    </row>
    <row r="24" spans="1:6" ht="10.5" customHeight="1" x14ac:dyDescent="0.2">
      <c r="B24" s="38"/>
      <c r="C24" s="38"/>
      <c r="D24" s="38"/>
      <c r="E24" s="38"/>
      <c r="F24" s="38"/>
    </row>
    <row r="25" spans="1:6" ht="27" customHeight="1" x14ac:dyDescent="0.2">
      <c r="A25" s="93" t="s">
        <v>87</v>
      </c>
      <c r="B25" s="93"/>
      <c r="C25" s="93"/>
      <c r="D25" s="93"/>
      <c r="E25" s="93"/>
      <c r="F25" s="93"/>
    </row>
    <row r="26" spans="1:6" ht="11.25" customHeight="1" x14ac:dyDescent="0.2">
      <c r="B26" s="38"/>
      <c r="C26" s="38"/>
      <c r="D26" s="38"/>
      <c r="E26" s="38"/>
      <c r="F26" s="38"/>
    </row>
    <row r="27" spans="1:6" ht="11.25" customHeight="1" x14ac:dyDescent="0.2">
      <c r="B27" s="38"/>
      <c r="C27" s="38"/>
      <c r="D27" s="38"/>
      <c r="E27" s="38"/>
      <c r="F27" s="38"/>
    </row>
    <row r="28" spans="1:6" ht="11.25" customHeight="1" x14ac:dyDescent="0.2">
      <c r="B28" s="38"/>
      <c r="C28" s="27"/>
      <c r="D28" s="27"/>
      <c r="E28" s="27"/>
      <c r="F28" s="38"/>
    </row>
    <row r="29" spans="1:6" s="26" customFormat="1" ht="12.75" x14ac:dyDescent="0.2">
      <c r="A29" s="31" t="s">
        <v>99</v>
      </c>
      <c r="B29" s="32"/>
      <c r="C29" s="33"/>
      <c r="D29" s="33"/>
      <c r="E29" s="33"/>
      <c r="F29" s="33"/>
    </row>
    <row r="30" spans="1:6" s="26" customFormat="1" ht="12.75" x14ac:dyDescent="0.2">
      <c r="A30" s="66" t="s">
        <v>92</v>
      </c>
      <c r="B30" s="67"/>
      <c r="C30" s="67"/>
      <c r="D30" s="67"/>
      <c r="E30" s="67"/>
      <c r="F30" s="67"/>
    </row>
    <row r="32" spans="1:6" x14ac:dyDescent="0.2">
      <c r="A32" s="71" t="s">
        <v>86</v>
      </c>
    </row>
  </sheetData>
  <mergeCells count="5">
    <mergeCell ref="A1:F1"/>
    <mergeCell ref="A3:A4"/>
    <mergeCell ref="B3:B4"/>
    <mergeCell ref="C3:F3"/>
    <mergeCell ref="A25:F25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e73541d3-5dbc-467b-ad85-92b29e93bc53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2541d45d-41ad-4814-bf67-1422fc7ee58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Бейбит Жетписбай</cp:lastModifiedBy>
  <cp:lastPrinted>2024-03-04T05:44:44Z</cp:lastPrinted>
  <dcterms:created xsi:type="dcterms:W3CDTF">2020-07-26T17:49:51Z</dcterms:created>
  <dcterms:modified xsi:type="dcterms:W3CDTF">2026-08-14T11:59:45Z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