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375" windowHeight="12630"/>
  </bookViews>
  <sheets>
    <sheet name=" Cover" sheetId="1" r:id="rId1"/>
    <sheet name="Metadata" sheetId="4" r:id="rId2"/>
    <sheet name=" Content" sheetId="3" r:id="rId3"/>
    <sheet name="1" sheetId="5" r:id="rId4"/>
    <sheet name="2" sheetId="7" r:id="rId5"/>
    <sheet name="3" sheetId="6" r:id="rId6"/>
    <sheet name="4" sheetId="8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8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25" i="7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6" i="6"/>
  <c r="B15"/>
  <c r="B14"/>
  <c r="B13"/>
  <c r="B12"/>
  <c r="B11"/>
  <c r="B10"/>
  <c r="B9"/>
  <c r="B8"/>
  <c r="B7"/>
  <c r="B6"/>
  <c r="B16" i="5"/>
  <c r="B15"/>
  <c r="B14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<sst xmlns="http://schemas.openxmlformats.org/spreadsheetml/2006/main" count="206" uniqueCount="94">
  <si>
    <t>Number of operating SMEs by type of activity</t>
  </si>
  <si>
    <t>4</t>
  </si>
  <si>
    <t>Number of registered SMEs by type of activity</t>
  </si>
  <si>
    <t>3</t>
  </si>
  <si>
    <t>2</t>
  </si>
  <si>
    <t>1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</si>
  <si>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</si>
  <si>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</si>
  <si>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</si>
  <si>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</si>
  <si>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</si>
  <si>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</si>
  <si>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</si>
  <si>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</si>
  <si>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Education</t>
  </si>
  <si>
    <t>Activity in the field of administrative and auxiliary services</t>
  </si>
  <si>
    <t>Information and communication</t>
  </si>
  <si>
    <t>Construction</t>
  </si>
  <si>
    <t>Mining and quarrying</t>
  </si>
  <si>
    <t>Agriculture, forestry and fisheries</t>
  </si>
  <si>
    <t>Financial and insurance activities</t>
  </si>
  <si>
    <t>Manufacturing industry</t>
  </si>
  <si>
    <t>-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</si>
  <si>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</si>
  <si>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</si>
  <si>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</si>
  <si>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</si>
  <si>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</si>
  <si>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4. Number of operating SMEs by type of activity</t>
  </si>
  <si>
    <t>Number of registered SMEs by  cities and regions</t>
  </si>
  <si>
    <t>Number of operating SMEs by  cities and regions</t>
  </si>
  <si>
    <t>1. Number of registered SMEs by  cities and regions</t>
  </si>
  <si>
    <t>Zhetisu region</t>
  </si>
  <si>
    <t>Taldykorgan  с.а.</t>
  </si>
  <si>
    <t>Tekeli  с.а.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</si>
  <si>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</si>
  <si>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</si>
  <si>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</si>
  <si>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</si>
  <si>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</si>
  <si>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</si>
  <si>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</si>
  <si>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</si>
  <si>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Supply of electricity, gas, steam, hot water and air-conditioned</t>
  </si>
  <si>
    <t>Wholesale and retail trade; repair of cars and motorcycles</t>
  </si>
  <si>
    <t>Transportation and warehousing</t>
  </si>
  <si>
    <t>Professional, scientific and technical activities</t>
  </si>
  <si>
    <t>Art, entertainment and recreation</t>
  </si>
  <si>
    <t>2. Number of registered SMEs by type of activity</t>
  </si>
  <si>
    <t>3. Number of operating SMEs by  cities and regions</t>
  </si>
  <si>
    <t>The number of registered and operating SMEs in the Zhetisu region</t>
  </si>
  <si>
    <t xml:space="preserve">2 series. Statistics of enterprises </t>
  </si>
  <si>
    <t>Division of statistical registers</t>
  </si>
  <si>
    <t>Activities of households employing domestic workers; activities of households producing goods and services for their own consumption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</si>
  <si>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</si>
  <si>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</si>
  <si>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</si>
  <si>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</si>
  <si>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</si>
  <si>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</si>
  <si>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</si>
  <si>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</si>
  <si>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</si>
  <si>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</si>
  <si>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</si>
  <si>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</si>
  <si>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</si>
  <si>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</si>
  <si>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</si>
  <si>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</si>
  <si>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</si>
  <si>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</si>
  <si>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</si>
  <si>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</si>
  <si>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</si>
  <si>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</si>
  <si>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</si>
  <si>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</si>
  <si>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</si>
  <si>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</si>
  <si>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</si>
  <si>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</si>
  <si>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040000, Taldykorgan city, Zhansugurov street, 111</t>
  </si>
  <si>
    <t>+7 7282 419149</t>
  </si>
  <si>
    <t>© Bureau of National Statistics of the Agency for Strategic Planning and Reforms of the Republic of Kazakhstan</t>
  </si>
  <si>
    <t>Metadata</t>
  </si>
  <si>
    <t>https://stat.gov.kz/en/region/zhetisu/spreadsheets/?industry=28265&amp;year=2026&amp;name=289187&amp;period=month&amp;type=spreadsheets</t>
  </si>
  <si>
    <t xml:space="preserve">dated August 15, 2026 </t>
  </si>
  <si>
    <t>As of August 1, 2026</t>
  </si>
  <si>
    <t>Date of publication: 14.08.2026</t>
  </si>
  <si>
    <t>Date of next publication: 15.09.2026</t>
  </si>
  <si>
    <t>Asem Nam</t>
  </si>
  <si>
    <t>A.Nam@aspire.gov.kz</t>
  </si>
  <si>
    <t>№Т-02-11-М-694-ВН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</si>
</sst>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sz val="14"/>
      <name val="Roboto "/>
      <charset val="1"/>
    </font>
    <font>
      <sz val="10"/>
      <name val="Roboto "/>
      <charset val="1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0"/>
      <color rgb="FF000000"/>
      <name val="Roboto"/>
      <charset val="204"/>
    </font>
    <font>
      <b/>
      <sz val="20"/>
      <color rgb="FF000000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Arial Cyr"/>
      <charset val="204"/>
    </font>
    <font>
      <b/>
      <sz val="10"/>
      <color rgb="FFFF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 "/>
      <charset val="204"/>
    </font>
    <font>
      <b/>
      <sz val="8"/>
      <color rgb="FF000000"/>
      <name val="Roboto 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sz val="8"/>
      <color theme="1"/>
      <name val="Calibri"/>
      <family val="2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4"/>
      <name val="Roboto"/>
      <charset val="1"/>
    </font>
    <font>
      <b/>
      <sz val="10"/>
      <color rgb="FF000000"/>
      <name val="Roboto 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" fillId="0" borderId="0"/>
  </cellStyleXfs>
  <cellXfs count="136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/>
    <xf numFmtId="0" fontId="12" fillId="0" borderId="0" xfId="1" applyFont="1"/>
    <xf numFmtId="0" fontId="13" fillId="0" borderId="0" xfId="3" applyFont="1"/>
    <xf numFmtId="0" fontId="14" fillId="0" borderId="0" xfId="0" applyFont="1"/>
    <xf numFmtId="0" fontId="13" fillId="0" borderId="0" xfId="3" applyFont="1" applyAlignment="1">
      <alignment horizontal="left" wrapText="1"/>
    </xf>
    <xf numFmtId="0" fontId="18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6" fillId="0" borderId="0" xfId="0" applyFont="1" applyAlignment="1"/>
    <xf numFmtId="0" fontId="10" fillId="0" borderId="0" xfId="2" applyFont="1" applyAlignment="1">
      <alignment vertical="top" wrapText="1"/>
    </xf>
    <xf numFmtId="0" fontId="21" fillId="0" borderId="0" xfId="0" applyFont="1"/>
    <xf numFmtId="0" fontId="11" fillId="0" borderId="0" xfId="1" applyFont="1" applyAlignment="1">
      <alignment vertical="top" wrapText="1"/>
    </xf>
    <xf numFmtId="0" fontId="9" fillId="0" borderId="0" xfId="1" applyFont="1" applyAlignment="1">
      <alignment vertical="center" wrapText="1"/>
    </xf>
    <xf numFmtId="0" fontId="25" fillId="0" borderId="0" xfId="1" applyFont="1" applyFill="1"/>
    <xf numFmtId="0" fontId="25" fillId="0" borderId="1" xfId="1" applyFont="1" applyFill="1" applyBorder="1"/>
    <xf numFmtId="0" fontId="25" fillId="0" borderId="0" xfId="1" applyFont="1" applyFill="1" applyBorder="1" applyAlignment="1">
      <alignment horizontal="left" wrapText="1"/>
    </xf>
    <xf numFmtId="0" fontId="25" fillId="0" borderId="0" xfId="1" applyFont="1" applyFill="1" applyAlignment="1">
      <alignment horizontal="justify"/>
    </xf>
    <xf numFmtId="0" fontId="25" fillId="0" borderId="0" xfId="1" applyFont="1" applyFill="1" applyAlignment="1">
      <alignment wrapText="1"/>
    </xf>
    <xf numFmtId="0" fontId="25" fillId="0" borderId="1" xfId="1" applyFont="1" applyFill="1" applyBorder="1" applyAlignment="1">
      <alignment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Border="1" applyAlignment="1">
      <alignment wrapText="1"/>
    </xf>
    <xf numFmtId="49" fontId="23" fillId="0" borderId="0" xfId="1" applyNumberFormat="1" applyFont="1" applyFill="1" applyBorder="1" applyAlignment="1">
      <alignment horizontal="left" wrapText="1"/>
    </xf>
    <xf numFmtId="0" fontId="25" fillId="0" borderId="0" xfId="1" applyFont="1" applyFill="1" applyAlignment="1">
      <alignment horizontal="justify" vertical="center"/>
    </xf>
    <xf numFmtId="164" fontId="25" fillId="0" borderId="0" xfId="0" applyNumberFormat="1" applyFont="1" applyFill="1" applyBorder="1" applyAlignment="1">
      <alignment horizontal="right" wrapText="1"/>
    </xf>
    <xf numFmtId="164" fontId="25" fillId="0" borderId="1" xfId="0" applyNumberFormat="1" applyFont="1" applyFill="1" applyBorder="1" applyAlignment="1">
      <alignment horizontal="right" wrapText="1"/>
    </xf>
    <xf numFmtId="3" fontId="0" fillId="0" borderId="0" xfId="0" applyNumberFormat="1" applyFill="1"/>
    <xf numFmtId="3" fontId="27" fillId="0" borderId="0" xfId="0" applyNumberFormat="1" applyFont="1" applyFill="1"/>
    <xf numFmtId="3" fontId="28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1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0" fontId="22" fillId="0" borderId="0" xfId="0" applyFont="1" applyAlignment="1">
      <alignment vertical="top"/>
    </xf>
    <xf numFmtId="0" fontId="10" fillId="0" borderId="0" xfId="2" applyFont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32" fillId="0" borderId="0" xfId="4" applyFont="1" applyAlignment="1">
      <alignment horizontal="center"/>
    </xf>
    <xf numFmtId="0" fontId="32" fillId="0" borderId="0" xfId="4" applyFont="1"/>
    <xf numFmtId="0" fontId="34" fillId="0" borderId="0" xfId="1" applyFont="1" applyFill="1" applyAlignment="1">
      <alignment horizontal="left" wrapText="1"/>
    </xf>
    <xf numFmtId="0" fontId="35" fillId="0" borderId="0" xfId="1" applyFont="1" applyFill="1" applyAlignment="1">
      <alignment wrapText="1"/>
    </xf>
    <xf numFmtId="3" fontId="36" fillId="0" borderId="0" xfId="0" applyNumberFormat="1" applyFont="1" applyFill="1"/>
    <xf numFmtId="0" fontId="36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" fillId="0" borderId="0" xfId="1" applyFill="1"/>
    <xf numFmtId="0" fontId="20" fillId="0" borderId="0" xfId="0" applyFont="1" applyFill="1" applyAlignment="1">
      <alignment horizontal="center"/>
    </xf>
    <xf numFmtId="164" fontId="19" fillId="0" borderId="0" xfId="0" applyNumberFormat="1" applyFont="1" applyFill="1" applyAlignment="1">
      <alignment horizontal="right" wrapText="1"/>
    </xf>
    <xf numFmtId="3" fontId="18" fillId="0" borderId="0" xfId="0" applyNumberFormat="1" applyFont="1" applyFill="1"/>
    <xf numFmtId="0" fontId="18" fillId="0" borderId="0" xfId="0" applyFont="1" applyFill="1" applyAlignment="1">
      <alignment wrapText="1"/>
    </xf>
    <xf numFmtId="164" fontId="25" fillId="0" borderId="6" xfId="0" applyNumberFormat="1" applyFont="1" applyFill="1" applyBorder="1" applyAlignment="1">
      <alignment horizontal="right" wrapText="1"/>
    </xf>
    <xf numFmtId="0" fontId="0" fillId="0" borderId="0" xfId="0" applyFill="1"/>
    <xf numFmtId="3" fontId="38" fillId="0" borderId="0" xfId="0" applyNumberFormat="1" applyFont="1" applyFill="1" applyBorder="1" applyAlignment="1">
      <alignment horizontal="right" wrapText="1"/>
    </xf>
    <xf numFmtId="164" fontId="38" fillId="0" borderId="0" xfId="0" applyNumberFormat="1" applyFont="1" applyFill="1" applyBorder="1" applyAlignment="1">
      <alignment horizontal="right" wrapText="1"/>
    </xf>
    <xf numFmtId="14" fontId="25" fillId="0" borderId="0" xfId="7" applyNumberFormat="1" applyFont="1" applyFill="1" applyBorder="1" applyAlignment="1">
      <alignment wrapText="1"/>
    </xf>
    <xf numFmtId="164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0" fontId="25" fillId="0" borderId="0" xfId="1" applyFont="1" applyFill="1" applyBorder="1" applyAlignment="1">
      <alignment wrapText="1"/>
    </xf>
    <xf numFmtId="0" fontId="18" fillId="0" borderId="1" xfId="0" applyFont="1" applyBorder="1" applyAlignment="1">
      <alignment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1" xfId="0" applyNumberFormat="1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40" fillId="0" borderId="1" xfId="0" applyFont="1" applyFill="1" applyBorder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41" fillId="0" borderId="5" xfId="28" applyFont="1" applyBorder="1"/>
    <xf numFmtId="0" fontId="13" fillId="0" borderId="0" xfId="0" applyFont="1" applyAlignment="1">
      <alignment horizontal="justify" vertical="center"/>
    </xf>
    <xf numFmtId="0" fontId="41" fillId="0" borderId="5" xfId="28" applyFont="1" applyBorder="1" applyAlignment="1">
      <alignment wrapText="1"/>
    </xf>
    <xf numFmtId="0" fontId="16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5" fillId="0" borderId="5" xfId="28" applyFont="1" applyBorder="1"/>
    <xf numFmtId="3" fontId="25" fillId="0" borderId="0" xfId="1" applyNumberFormat="1" applyFont="1" applyFill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40" fillId="0" borderId="0" xfId="0" applyFont="1" applyBorder="1" applyAlignment="1">
      <alignment horizontal="right" wrapText="1"/>
    </xf>
    <xf numFmtId="0" fontId="43" fillId="0" borderId="0" xfId="0" applyFont="1"/>
    <xf numFmtId="0" fontId="44" fillId="0" borderId="5" xfId="3" applyFont="1" applyBorder="1" applyAlignment="1">
      <alignment horizontal="left" vertical="center" wrapText="1"/>
    </xf>
    <xf numFmtId="0" fontId="45" fillId="0" borderId="5" xfId="4" applyFont="1" applyFill="1" applyBorder="1" applyAlignment="1" applyProtection="1"/>
    <xf numFmtId="0" fontId="44" fillId="0" borderId="5" xfId="5" applyFont="1" applyBorder="1" applyAlignment="1">
      <alignment horizontal="left" vertical="center" wrapText="1"/>
    </xf>
    <xf numFmtId="0" fontId="46" fillId="0" borderId="5" xfId="0" applyFont="1" applyBorder="1" applyAlignment="1">
      <alignment wrapText="1"/>
    </xf>
    <xf numFmtId="0" fontId="47" fillId="0" borderId="5" xfId="0" applyFont="1" applyBorder="1" applyAlignment="1">
      <alignment wrapText="1"/>
    </xf>
    <xf numFmtId="49" fontId="44" fillId="0" borderId="5" xfId="5" applyNumberFormat="1" applyFont="1" applyFill="1" applyBorder="1" applyAlignment="1">
      <alignment vertical="center" wrapText="1"/>
    </xf>
    <xf numFmtId="0" fontId="44" fillId="0" borderId="5" xfId="28" applyFont="1" applyBorder="1" applyAlignment="1">
      <alignment horizontal="left" wrapText="1"/>
    </xf>
    <xf numFmtId="0" fontId="45" fillId="0" borderId="5" xfId="6" applyFont="1" applyBorder="1" applyAlignment="1" applyProtection="1"/>
    <xf numFmtId="0" fontId="46" fillId="0" borderId="0" xfId="0" applyFont="1" applyAlignment="1">
      <alignment vertical="center"/>
    </xf>
    <xf numFmtId="0" fontId="48" fillId="0" borderId="5" xfId="4" applyFont="1" applyFill="1" applyBorder="1" applyAlignment="1" applyProtection="1">
      <alignment horizontal="left" vertical="center" wrapText="1"/>
    </xf>
    <xf numFmtId="0" fontId="48" fillId="0" borderId="5" xfId="4" applyFont="1" applyBorder="1" applyAlignment="1" applyProtection="1">
      <alignment wrapText="1"/>
    </xf>
    <xf numFmtId="0" fontId="15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49" fillId="0" borderId="0" xfId="1" applyFont="1" applyAlignment="1">
      <alignment horizontal="left" vertical="top" wrapText="1"/>
    </xf>
    <xf numFmtId="0" fontId="37" fillId="0" borderId="0" xfId="0" applyFont="1" applyAlignment="1">
      <alignment horizontal="left"/>
    </xf>
    <xf numFmtId="0" fontId="39" fillId="0" borderId="0" xfId="1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41" fillId="0" borderId="11" xfId="28" applyFont="1" applyBorder="1" applyAlignment="1">
      <alignment horizontal="left"/>
    </xf>
    <xf numFmtId="0" fontId="41" fillId="0" borderId="4" xfId="28" applyFont="1" applyBorder="1" applyAlignment="1">
      <alignment horizontal="left"/>
    </xf>
    <xf numFmtId="0" fontId="48" fillId="0" borderId="11" xfId="4" applyFont="1" applyBorder="1" applyAlignment="1" applyProtection="1">
      <alignment horizontal="left" wrapText="1"/>
    </xf>
    <xf numFmtId="0" fontId="48" fillId="0" borderId="4" xfId="4" applyFont="1" applyBorder="1" applyAlignment="1" applyProtection="1">
      <alignment horizontal="left" wrapText="1"/>
    </xf>
    <xf numFmtId="0" fontId="33" fillId="0" borderId="0" xfId="4" applyFont="1"/>
    <xf numFmtId="0" fontId="19" fillId="0" borderId="6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50" fillId="0" borderId="0" xfId="1" applyFont="1" applyFill="1" applyAlignment="1">
      <alignment horizontal="center"/>
    </xf>
    <xf numFmtId="3" fontId="18" fillId="0" borderId="1" xfId="0" applyNumberFormat="1" applyFont="1" applyFill="1" applyBorder="1" applyAlignment="1">
      <alignment horizontal="right" wrapText="1"/>
    </xf>
    <xf numFmtId="0" fontId="19" fillId="0" borderId="9" xfId="0" applyFont="1" applyFill="1" applyBorder="1" applyAlignment="1">
      <alignment vertical="top" wrapText="1"/>
    </xf>
    <xf numFmtId="0" fontId="19" fillId="0" borderId="8" xfId="0" applyFont="1" applyFill="1" applyBorder="1" applyAlignment="1">
      <alignment vertical="top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right" wrapText="1"/>
    </xf>
    <xf numFmtId="0" fontId="19" fillId="0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9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wrapText="1"/>
    </xf>
  </cellXfs>
  <cellStyles count="30">
    <cellStyle name="20% - Акцент1" xfId="9"/>
    <cellStyle name="20% - Акцент2" xfId="10"/>
    <cellStyle name="20% - Акцент3" xfId="11"/>
    <cellStyle name="20% - Акцент4" xfId="12"/>
    <cellStyle name="20% - Акцент5" xfId="13"/>
    <cellStyle name="20% - Акцент6" xfId="14"/>
    <cellStyle name="40% - Акцент1" xfId="15"/>
    <cellStyle name="40% - Акцент2" xfId="16"/>
    <cellStyle name="40% - Акцент3" xfId="17"/>
    <cellStyle name="40% - Акцент4" xfId="18"/>
    <cellStyle name="40% - Акцент5" xfId="19"/>
    <cellStyle name="40% - Акцент6" xfId="20"/>
    <cellStyle name="60% - Акцент1" xfId="21"/>
    <cellStyle name="60% - Акцент2" xfId="22"/>
    <cellStyle name="60% - Акцент3" xfId="23"/>
    <cellStyle name="60% - Акцент4" xfId="24"/>
    <cellStyle name="60% - Акцент5" xfId="25"/>
    <cellStyle name="60% - Акцент6" xfId="26"/>
    <cellStyle name="Гиперссылка" xfId="4" builtinId="8"/>
    <cellStyle name="Гиперссылка 2" xfId="27"/>
    <cellStyle name="Гиперссылка 3" xfId="6"/>
    <cellStyle name="Обычный" xfId="0" builtinId="0"/>
    <cellStyle name="Обычный 2" xfId="1"/>
    <cellStyle name="Обычный 2 2" xfId="5"/>
    <cellStyle name="Обычный 2 2 2" xfId="28"/>
    <cellStyle name="Обычный 3" xfId="2"/>
    <cellStyle name="Обычный 4" xfId="3"/>
    <cellStyle name="Обычный 4 2" xfId="29"/>
    <cellStyle name="Обычный 4 3" xfId="8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3</xdr:col>
      <xdr:colOff>619125</xdr:colOff>
      <xdr:row>4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291465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region/zhetisu/spreadsheets/?industry=28265&amp;year=2026&amp;name=289187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Nam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20" sqref="B20"/>
    </sheetView>
  </sheetViews>
  <sheetFormatPr defaultColWidth="8.7109375" defaultRowHeight="14.25"/>
  <cols>
    <col min="1" max="1" width="12.140625" style="1" customWidth="1"/>
    <col min="2" max="2" width="12" style="1" customWidth="1"/>
    <col min="3" max="3" width="11.140625" style="1" customWidth="1"/>
    <col min="4" max="4" width="13.42578125" style="1" customWidth="1"/>
    <col min="5" max="5" width="10.7109375" style="1" customWidth="1"/>
    <col min="6" max="6" width="10.42578125" style="1" customWidth="1"/>
    <col min="7" max="16384" width="8.7109375" style="1"/>
  </cols>
  <sheetData>
    <row r="1" spans="1:10" ht="18.75" customHeight="1"/>
    <row r="2" spans="1:10" ht="21.75" customHeight="1">
      <c r="A2" s="102"/>
      <c r="B2" s="102"/>
      <c r="C2" s="102"/>
    </row>
    <row r="3" spans="1:10" ht="18.75" customHeight="1">
      <c r="A3" s="102"/>
      <c r="B3" s="102"/>
      <c r="C3" s="102"/>
    </row>
    <row r="4" spans="1:10" ht="19.5" customHeight="1">
      <c r="A4" s="102"/>
      <c r="B4" s="102"/>
      <c r="C4" s="102"/>
      <c r="D4" s="17"/>
    </row>
    <row r="5" spans="1:10" ht="12" customHeight="1">
      <c r="A5" s="17"/>
      <c r="B5" s="17"/>
      <c r="C5" s="17"/>
      <c r="D5" s="17"/>
      <c r="E5" s="2"/>
      <c r="F5" s="2"/>
    </row>
    <row r="6" spans="1:10" ht="18" customHeight="1">
      <c r="A6" s="17"/>
      <c r="B6" s="17"/>
      <c r="C6" s="17"/>
      <c r="D6" s="17"/>
      <c r="E6" s="2"/>
      <c r="F6" s="2"/>
    </row>
    <row r="7" spans="1:10" ht="18" customHeight="1">
      <c r="A7" s="17"/>
      <c r="B7" s="17"/>
      <c r="C7" s="17"/>
      <c r="D7" s="17"/>
      <c r="E7" s="2"/>
      <c r="F7" s="2"/>
    </row>
    <row r="8" spans="1:10" ht="18" customHeight="1">
      <c r="A8" s="17"/>
      <c r="B8" s="17"/>
      <c r="C8" s="17"/>
      <c r="D8" s="17"/>
      <c r="E8" s="3"/>
      <c r="F8" s="3"/>
    </row>
    <row r="9" spans="1:10" ht="22.5" customHeight="1">
      <c r="A9" s="103" t="s">
        <v>89</v>
      </c>
      <c r="B9" s="103"/>
      <c r="C9" s="103"/>
      <c r="D9" s="103"/>
      <c r="E9" s="20"/>
      <c r="F9" s="41"/>
    </row>
    <row r="10" spans="1:10" ht="21.75" customHeight="1">
      <c r="A10" s="103" t="s">
        <v>90</v>
      </c>
      <c r="B10" s="103"/>
      <c r="C10" s="103"/>
      <c r="D10" s="103"/>
      <c r="E10" s="18"/>
      <c r="F10" s="5"/>
      <c r="I10" s="19"/>
    </row>
    <row r="11" spans="1:10" ht="18">
      <c r="A11" s="4"/>
      <c r="B11" s="4"/>
      <c r="C11" s="4"/>
      <c r="D11" s="4"/>
      <c r="E11" s="6"/>
      <c r="F11" s="5"/>
    </row>
    <row r="12" spans="1:10" ht="18">
      <c r="A12" s="4"/>
      <c r="B12" s="4"/>
      <c r="C12" s="4"/>
      <c r="D12" s="4"/>
      <c r="E12" s="6"/>
      <c r="F12" s="41"/>
    </row>
    <row r="13" spans="1:10" ht="21.75" customHeight="1">
      <c r="A13" s="4"/>
      <c r="B13" s="4"/>
      <c r="C13" s="4"/>
      <c r="D13" s="4"/>
      <c r="E13" s="6"/>
      <c r="F13" s="5"/>
    </row>
    <row r="14" spans="1:10" ht="34.5" customHeight="1">
      <c r="A14" s="106" t="s">
        <v>50</v>
      </c>
      <c r="B14" s="106"/>
      <c r="C14" s="106"/>
      <c r="D14" s="106"/>
      <c r="E14" s="106"/>
      <c r="F14" s="40"/>
      <c r="G14" s="40"/>
      <c r="H14" s="40"/>
      <c r="I14" s="40"/>
      <c r="J14" s="40"/>
    </row>
    <row r="15" spans="1:10" ht="20.25" customHeight="1">
      <c r="A15" s="106"/>
      <c r="B15" s="106"/>
      <c r="C15" s="106"/>
      <c r="D15" s="106"/>
      <c r="E15" s="106"/>
      <c r="F15" s="40"/>
      <c r="G15" s="40"/>
      <c r="H15" s="40"/>
      <c r="I15" s="40"/>
      <c r="J15" s="40"/>
    </row>
    <row r="16" spans="1:10" ht="23.25" customHeight="1">
      <c r="A16" s="106"/>
      <c r="B16" s="106"/>
      <c r="C16" s="106"/>
      <c r="D16" s="106"/>
      <c r="E16" s="106"/>
      <c r="F16" s="40"/>
      <c r="G16" s="40"/>
      <c r="H16" s="40"/>
      <c r="I16" s="40"/>
      <c r="J16" s="40"/>
    </row>
    <row r="17" spans="1:10" ht="18" customHeight="1">
      <c r="A17" s="42"/>
      <c r="B17" s="42"/>
      <c r="C17" s="42"/>
      <c r="D17" s="42"/>
      <c r="E17" s="42"/>
      <c r="F17" s="40"/>
      <c r="G17" s="40"/>
      <c r="H17" s="40"/>
      <c r="I17" s="40"/>
      <c r="J17" s="40"/>
    </row>
    <row r="18" spans="1:10" ht="21.75" customHeight="1">
      <c r="A18" s="104" t="s">
        <v>88</v>
      </c>
      <c r="B18" s="104"/>
      <c r="C18" s="104"/>
      <c r="D18" s="7"/>
      <c r="E18" s="7"/>
      <c r="F18" s="7"/>
    </row>
    <row r="19" spans="1:10" ht="18" customHeight="1">
      <c r="A19" s="7"/>
      <c r="B19" s="7"/>
      <c r="C19" s="7"/>
      <c r="D19" s="7"/>
      <c r="E19" s="7"/>
      <c r="F19" s="7"/>
    </row>
    <row r="20" spans="1:10" ht="18" customHeight="1">
      <c r="A20" s="7"/>
      <c r="B20" s="7"/>
      <c r="C20" s="7"/>
      <c r="D20" s="7"/>
      <c r="E20" s="7"/>
      <c r="F20" s="7"/>
    </row>
    <row r="21" spans="1:10" ht="18" customHeight="1">
      <c r="A21" s="7"/>
      <c r="B21" s="7"/>
      <c r="C21" s="7"/>
      <c r="D21" s="7"/>
      <c r="E21" s="7"/>
      <c r="F21" s="7"/>
    </row>
    <row r="22" spans="1:10" ht="21" customHeight="1">
      <c r="A22" s="105" t="s">
        <v>51</v>
      </c>
      <c r="B22" s="105"/>
      <c r="C22" s="105"/>
      <c r="D22" s="105"/>
      <c r="E22" s="7"/>
      <c r="F22" s="7"/>
    </row>
    <row r="23" spans="1:10" ht="15.75" customHeight="1">
      <c r="A23" s="8"/>
      <c r="B23" s="8"/>
      <c r="C23" s="8"/>
      <c r="D23" s="8"/>
      <c r="E23" s="8"/>
      <c r="F23" s="7"/>
    </row>
    <row r="24" spans="1:10">
      <c r="F24" s="7"/>
    </row>
    <row r="26" spans="1:10" ht="18" customHeight="1">
      <c r="E26" s="21"/>
    </row>
  </sheetData>
  <mergeCells count="6">
    <mergeCell ref="A2:C4"/>
    <mergeCell ref="A9:D9"/>
    <mergeCell ref="A10:D10"/>
    <mergeCell ref="A18:C18"/>
    <mergeCell ref="A22:D22"/>
    <mergeCell ref="A14:E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C18" sqref="C18"/>
    </sheetView>
  </sheetViews>
  <sheetFormatPr defaultColWidth="9.140625" defaultRowHeight="12.75"/>
  <cols>
    <col min="1" max="1" width="7.85546875" style="75" customWidth="1"/>
    <col min="2" max="2" width="49.85546875" style="75" customWidth="1"/>
    <col min="3" max="3" width="74" style="98" customWidth="1"/>
    <col min="4" max="16384" width="9.140625" style="75"/>
  </cols>
  <sheetData>
    <row r="2" spans="1:3">
      <c r="A2" s="76"/>
      <c r="B2" s="77" t="s">
        <v>54</v>
      </c>
      <c r="C2" s="90" t="s">
        <v>55</v>
      </c>
    </row>
    <row r="3" spans="1:3">
      <c r="B3" s="77" t="s">
        <v>56</v>
      </c>
      <c r="C3" s="91" t="s">
        <v>57</v>
      </c>
    </row>
    <row r="4" spans="1:3">
      <c r="A4" s="78"/>
      <c r="B4" s="77" t="s">
        <v>58</v>
      </c>
      <c r="C4" s="92">
        <v>642</v>
      </c>
    </row>
    <row r="5" spans="1:3" ht="25.5">
      <c r="A5" s="78"/>
      <c r="B5" s="79" t="s">
        <v>59</v>
      </c>
      <c r="C5" s="99" t="s">
        <v>60</v>
      </c>
    </row>
    <row r="6" spans="1:3" ht="25.5">
      <c r="A6" s="78"/>
      <c r="B6" s="77" t="s">
        <v>61</v>
      </c>
      <c r="C6" s="93" t="s">
        <v>62</v>
      </c>
    </row>
    <row r="7" spans="1:3">
      <c r="A7" s="78"/>
      <c r="B7" s="77" t="s">
        <v>63</v>
      </c>
      <c r="C7" s="100" t="s">
        <v>64</v>
      </c>
    </row>
    <row r="8" spans="1:3">
      <c r="A8" s="78"/>
      <c r="B8" s="107" t="s">
        <v>65</v>
      </c>
      <c r="C8" s="109" t="s">
        <v>66</v>
      </c>
    </row>
    <row r="9" spans="1:3">
      <c r="A9" s="78"/>
      <c r="B9" s="108"/>
      <c r="C9" s="110"/>
    </row>
    <row r="10" spans="1:3">
      <c r="A10" s="78"/>
      <c r="B10" s="107" t="s">
        <v>67</v>
      </c>
      <c r="C10" s="100" t="s">
        <v>68</v>
      </c>
    </row>
    <row r="11" spans="1:3" ht="18" customHeight="1">
      <c r="A11" s="78"/>
      <c r="B11" s="108"/>
      <c r="C11" s="100" t="s">
        <v>69</v>
      </c>
    </row>
    <row r="12" spans="1:3">
      <c r="A12" s="78"/>
      <c r="B12" s="77" t="s">
        <v>70</v>
      </c>
      <c r="C12" s="94"/>
    </row>
    <row r="13" spans="1:3" s="81" customFormat="1" ht="25.5">
      <c r="A13" s="80"/>
      <c r="B13" s="77" t="s">
        <v>71</v>
      </c>
      <c r="C13" s="100" t="s">
        <v>86</v>
      </c>
    </row>
    <row r="14" spans="1:3" s="81" customFormat="1" ht="76.5">
      <c r="A14" s="82"/>
      <c r="B14" s="77" t="s">
        <v>72</v>
      </c>
      <c r="C14" s="93" t="s">
        <v>73</v>
      </c>
    </row>
    <row r="15" spans="1:3" ht="14.25" customHeight="1">
      <c r="A15" s="83"/>
      <c r="B15" s="77" t="s">
        <v>74</v>
      </c>
      <c r="C15" s="93" t="s">
        <v>52</v>
      </c>
    </row>
    <row r="16" spans="1:3">
      <c r="B16" s="77" t="s">
        <v>75</v>
      </c>
      <c r="C16" s="93" t="s">
        <v>91</v>
      </c>
    </row>
    <row r="17" spans="2:3">
      <c r="B17" s="77" t="s">
        <v>76</v>
      </c>
      <c r="C17" s="95" t="s">
        <v>83</v>
      </c>
    </row>
    <row r="18" spans="2:3">
      <c r="B18" s="77" t="s">
        <v>77</v>
      </c>
      <c r="C18" s="100" t="s">
        <v>92</v>
      </c>
    </row>
    <row r="19" spans="2:3">
      <c r="B19" s="77" t="s">
        <v>78</v>
      </c>
      <c r="C19" s="93" t="s">
        <v>82</v>
      </c>
    </row>
    <row r="20" spans="2:3">
      <c r="B20" s="77" t="s">
        <v>79</v>
      </c>
      <c r="C20" s="96">
        <v>1446</v>
      </c>
    </row>
    <row r="21" spans="2:3">
      <c r="B21" s="84" t="s">
        <v>80</v>
      </c>
      <c r="C21" s="97" t="s">
        <v>81</v>
      </c>
    </row>
    <row r="27" spans="2:3">
      <c r="B27" s="9"/>
    </row>
    <row r="28" spans="2:3">
      <c r="B28" s="9"/>
    </row>
    <row r="29" spans="2:3">
      <c r="B29" s="9"/>
    </row>
    <row r="30" spans="2:3">
      <c r="B30" s="9"/>
    </row>
    <row r="31" spans="2:3">
      <c r="B31" s="11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2" sqref="B2"/>
    </sheetView>
  </sheetViews>
  <sheetFormatPr defaultRowHeight="14.25"/>
  <cols>
    <col min="1" max="1" width="11.28515625" style="10" customWidth="1"/>
    <col min="2" max="2" width="70.42578125" style="10" customWidth="1"/>
    <col min="3" max="3" width="14.7109375" style="10" customWidth="1"/>
    <col min="4" max="16384" width="9.140625" style="10"/>
  </cols>
  <sheetData>
    <row r="2" spans="1:2">
      <c r="B2" s="101" t="s">
        <v>27</v>
      </c>
    </row>
    <row r="4" spans="1:2">
      <c r="A4" s="111" t="s">
        <v>85</v>
      </c>
      <c r="B4" s="111"/>
    </row>
    <row r="5" spans="1:2">
      <c r="A5" s="43" t="s">
        <v>5</v>
      </c>
      <c r="B5" s="44" t="s">
        <v>29</v>
      </c>
    </row>
    <row r="6" spans="1:2">
      <c r="A6" s="43" t="s">
        <v>4</v>
      </c>
      <c r="B6" s="44" t="s">
        <v>2</v>
      </c>
    </row>
    <row r="7" spans="1:2">
      <c r="A7" s="43" t="s">
        <v>3</v>
      </c>
      <c r="B7" s="44" t="s">
        <v>30</v>
      </c>
    </row>
    <row r="8" spans="1:2">
      <c r="A8" s="43" t="s">
        <v>1</v>
      </c>
      <c r="B8" s="44" t="s">
        <v>0</v>
      </c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" location="'1'!A1" display="Number of registered SMEs by  cities and regions"/>
    <hyperlink ref="B6" location="'2'!A1" display="Number of registered SMEs by type of activity"/>
    <hyperlink ref="B7" location="'3'!A1" display="Number of operating SMEs by  cities and regions"/>
    <hyperlink ref="B8" location="'4'!A1" display="Number of operating SMEs by type of activity"/>
    <hyperlink ref="A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sqref="A1:F1"/>
    </sheetView>
  </sheetViews>
  <sheetFormatPr defaultColWidth="21.28515625" defaultRowHeight="11.25"/>
  <cols>
    <col min="1" max="1" width="20.7109375" style="49" customWidth="1"/>
    <col min="2" max="2" width="14.28515625" style="49" customWidth="1"/>
    <col min="3" max="3" width="17.42578125" style="49" customWidth="1"/>
    <col min="4" max="4" width="16.140625" style="49" customWidth="1"/>
    <col min="5" max="5" width="16.5703125" style="49" customWidth="1"/>
    <col min="6" max="6" width="17" style="49" customWidth="1"/>
    <col min="7" max="7" width="19" style="49" customWidth="1"/>
    <col min="8" max="16384" width="21.28515625" style="49"/>
  </cols>
  <sheetData>
    <row r="1" spans="1:11" ht="15" customHeight="1">
      <c r="A1" s="117" t="s">
        <v>31</v>
      </c>
      <c r="B1" s="117"/>
      <c r="C1" s="117"/>
      <c r="D1" s="117"/>
      <c r="E1" s="117"/>
      <c r="F1" s="117"/>
    </row>
    <row r="2" spans="1:11" ht="15" customHeight="1">
      <c r="A2" s="50"/>
      <c r="B2" s="50"/>
      <c r="C2" s="50"/>
      <c r="D2" s="50"/>
      <c r="E2" s="50"/>
      <c r="F2" s="50"/>
    </row>
    <row r="3" spans="1:11" ht="11.25" customHeight="1">
      <c r="A3" s="118" t="s">
        <v>12</v>
      </c>
      <c r="B3" s="118"/>
      <c r="C3" s="118"/>
      <c r="D3" s="118"/>
      <c r="E3" s="118"/>
      <c r="F3" s="118"/>
    </row>
    <row r="4" spans="1:11" ht="17.25" customHeight="1">
      <c r="A4" s="112"/>
      <c r="B4" s="114" t="s">
        <v>11</v>
      </c>
      <c r="C4" s="114" t="s">
        <v>10</v>
      </c>
      <c r="D4" s="116"/>
      <c r="E4" s="116"/>
      <c r="F4" s="116"/>
    </row>
    <row r="5" spans="1:11" ht="32.25" customHeight="1">
      <c r="A5" s="113"/>
      <c r="B5" s="115"/>
      <c r="C5" s="51" t="s">
        <v>9</v>
      </c>
      <c r="D5" s="51" t="s">
        <v>8</v>
      </c>
      <c r="E5" s="52" t="s">
        <v>7</v>
      </c>
      <c r="F5" s="53" t="s">
        <v>6</v>
      </c>
    </row>
    <row r="6" spans="1:11">
      <c r="A6" s="45" t="s">
        <v>32</v>
      </c>
      <c r="B6" s="59">
        <f>C6+D6+E6+F6</f>
        <v>61283</v>
      </c>
      <c r="C6" s="69">
        <v>6636</v>
      </c>
      <c r="D6" s="69">
        <v>47</v>
      </c>
      <c r="E6" s="69">
        <v>35895</v>
      </c>
      <c r="F6" s="69">
        <v>18705</v>
      </c>
      <c r="G6" s="56"/>
      <c r="K6" s="57"/>
    </row>
    <row r="7" spans="1:11">
      <c r="A7" s="22" t="s">
        <v>33</v>
      </c>
      <c r="B7" s="32">
        <f t="shared" ref="B7:B15" si="0">C7+D7+E7+F7</f>
        <v>20027</v>
      </c>
      <c r="C7" s="69">
        <v>3479</v>
      </c>
      <c r="D7" s="69">
        <v>28</v>
      </c>
      <c r="E7" s="69">
        <v>15988</v>
      </c>
      <c r="F7" s="69">
        <v>532</v>
      </c>
      <c r="G7" s="56"/>
      <c r="K7" s="56"/>
    </row>
    <row r="8" spans="1:11">
      <c r="A8" s="22" t="s">
        <v>34</v>
      </c>
      <c r="B8" s="32">
        <f t="shared" si="0"/>
        <v>1618</v>
      </c>
      <c r="C8" s="69">
        <v>196</v>
      </c>
      <c r="D8" s="64">
        <v>1</v>
      </c>
      <c r="E8" s="69">
        <v>1343</v>
      </c>
      <c r="F8" s="69">
        <v>78</v>
      </c>
      <c r="G8" s="56"/>
      <c r="K8" s="56"/>
    </row>
    <row r="9" spans="1:11">
      <c r="A9" s="22" t="s">
        <v>35</v>
      </c>
      <c r="B9" s="32">
        <f>C9+E9+F9</f>
        <v>3897</v>
      </c>
      <c r="C9" s="69">
        <v>163</v>
      </c>
      <c r="D9" s="65" t="s">
        <v>22</v>
      </c>
      <c r="E9" s="69">
        <v>1084</v>
      </c>
      <c r="F9" s="69">
        <v>2650</v>
      </c>
      <c r="G9" s="56"/>
      <c r="K9" s="56"/>
    </row>
    <row r="10" spans="1:11">
      <c r="A10" s="22" t="s">
        <v>36</v>
      </c>
      <c r="B10" s="32">
        <f t="shared" si="0"/>
        <v>4881</v>
      </c>
      <c r="C10" s="69">
        <v>372</v>
      </c>
      <c r="D10" s="64">
        <v>5</v>
      </c>
      <c r="E10" s="69">
        <v>3176</v>
      </c>
      <c r="F10" s="69">
        <v>1328</v>
      </c>
      <c r="G10" s="56"/>
      <c r="K10" s="56"/>
    </row>
    <row r="11" spans="1:11">
      <c r="A11" s="22" t="s">
        <v>37</v>
      </c>
      <c r="B11" s="32">
        <f t="shared" si="0"/>
        <v>3794</v>
      </c>
      <c r="C11" s="69">
        <v>262</v>
      </c>
      <c r="D11" s="64">
        <v>5</v>
      </c>
      <c r="E11" s="69">
        <v>1704</v>
      </c>
      <c r="F11" s="69">
        <v>1823</v>
      </c>
      <c r="G11" s="56"/>
      <c r="K11" s="56"/>
    </row>
    <row r="12" spans="1:11">
      <c r="A12" s="22" t="s">
        <v>38</v>
      </c>
      <c r="B12" s="32">
        <f>C12+E12+F12</f>
        <v>3600</v>
      </c>
      <c r="C12" s="69">
        <v>198</v>
      </c>
      <c r="D12" s="65" t="s">
        <v>22</v>
      </c>
      <c r="E12" s="69">
        <v>1455</v>
      </c>
      <c r="F12" s="69">
        <v>1947</v>
      </c>
      <c r="G12" s="56"/>
      <c r="K12" s="56"/>
    </row>
    <row r="13" spans="1:11">
      <c r="A13" s="22" t="s">
        <v>39</v>
      </c>
      <c r="B13" s="32">
        <f t="shared" si="0"/>
        <v>4366</v>
      </c>
      <c r="C13" s="69">
        <v>227</v>
      </c>
      <c r="D13" s="69">
        <v>2</v>
      </c>
      <c r="E13" s="69">
        <v>1856</v>
      </c>
      <c r="F13" s="69">
        <v>2281</v>
      </c>
      <c r="G13" s="56"/>
      <c r="K13" s="56"/>
    </row>
    <row r="14" spans="1:11">
      <c r="A14" s="22" t="s">
        <v>40</v>
      </c>
      <c r="B14" s="32">
        <f>C14+E14+F14</f>
        <v>2859</v>
      </c>
      <c r="C14" s="69">
        <v>227</v>
      </c>
      <c r="D14" s="70" t="s">
        <v>22</v>
      </c>
      <c r="E14" s="69">
        <v>1320</v>
      </c>
      <c r="F14" s="69">
        <v>1312</v>
      </c>
      <c r="G14" s="56"/>
      <c r="K14" s="56"/>
    </row>
    <row r="15" spans="1:11">
      <c r="A15" s="22" t="s">
        <v>41</v>
      </c>
      <c r="B15" s="32">
        <f t="shared" si="0"/>
        <v>12886</v>
      </c>
      <c r="C15" s="69">
        <v>1339</v>
      </c>
      <c r="D15" s="69">
        <v>5</v>
      </c>
      <c r="E15" s="69">
        <v>6390</v>
      </c>
      <c r="F15" s="69">
        <v>5152</v>
      </c>
      <c r="G15" s="56"/>
      <c r="K15" s="56"/>
    </row>
    <row r="16" spans="1:11">
      <c r="A16" s="23" t="s">
        <v>42</v>
      </c>
      <c r="B16" s="33">
        <f>C16+D16+E16+F16</f>
        <v>3355</v>
      </c>
      <c r="C16" s="71">
        <v>173</v>
      </c>
      <c r="D16" s="71">
        <v>1</v>
      </c>
      <c r="E16" s="71">
        <v>1579</v>
      </c>
      <c r="F16" s="71">
        <v>1602</v>
      </c>
      <c r="G16" s="56"/>
      <c r="K16" s="56"/>
    </row>
    <row r="17" spans="1:11" ht="15">
      <c r="A17" s="58"/>
      <c r="B17" s="34"/>
      <c r="C17" s="35"/>
      <c r="D17" s="35"/>
      <c r="E17" s="36"/>
      <c r="F17" s="36"/>
      <c r="G17" s="56"/>
      <c r="K17" s="56"/>
    </row>
    <row r="18" spans="1:11">
      <c r="B18" s="48"/>
      <c r="C18" s="47"/>
      <c r="D18" s="47"/>
      <c r="E18" s="48"/>
      <c r="F18" s="48"/>
    </row>
  </sheetData>
  <mergeCells count="5">
    <mergeCell ref="A4:A5"/>
    <mergeCell ref="B4:B5"/>
    <mergeCell ref="C4:F4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sqref="A1:F1"/>
    </sheetView>
  </sheetViews>
  <sheetFormatPr defaultColWidth="21.28515625" defaultRowHeight="11.25"/>
  <cols>
    <col min="1" max="1" width="29.140625" style="49" customWidth="1"/>
    <col min="2" max="2" width="13.7109375" style="49" customWidth="1"/>
    <col min="3" max="3" width="14" style="49" customWidth="1"/>
    <col min="4" max="4" width="14.140625" style="49" customWidth="1"/>
    <col min="5" max="5" width="13.140625" style="49" customWidth="1"/>
    <col min="6" max="6" width="14.140625" style="49" customWidth="1"/>
    <col min="7" max="16384" width="21.28515625" style="49"/>
  </cols>
  <sheetData>
    <row r="1" spans="1:11" ht="18" customHeight="1">
      <c r="A1" s="125" t="s">
        <v>48</v>
      </c>
      <c r="B1" s="125"/>
      <c r="C1" s="125"/>
      <c r="D1" s="125"/>
      <c r="E1" s="125"/>
      <c r="F1" s="125"/>
      <c r="G1" s="55"/>
    </row>
    <row r="2" spans="1:11" ht="12.75" customHeight="1">
      <c r="A2" s="50"/>
      <c r="B2" s="50"/>
      <c r="C2" s="50"/>
      <c r="D2" s="50"/>
      <c r="E2" s="50"/>
      <c r="F2" s="50"/>
      <c r="G2" s="55"/>
    </row>
    <row r="3" spans="1:11" ht="15" customHeight="1">
      <c r="A3" s="126" t="s">
        <v>12</v>
      </c>
      <c r="B3" s="126"/>
      <c r="C3" s="126"/>
      <c r="D3" s="126"/>
      <c r="E3" s="126"/>
      <c r="F3" s="126"/>
    </row>
    <row r="4" spans="1:11" ht="15.75" customHeight="1">
      <c r="A4" s="119"/>
      <c r="B4" s="121" t="s">
        <v>11</v>
      </c>
      <c r="C4" s="123" t="s">
        <v>10</v>
      </c>
      <c r="D4" s="123"/>
      <c r="E4" s="123"/>
      <c r="F4" s="124"/>
    </row>
    <row r="5" spans="1:11" ht="32.25" customHeight="1">
      <c r="A5" s="120"/>
      <c r="B5" s="122"/>
      <c r="C5" s="51" t="s">
        <v>9</v>
      </c>
      <c r="D5" s="51" t="s">
        <v>8</v>
      </c>
      <c r="E5" s="52" t="s">
        <v>7</v>
      </c>
      <c r="F5" s="53" t="s">
        <v>6</v>
      </c>
      <c r="K5" s="56"/>
    </row>
    <row r="6" spans="1:11">
      <c r="A6" s="46" t="s">
        <v>11</v>
      </c>
      <c r="B6" s="37">
        <f>C6+D6+E6+F6</f>
        <v>61283</v>
      </c>
      <c r="C6" s="69">
        <v>6636</v>
      </c>
      <c r="D6" s="69">
        <v>47</v>
      </c>
      <c r="E6" s="69">
        <v>35895</v>
      </c>
      <c r="F6" s="69">
        <v>18705</v>
      </c>
    </row>
    <row r="7" spans="1:11">
      <c r="A7" s="28" t="s">
        <v>19</v>
      </c>
      <c r="B7" s="37">
        <f>C7+D7+E7+F7</f>
        <v>19598</v>
      </c>
      <c r="C7" s="69">
        <v>739</v>
      </c>
      <c r="D7" s="69">
        <v>4</v>
      </c>
      <c r="E7" s="69">
        <v>150</v>
      </c>
      <c r="F7" s="69">
        <v>18705</v>
      </c>
    </row>
    <row r="8" spans="1:11">
      <c r="A8" s="28" t="s">
        <v>18</v>
      </c>
      <c r="B8" s="37">
        <f>C8+E8</f>
        <v>135</v>
      </c>
      <c r="C8" s="69">
        <v>116</v>
      </c>
      <c r="D8" s="70" t="s">
        <v>22</v>
      </c>
      <c r="E8" s="69">
        <v>19</v>
      </c>
      <c r="F8" s="70" t="s">
        <v>22</v>
      </c>
    </row>
    <row r="9" spans="1:11">
      <c r="A9" s="28" t="s">
        <v>21</v>
      </c>
      <c r="B9" s="37">
        <f>C9+D9+E9</f>
        <v>2520</v>
      </c>
      <c r="C9" s="69">
        <v>484</v>
      </c>
      <c r="D9" s="69">
        <v>8</v>
      </c>
      <c r="E9" s="69">
        <v>2028</v>
      </c>
      <c r="F9" s="70" t="s">
        <v>22</v>
      </c>
    </row>
    <row r="10" spans="1:11" ht="22.5">
      <c r="A10" s="28" t="s">
        <v>43</v>
      </c>
      <c r="B10" s="37">
        <f t="shared" ref="B10:B24" si="0">C10+D10+E10</f>
        <v>89</v>
      </c>
      <c r="C10" s="69">
        <v>69</v>
      </c>
      <c r="D10" s="69">
        <v>2</v>
      </c>
      <c r="E10" s="69">
        <v>18</v>
      </c>
      <c r="F10" s="70" t="s">
        <v>22</v>
      </c>
    </row>
    <row r="11" spans="1:11" ht="33.75">
      <c r="A11" s="31" t="s">
        <v>23</v>
      </c>
      <c r="B11" s="37">
        <f t="shared" si="0"/>
        <v>116</v>
      </c>
      <c r="C11" s="69">
        <v>46</v>
      </c>
      <c r="D11" s="69">
        <v>1</v>
      </c>
      <c r="E11" s="69">
        <v>69</v>
      </c>
      <c r="F11" s="70" t="s">
        <v>22</v>
      </c>
    </row>
    <row r="12" spans="1:11">
      <c r="A12" s="28" t="s">
        <v>17</v>
      </c>
      <c r="B12" s="37">
        <f t="shared" si="0"/>
        <v>2478</v>
      </c>
      <c r="C12" s="69">
        <v>1009</v>
      </c>
      <c r="D12" s="69">
        <v>7</v>
      </c>
      <c r="E12" s="69">
        <v>1462</v>
      </c>
      <c r="F12" s="70" t="s">
        <v>22</v>
      </c>
    </row>
    <row r="13" spans="1:11" ht="22.5">
      <c r="A13" s="28" t="s">
        <v>44</v>
      </c>
      <c r="B13" s="37">
        <f t="shared" si="0"/>
        <v>19026</v>
      </c>
      <c r="C13" s="69">
        <v>1600</v>
      </c>
      <c r="D13" s="69">
        <v>3</v>
      </c>
      <c r="E13" s="69">
        <v>17423</v>
      </c>
      <c r="F13" s="70" t="s">
        <v>22</v>
      </c>
    </row>
    <row r="14" spans="1:11">
      <c r="A14" s="28" t="s">
        <v>45</v>
      </c>
      <c r="B14" s="37">
        <f t="shared" si="0"/>
        <v>3324</v>
      </c>
      <c r="C14" s="69">
        <v>582</v>
      </c>
      <c r="D14" s="69">
        <v>11</v>
      </c>
      <c r="E14" s="69">
        <v>2731</v>
      </c>
      <c r="F14" s="70" t="s">
        <v>22</v>
      </c>
    </row>
    <row r="15" spans="1:11" ht="22.5">
      <c r="A15" s="26" t="s">
        <v>24</v>
      </c>
      <c r="B15" s="37">
        <f>C15+E15</f>
        <v>2076</v>
      </c>
      <c r="C15" s="69">
        <v>116</v>
      </c>
      <c r="D15" s="70" t="s">
        <v>22</v>
      </c>
      <c r="E15" s="69">
        <v>1960</v>
      </c>
      <c r="F15" s="70" t="s">
        <v>22</v>
      </c>
    </row>
    <row r="16" spans="1:11">
      <c r="A16" s="28" t="s">
        <v>16</v>
      </c>
      <c r="B16" s="37">
        <f>C16+D16+E16</f>
        <v>550</v>
      </c>
      <c r="C16" s="69">
        <v>144</v>
      </c>
      <c r="D16" s="69">
        <v>1</v>
      </c>
      <c r="E16" s="69">
        <v>405</v>
      </c>
      <c r="F16" s="70" t="s">
        <v>22</v>
      </c>
    </row>
    <row r="17" spans="1:6">
      <c r="A17" s="28" t="s">
        <v>20</v>
      </c>
      <c r="B17" s="37">
        <f>C17+E17</f>
        <v>114</v>
      </c>
      <c r="C17" s="69">
        <v>104</v>
      </c>
      <c r="D17" s="70" t="s">
        <v>22</v>
      </c>
      <c r="E17" s="69">
        <v>10</v>
      </c>
      <c r="F17" s="70" t="s">
        <v>22</v>
      </c>
    </row>
    <row r="18" spans="1:6">
      <c r="A18" s="24" t="s">
        <v>25</v>
      </c>
      <c r="B18" s="37">
        <f>C18+E18</f>
        <v>1886</v>
      </c>
      <c r="C18" s="69">
        <v>152</v>
      </c>
      <c r="D18" s="70" t="s">
        <v>22</v>
      </c>
      <c r="E18" s="69">
        <v>1734</v>
      </c>
      <c r="F18" s="70" t="s">
        <v>22</v>
      </c>
    </row>
    <row r="19" spans="1:6" ht="22.5">
      <c r="A19" s="28" t="s">
        <v>46</v>
      </c>
      <c r="B19" s="37">
        <f>C19+E19</f>
        <v>816</v>
      </c>
      <c r="C19" s="69">
        <v>372</v>
      </c>
      <c r="D19" s="70" t="s">
        <v>22</v>
      </c>
      <c r="E19" s="69">
        <v>444</v>
      </c>
      <c r="F19" s="70" t="s">
        <v>22</v>
      </c>
    </row>
    <row r="20" spans="1:6" ht="22.5">
      <c r="A20" s="28" t="s">
        <v>15</v>
      </c>
      <c r="B20" s="37">
        <f t="shared" si="0"/>
        <v>1037</v>
      </c>
      <c r="C20" s="69">
        <v>262</v>
      </c>
      <c r="D20" s="69">
        <v>8</v>
      </c>
      <c r="E20" s="69">
        <v>767</v>
      </c>
      <c r="F20" s="70" t="s">
        <v>22</v>
      </c>
    </row>
    <row r="21" spans="1:6">
      <c r="A21" s="28" t="s">
        <v>14</v>
      </c>
      <c r="B21" s="37">
        <f>C21+E21</f>
        <v>843</v>
      </c>
      <c r="C21" s="69">
        <v>259</v>
      </c>
      <c r="D21" s="70" t="s">
        <v>22</v>
      </c>
      <c r="E21" s="69">
        <v>584</v>
      </c>
      <c r="F21" s="70" t="s">
        <v>22</v>
      </c>
    </row>
    <row r="22" spans="1:6">
      <c r="A22" s="25" t="s">
        <v>26</v>
      </c>
      <c r="B22" s="66">
        <f t="shared" si="0"/>
        <v>360</v>
      </c>
      <c r="C22" s="69">
        <v>164</v>
      </c>
      <c r="D22" s="69">
        <v>1</v>
      </c>
      <c r="E22" s="69">
        <v>195</v>
      </c>
      <c r="F22" s="70" t="s">
        <v>22</v>
      </c>
    </row>
    <row r="23" spans="1:6">
      <c r="A23" s="29" t="s">
        <v>47</v>
      </c>
      <c r="B23" s="66">
        <f>C23+E23</f>
        <v>393</v>
      </c>
      <c r="C23" s="69">
        <v>58</v>
      </c>
      <c r="D23" s="70" t="s">
        <v>22</v>
      </c>
      <c r="E23" s="69">
        <v>335</v>
      </c>
      <c r="F23" s="70" t="s">
        <v>22</v>
      </c>
    </row>
    <row r="24" spans="1:6">
      <c r="A24" s="67" t="s">
        <v>13</v>
      </c>
      <c r="B24" s="66">
        <f t="shared" si="0"/>
        <v>5908</v>
      </c>
      <c r="C24" s="69">
        <v>358</v>
      </c>
      <c r="D24" s="69">
        <v>1</v>
      </c>
      <c r="E24" s="69">
        <v>5549</v>
      </c>
      <c r="F24" s="70" t="s">
        <v>22</v>
      </c>
    </row>
    <row r="25" spans="1:6" ht="45">
      <c r="A25" s="27" t="s">
        <v>53</v>
      </c>
      <c r="B25" s="38">
        <f>E25</f>
        <v>9</v>
      </c>
      <c r="C25" s="73" t="s">
        <v>22</v>
      </c>
      <c r="D25" s="73" t="s">
        <v>22</v>
      </c>
      <c r="E25" s="71">
        <v>9</v>
      </c>
      <c r="F25" s="72" t="s">
        <v>22</v>
      </c>
    </row>
    <row r="26" spans="1:6" ht="15">
      <c r="B26" s="60"/>
      <c r="C26" s="60"/>
      <c r="D26" s="60"/>
      <c r="E26" s="61"/>
      <c r="F26" s="60"/>
    </row>
  </sheetData>
  <mergeCells count="5">
    <mergeCell ref="A4:A5"/>
    <mergeCell ref="B4:B5"/>
    <mergeCell ref="C4:F4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sqref="A1:F1"/>
    </sheetView>
  </sheetViews>
  <sheetFormatPr defaultColWidth="21.28515625" defaultRowHeight="11.25"/>
  <cols>
    <col min="1" max="1" width="21.42578125" style="49" customWidth="1"/>
    <col min="2" max="2" width="11.140625" style="49" customWidth="1"/>
    <col min="3" max="3" width="16.28515625" style="49" customWidth="1"/>
    <col min="4" max="4" width="14.85546875" style="49" customWidth="1"/>
    <col min="5" max="5" width="13" style="49" customWidth="1"/>
    <col min="6" max="6" width="13.140625" style="49" customWidth="1"/>
    <col min="7" max="15" width="21.28515625" style="49"/>
    <col min="16" max="16" width="10.140625" style="49" customWidth="1"/>
    <col min="17" max="16384" width="21.28515625" style="49"/>
  </cols>
  <sheetData>
    <row r="1" spans="1:6" ht="21.75" customHeight="1">
      <c r="A1" s="125" t="s">
        <v>49</v>
      </c>
      <c r="B1" s="125"/>
      <c r="C1" s="125"/>
      <c r="D1" s="125"/>
      <c r="E1" s="125"/>
      <c r="F1" s="125"/>
    </row>
    <row r="2" spans="1:6" ht="14.25" customHeight="1">
      <c r="A2" s="50"/>
      <c r="B2" s="50"/>
      <c r="C2" s="50"/>
      <c r="D2" s="50"/>
      <c r="E2" s="50"/>
      <c r="F2" s="50"/>
    </row>
    <row r="3" spans="1:6" ht="18.75" customHeight="1">
      <c r="A3" s="118" t="s">
        <v>12</v>
      </c>
      <c r="B3" s="118"/>
      <c r="C3" s="118"/>
      <c r="D3" s="118"/>
      <c r="E3" s="118"/>
      <c r="F3" s="118"/>
    </row>
    <row r="4" spans="1:6" ht="19.5" customHeight="1">
      <c r="A4" s="119"/>
      <c r="B4" s="127" t="s">
        <v>11</v>
      </c>
      <c r="C4" s="114" t="s">
        <v>10</v>
      </c>
      <c r="D4" s="116"/>
      <c r="E4" s="116"/>
      <c r="F4" s="116"/>
    </row>
    <row r="5" spans="1:6" ht="33" customHeight="1">
      <c r="A5" s="120"/>
      <c r="B5" s="122"/>
      <c r="C5" s="51" t="s">
        <v>9</v>
      </c>
      <c r="D5" s="51" t="s">
        <v>8</v>
      </c>
      <c r="E5" s="52" t="s">
        <v>7</v>
      </c>
      <c r="F5" s="53" t="s">
        <v>6</v>
      </c>
    </row>
    <row r="6" spans="1:6">
      <c r="A6" s="45" t="s">
        <v>32</v>
      </c>
      <c r="B6" s="59">
        <f>C6+D6+E6+F6</f>
        <v>58658</v>
      </c>
      <c r="C6" s="69">
        <v>5502</v>
      </c>
      <c r="D6" s="69">
        <v>47</v>
      </c>
      <c r="E6" s="69">
        <v>34613</v>
      </c>
      <c r="F6" s="69">
        <v>18496</v>
      </c>
    </row>
    <row r="7" spans="1:6">
      <c r="A7" s="22" t="s">
        <v>33</v>
      </c>
      <c r="B7" s="32">
        <f t="shared" ref="B7:B15" si="0">C7+D7+E7+F7</f>
        <v>18742</v>
      </c>
      <c r="C7" s="69">
        <v>2772</v>
      </c>
      <c r="D7" s="69">
        <v>28</v>
      </c>
      <c r="E7" s="69">
        <v>15432</v>
      </c>
      <c r="F7" s="69">
        <v>510</v>
      </c>
    </row>
    <row r="8" spans="1:6">
      <c r="A8" s="22" t="s">
        <v>34</v>
      </c>
      <c r="B8" s="32">
        <f t="shared" si="0"/>
        <v>1501</v>
      </c>
      <c r="C8" s="69">
        <v>172</v>
      </c>
      <c r="D8" s="69">
        <v>1</v>
      </c>
      <c r="E8" s="69">
        <v>1254</v>
      </c>
      <c r="F8" s="69">
        <v>74</v>
      </c>
    </row>
    <row r="9" spans="1:6">
      <c r="A9" s="22" t="s">
        <v>35</v>
      </c>
      <c r="B9" s="32">
        <f>C9+E9+F9</f>
        <v>3818</v>
      </c>
      <c r="C9" s="69">
        <v>140</v>
      </c>
      <c r="D9" s="70" t="s">
        <v>22</v>
      </c>
      <c r="E9" s="69">
        <v>1057</v>
      </c>
      <c r="F9" s="69">
        <v>2621</v>
      </c>
    </row>
    <row r="10" spans="1:6">
      <c r="A10" s="22" t="s">
        <v>36</v>
      </c>
      <c r="B10" s="32">
        <f t="shared" si="0"/>
        <v>4741</v>
      </c>
      <c r="C10" s="69">
        <v>322</v>
      </c>
      <c r="D10" s="69">
        <v>5</v>
      </c>
      <c r="E10" s="69">
        <v>3091</v>
      </c>
      <c r="F10" s="69">
        <v>1323</v>
      </c>
    </row>
    <row r="11" spans="1:6">
      <c r="A11" s="22" t="s">
        <v>37</v>
      </c>
      <c r="B11" s="32">
        <f t="shared" si="0"/>
        <v>3698</v>
      </c>
      <c r="C11" s="69">
        <v>233</v>
      </c>
      <c r="D11" s="69">
        <v>5</v>
      </c>
      <c r="E11" s="69">
        <v>1648</v>
      </c>
      <c r="F11" s="69">
        <v>1812</v>
      </c>
    </row>
    <row r="12" spans="1:6">
      <c r="A12" s="22" t="s">
        <v>38</v>
      </c>
      <c r="B12" s="32">
        <f>C12+E12+F12</f>
        <v>3464</v>
      </c>
      <c r="C12" s="69">
        <v>165</v>
      </c>
      <c r="D12" s="70" t="s">
        <v>22</v>
      </c>
      <c r="E12" s="69">
        <v>1385</v>
      </c>
      <c r="F12" s="69">
        <v>1914</v>
      </c>
    </row>
    <row r="13" spans="1:6">
      <c r="A13" s="22" t="s">
        <v>39</v>
      </c>
      <c r="B13" s="32">
        <f t="shared" si="0"/>
        <v>4256</v>
      </c>
      <c r="C13" s="69">
        <v>191</v>
      </c>
      <c r="D13" s="69">
        <v>2</v>
      </c>
      <c r="E13" s="69">
        <v>1796</v>
      </c>
      <c r="F13" s="69">
        <v>2267</v>
      </c>
    </row>
    <row r="14" spans="1:6">
      <c r="A14" s="22" t="s">
        <v>40</v>
      </c>
      <c r="B14" s="32">
        <f>C14+E14+F14</f>
        <v>2728</v>
      </c>
      <c r="C14" s="69">
        <v>187</v>
      </c>
      <c r="D14" s="70" t="s">
        <v>22</v>
      </c>
      <c r="E14" s="69">
        <v>1250</v>
      </c>
      <c r="F14" s="69">
        <v>1291</v>
      </c>
    </row>
    <row r="15" spans="1:6">
      <c r="A15" s="22" t="s">
        <v>41</v>
      </c>
      <c r="B15" s="32">
        <f t="shared" si="0"/>
        <v>12495</v>
      </c>
      <c r="C15" s="69">
        <v>1171</v>
      </c>
      <c r="D15" s="69">
        <v>5</v>
      </c>
      <c r="E15" s="69">
        <v>6209</v>
      </c>
      <c r="F15" s="69">
        <v>5110</v>
      </c>
    </row>
    <row r="16" spans="1:6">
      <c r="A16" s="23" t="s">
        <v>42</v>
      </c>
      <c r="B16" s="33">
        <f>C16+D16+E16+F16</f>
        <v>3215</v>
      </c>
      <c r="C16" s="71">
        <v>149</v>
      </c>
      <c r="D16" s="71">
        <v>1</v>
      </c>
      <c r="E16" s="71">
        <v>1491</v>
      </c>
      <c r="F16" s="71">
        <v>1574</v>
      </c>
    </row>
    <row r="17" spans="1:6" ht="12.75">
      <c r="A17" s="54"/>
      <c r="B17" s="36"/>
      <c r="C17" s="36"/>
      <c r="D17" s="36"/>
      <c r="E17" s="36"/>
      <c r="F17" s="36"/>
    </row>
  </sheetData>
  <mergeCells count="5">
    <mergeCell ref="A4:A5"/>
    <mergeCell ref="B4:B5"/>
    <mergeCell ref="C4:F4"/>
    <mergeCell ref="A1:F1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29" sqref="A29"/>
    </sheetView>
  </sheetViews>
  <sheetFormatPr defaultColWidth="21.28515625" defaultRowHeight="11.25"/>
  <cols>
    <col min="1" max="1" width="28.42578125" style="12" customWidth="1"/>
    <col min="2" max="2" width="15" style="12" customWidth="1"/>
    <col min="3" max="3" width="14.42578125" style="12" customWidth="1"/>
    <col min="4" max="4" width="14.28515625" style="12" customWidth="1"/>
    <col min="5" max="5" width="13.5703125" style="12" customWidth="1"/>
    <col min="6" max="6" width="22.28515625" style="12" customWidth="1"/>
    <col min="7" max="7" width="10.5703125" style="12" customWidth="1"/>
    <col min="8" max="9" width="21.28515625" style="12"/>
    <col min="10" max="10" width="9.28515625" style="12" bestFit="1" customWidth="1"/>
    <col min="11" max="16384" width="21.28515625" style="12"/>
  </cols>
  <sheetData>
    <row r="1" spans="1:6" ht="18.75" customHeight="1">
      <c r="A1" s="128" t="s">
        <v>28</v>
      </c>
      <c r="B1" s="128"/>
      <c r="C1" s="128"/>
      <c r="D1" s="128"/>
      <c r="E1" s="128"/>
      <c r="F1" s="128"/>
    </row>
    <row r="2" spans="1:6" ht="12.75" customHeight="1">
      <c r="A2" s="16"/>
      <c r="B2" s="16"/>
      <c r="C2" s="16"/>
      <c r="D2" s="16"/>
      <c r="E2" s="16"/>
      <c r="F2" s="16"/>
    </row>
    <row r="3" spans="1:6" ht="15" customHeight="1">
      <c r="A3" s="135" t="s">
        <v>12</v>
      </c>
      <c r="B3" s="135"/>
      <c r="C3" s="135"/>
      <c r="D3" s="135"/>
      <c r="E3" s="135"/>
      <c r="F3" s="135"/>
    </row>
    <row r="4" spans="1:6" ht="15.75" customHeight="1">
      <c r="A4" s="129"/>
      <c r="B4" s="131" t="s">
        <v>11</v>
      </c>
      <c r="C4" s="133" t="s">
        <v>10</v>
      </c>
      <c r="D4" s="134"/>
      <c r="E4" s="134"/>
      <c r="F4" s="134"/>
    </row>
    <row r="5" spans="1:6" ht="30" customHeight="1">
      <c r="A5" s="130"/>
      <c r="B5" s="132"/>
      <c r="C5" s="13" t="s">
        <v>9</v>
      </c>
      <c r="D5" s="13" t="s">
        <v>8</v>
      </c>
      <c r="E5" s="14" t="s">
        <v>7</v>
      </c>
      <c r="F5" s="15" t="s">
        <v>6</v>
      </c>
    </row>
    <row r="6" spans="1:6">
      <c r="A6" s="46" t="s">
        <v>11</v>
      </c>
      <c r="B6" s="37">
        <f>C6+D6+E6+F6</f>
        <v>58658</v>
      </c>
      <c r="C6" s="69">
        <v>5502</v>
      </c>
      <c r="D6" s="69">
        <v>47</v>
      </c>
      <c r="E6" s="69">
        <v>34613</v>
      </c>
      <c r="F6" s="69">
        <v>18496</v>
      </c>
    </row>
    <row r="7" spans="1:6">
      <c r="A7" s="28" t="s">
        <v>19</v>
      </c>
      <c r="B7" s="37">
        <f t="shared" ref="B7" si="0">C7+D7+E7+F7</f>
        <v>19304</v>
      </c>
      <c r="C7" s="69">
        <v>659</v>
      </c>
      <c r="D7" s="69">
        <v>4</v>
      </c>
      <c r="E7" s="69">
        <v>145</v>
      </c>
      <c r="F7" s="69">
        <v>18496</v>
      </c>
    </row>
    <row r="8" spans="1:6">
      <c r="A8" s="28" t="s">
        <v>18</v>
      </c>
      <c r="B8" s="37">
        <f>C8+E8</f>
        <v>116</v>
      </c>
      <c r="C8" s="69">
        <v>99</v>
      </c>
      <c r="D8" s="70" t="s">
        <v>22</v>
      </c>
      <c r="E8" s="69">
        <v>17</v>
      </c>
      <c r="F8" s="70" t="s">
        <v>22</v>
      </c>
    </row>
    <row r="9" spans="1:6">
      <c r="A9" s="28" t="s">
        <v>21</v>
      </c>
      <c r="B9" s="37">
        <f>C9+D9+E9</f>
        <v>2323</v>
      </c>
      <c r="C9" s="69">
        <v>385</v>
      </c>
      <c r="D9" s="69">
        <v>8</v>
      </c>
      <c r="E9" s="69">
        <v>1930</v>
      </c>
      <c r="F9" s="70" t="s">
        <v>22</v>
      </c>
    </row>
    <row r="10" spans="1:6" ht="22.5">
      <c r="A10" s="28" t="s">
        <v>43</v>
      </c>
      <c r="B10" s="37">
        <f t="shared" ref="B10:B14" si="1">C10+D10+E10</f>
        <v>77</v>
      </c>
      <c r="C10" s="69">
        <v>58</v>
      </c>
      <c r="D10" s="69">
        <v>2</v>
      </c>
      <c r="E10" s="69">
        <v>17</v>
      </c>
      <c r="F10" s="70" t="s">
        <v>22</v>
      </c>
    </row>
    <row r="11" spans="1:6" ht="33.75">
      <c r="A11" s="31" t="s">
        <v>23</v>
      </c>
      <c r="B11" s="37">
        <f t="shared" si="1"/>
        <v>112</v>
      </c>
      <c r="C11" s="69">
        <v>43</v>
      </c>
      <c r="D11" s="69">
        <v>1</v>
      </c>
      <c r="E11" s="69">
        <v>68</v>
      </c>
      <c r="F11" s="70" t="s">
        <v>22</v>
      </c>
    </row>
    <row r="12" spans="1:6">
      <c r="A12" s="28" t="s">
        <v>17</v>
      </c>
      <c r="B12" s="37">
        <f t="shared" si="1"/>
        <v>2267</v>
      </c>
      <c r="C12" s="69">
        <v>845</v>
      </c>
      <c r="D12" s="69">
        <v>7</v>
      </c>
      <c r="E12" s="69">
        <v>1415</v>
      </c>
      <c r="F12" s="70" t="s">
        <v>22</v>
      </c>
    </row>
    <row r="13" spans="1:6" ht="22.5">
      <c r="A13" s="28" t="s">
        <v>44</v>
      </c>
      <c r="B13" s="37">
        <f t="shared" si="1"/>
        <v>18054</v>
      </c>
      <c r="C13" s="69">
        <v>1236</v>
      </c>
      <c r="D13" s="69">
        <v>3</v>
      </c>
      <c r="E13" s="69">
        <v>16815</v>
      </c>
      <c r="F13" s="70" t="s">
        <v>22</v>
      </c>
    </row>
    <row r="14" spans="1:6">
      <c r="A14" s="28" t="s">
        <v>45</v>
      </c>
      <c r="B14" s="37">
        <f t="shared" si="1"/>
        <v>3165</v>
      </c>
      <c r="C14" s="69">
        <v>503</v>
      </c>
      <c r="D14" s="69">
        <v>11</v>
      </c>
      <c r="E14" s="69">
        <v>2651</v>
      </c>
      <c r="F14" s="70" t="s">
        <v>22</v>
      </c>
    </row>
    <row r="15" spans="1:6" ht="22.5">
      <c r="A15" s="26" t="s">
        <v>24</v>
      </c>
      <c r="B15" s="37">
        <f>C15+E15</f>
        <v>1995</v>
      </c>
      <c r="C15" s="69">
        <v>101</v>
      </c>
      <c r="D15" s="70" t="s">
        <v>22</v>
      </c>
      <c r="E15" s="69">
        <v>1894</v>
      </c>
      <c r="F15" s="70" t="s">
        <v>22</v>
      </c>
    </row>
    <row r="16" spans="1:6">
      <c r="A16" s="28" t="s">
        <v>16</v>
      </c>
      <c r="B16" s="37">
        <f>C16+D16+E16</f>
        <v>510</v>
      </c>
      <c r="C16" s="69">
        <v>118</v>
      </c>
      <c r="D16" s="69">
        <v>1</v>
      </c>
      <c r="E16" s="69">
        <v>391</v>
      </c>
      <c r="F16" s="70" t="s">
        <v>22</v>
      </c>
    </row>
    <row r="17" spans="1:6">
      <c r="A17" s="28" t="s">
        <v>20</v>
      </c>
      <c r="B17" s="37">
        <f t="shared" ref="B17:B18" si="2">C17+E17</f>
        <v>82</v>
      </c>
      <c r="C17" s="69">
        <v>73</v>
      </c>
      <c r="D17" s="70" t="s">
        <v>22</v>
      </c>
      <c r="E17" s="69">
        <v>9</v>
      </c>
      <c r="F17" s="70" t="s">
        <v>22</v>
      </c>
    </row>
    <row r="18" spans="1:6">
      <c r="A18" s="28" t="s">
        <v>25</v>
      </c>
      <c r="B18" s="37">
        <f t="shared" si="2"/>
        <v>1813</v>
      </c>
      <c r="C18" s="69">
        <v>137</v>
      </c>
      <c r="D18" s="70" t="s">
        <v>22</v>
      </c>
      <c r="E18" s="69">
        <v>1676</v>
      </c>
      <c r="F18" s="70" t="s">
        <v>22</v>
      </c>
    </row>
    <row r="19" spans="1:6" ht="22.5">
      <c r="A19" s="28" t="s">
        <v>46</v>
      </c>
      <c r="B19" s="37">
        <f>C19+E19</f>
        <v>755</v>
      </c>
      <c r="C19" s="69">
        <v>322</v>
      </c>
      <c r="D19" s="70" t="s">
        <v>22</v>
      </c>
      <c r="E19" s="69">
        <v>433</v>
      </c>
      <c r="F19" s="70" t="s">
        <v>22</v>
      </c>
    </row>
    <row r="20" spans="1:6" ht="22.5">
      <c r="A20" s="28" t="s">
        <v>15</v>
      </c>
      <c r="B20" s="37">
        <f t="shared" ref="B20" si="3">C20+D20+E20</f>
        <v>965</v>
      </c>
      <c r="C20" s="69">
        <v>214</v>
      </c>
      <c r="D20" s="69">
        <v>8</v>
      </c>
      <c r="E20" s="69">
        <v>743</v>
      </c>
      <c r="F20" s="70" t="s">
        <v>22</v>
      </c>
    </row>
    <row r="21" spans="1:6">
      <c r="A21" s="28" t="s">
        <v>14</v>
      </c>
      <c r="B21" s="37">
        <f>C21+E21</f>
        <v>810</v>
      </c>
      <c r="C21" s="69">
        <v>243</v>
      </c>
      <c r="D21" s="70" t="s">
        <v>22</v>
      </c>
      <c r="E21" s="69">
        <v>567</v>
      </c>
      <c r="F21" s="70" t="s">
        <v>22</v>
      </c>
    </row>
    <row r="22" spans="1:6">
      <c r="A22" s="25" t="s">
        <v>26</v>
      </c>
      <c r="B22" s="37">
        <f>C22+D22+E22</f>
        <v>338</v>
      </c>
      <c r="C22" s="69">
        <v>146</v>
      </c>
      <c r="D22" s="69">
        <v>1</v>
      </c>
      <c r="E22" s="69">
        <v>191</v>
      </c>
      <c r="F22" s="70" t="s">
        <v>22</v>
      </c>
    </row>
    <row r="23" spans="1:6">
      <c r="A23" s="29" t="s">
        <v>47</v>
      </c>
      <c r="B23" s="66">
        <f>C23+E23</f>
        <v>370</v>
      </c>
      <c r="C23" s="69">
        <v>47</v>
      </c>
      <c r="D23" s="70" t="s">
        <v>22</v>
      </c>
      <c r="E23" s="69">
        <v>323</v>
      </c>
      <c r="F23" s="70" t="s">
        <v>22</v>
      </c>
    </row>
    <row r="24" spans="1:6">
      <c r="A24" s="67" t="s">
        <v>13</v>
      </c>
      <c r="B24" s="66">
        <f>C24+D24+E24</f>
        <v>5588</v>
      </c>
      <c r="C24" s="69">
        <v>271</v>
      </c>
      <c r="D24" s="69">
        <v>1</v>
      </c>
      <c r="E24" s="69">
        <v>5316</v>
      </c>
      <c r="F24" s="70" t="s">
        <v>22</v>
      </c>
    </row>
    <row r="25" spans="1:6" ht="45">
      <c r="A25" s="68" t="s">
        <v>53</v>
      </c>
      <c r="B25" s="38">
        <f>E25</f>
        <v>9</v>
      </c>
      <c r="C25" s="72" t="s">
        <v>22</v>
      </c>
      <c r="D25" s="72" t="s">
        <v>22</v>
      </c>
      <c r="E25" s="71">
        <v>9</v>
      </c>
      <c r="F25" s="72" t="s">
        <v>22</v>
      </c>
    </row>
    <row r="26" spans="1:6">
      <c r="A26" s="87"/>
      <c r="B26" s="66"/>
      <c r="C26" s="88"/>
      <c r="D26" s="88"/>
      <c r="E26" s="74"/>
      <c r="F26" s="88"/>
    </row>
    <row r="27" spans="1:6">
      <c r="A27" s="87"/>
      <c r="B27" s="66"/>
      <c r="C27" s="88"/>
      <c r="D27" s="88"/>
      <c r="E27" s="74"/>
      <c r="F27" s="88"/>
    </row>
    <row r="28" spans="1:6" ht="12.75">
      <c r="A28" s="30"/>
      <c r="B28" s="39"/>
      <c r="C28" s="39"/>
      <c r="D28" s="39"/>
      <c r="E28" s="39"/>
      <c r="F28" s="39"/>
    </row>
    <row r="29" spans="1:6" ht="12.75" customHeight="1">
      <c r="A29" s="63" t="s">
        <v>93</v>
      </c>
      <c r="B29" s="61"/>
      <c r="C29" s="61"/>
      <c r="D29" s="62"/>
      <c r="E29" s="61"/>
      <c r="F29" s="61"/>
    </row>
    <row r="30" spans="1:6" ht="15.75" customHeight="1">
      <c r="A30" s="63" t="s">
        <v>87</v>
      </c>
      <c r="B30" s="85"/>
      <c r="C30" s="85"/>
      <c r="D30" s="85"/>
      <c r="E30" s="85"/>
      <c r="F30" s="85"/>
    </row>
    <row r="31" spans="1:6">
      <c r="A31" s="86"/>
      <c r="B31" s="86"/>
      <c r="C31" s="86"/>
      <c r="D31" s="86"/>
      <c r="E31" s="86"/>
      <c r="F31" s="86"/>
    </row>
    <row r="32" spans="1:6">
      <c r="A32" s="89" t="s">
        <v>84</v>
      </c>
      <c r="B32" s="86"/>
      <c r="C32" s="86"/>
      <c r="D32" s="86"/>
      <c r="E32" s="86"/>
      <c r="F32" s="86"/>
    </row>
  </sheetData>
  <mergeCells count="5">
    <mergeCell ref="A1:F1"/>
    <mergeCell ref="A4:A5"/>
    <mergeCell ref="B4:B5"/>
    <mergeCell ref="C4:F4"/>
    <mergeCell ref="A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a.nam</cp:lastModifiedBy>
  <cp:lastPrinted>2023-12-01T11:41:08Z</cp:lastPrinted>
  <dcterms:created xsi:type="dcterms:W3CDTF">2023-06-09T05:08:09Z</dcterms:created>
  <dcterms:modified xsi:type="dcterms:W3CDTF">2026-08-14T10:07:15Z</dcterms:modified>
</cp:coreProperties>
</file>