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305" windowHeight="11730" tabRatio="888"/>
  </bookViews>
  <sheets>
    <sheet name="Мұқаба" sheetId="13" r:id="rId1"/>
    <sheet name="Метадеректер" sheetId="26" r:id="rId2"/>
    <sheet name="Мазмұны" sheetId="19" r:id="rId3"/>
    <sheet name="1" sheetId="23" r:id="rId4"/>
    <sheet name="2" sheetId="37" r:id="rId5"/>
    <sheet name="3" sheetId="36" r:id="rId6"/>
    <sheet name="4" sheetId="38" r:id="rId7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38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25" i="37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16" i="36"/>
  <c r="B15"/>
  <c r="B14"/>
  <c r="B13"/>
  <c r="B12"/>
  <c r="B11"/>
  <c r="B10"/>
  <c r="B9"/>
  <c r="B8"/>
  <c r="B7"/>
  <c r="B6"/>
  <c r="B16" i="23"/>
  <c r="B15"/>
  <c r="B14"/>
  <c r="B13"/>
  <c r="B12"/>
  <c r="B11"/>
  <c r="B10"/>
  <c r="B9"/>
  <c r="B8"/>
  <c r="B7"/>
  <c r="B6"/>
</calcChain>
</file>

<file path=xl/sharedStrings.xml><?xml version="1.0" encoding="utf-8"?>
<sst xmlns="http://schemas.openxmlformats.org/spreadsheetml/2006/main" count="206" uniqueCount="95">
  <si>
    <t>Мазмұны</t>
  </si>
  <si>
    <t>бірлік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</si>
  <si>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</si>
  <si>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</si>
  <si>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</si>
  <si>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</si>
  <si>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</si>
  <si>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</si>
  <si>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</si>
  <si>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</si>
  <si>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</si>
  <si>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</si>
  <si>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</si>
  <si>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</si>
  <si>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</si>
  <si>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</si>
  <si>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</si>
  <si>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</si>
  <si>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</si>
  <si>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</si>
  <si>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</si>
  <si>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</si>
  <si>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</si>
  <si>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</si>
  <si>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 бірлік</t>
  </si>
  <si>
    <t>1</t>
  </si>
  <si>
    <t>2</t>
  </si>
  <si>
    <t>3</t>
  </si>
  <si>
    <t>4</t>
  </si>
  <si>
    <t>-</t>
  </si>
  <si>
    <t>Сумен жабдықтау; су бұру; қалдықтарды жинау, өңдеу және жою, ластануды жою бойынша қызмет</t>
  </si>
  <si>
    <t>Қызмет түрлері бойынша жұмыс істеп тұрған ШОК субъектілерінің саны</t>
  </si>
  <si>
    <t>4. Қызмет түрлері бойынша жұмыс істеп тұрған ШОК субъектілерінің саны</t>
  </si>
  <si>
    <t>Жетісу облысында тіркелген және жұмыс істеп тұрған шағын және орта кәсіпкерлік субъектілерінің саны</t>
  </si>
  <si>
    <t>Қалалар мен аудандар бойынша тіркелген ШОК субъектілерінің саны</t>
  </si>
  <si>
    <t>Қызмет түрлері бойынша тіркелген ШОК субъектілерінің саны</t>
  </si>
  <si>
    <t>Жұмыс істеп тұрған ШОК субъектілерінің саны</t>
  </si>
  <si>
    <t xml:space="preserve"> 1. Қалалар мен аудандар бойынша тіркелген ШОК субъектілерінің саны</t>
  </si>
  <si>
    <t>Жетісу облысы</t>
  </si>
  <si>
    <t>Талдықорған қ.ә.</t>
  </si>
  <si>
    <t>Текелі қ.ә.</t>
  </si>
  <si>
    <t xml:space="preserve">Ақсу </t>
  </si>
  <si>
    <t xml:space="preserve">Алакөл </t>
  </si>
  <si>
    <t xml:space="preserve">Ескелді </t>
  </si>
  <si>
    <t xml:space="preserve">Кербұлақ </t>
  </si>
  <si>
    <t xml:space="preserve">Көксу </t>
  </si>
  <si>
    <t xml:space="preserve">Қаратал </t>
  </si>
  <si>
    <t xml:space="preserve">Панфилов </t>
  </si>
  <si>
    <t xml:space="preserve">Сарқан </t>
  </si>
  <si>
    <t>Көлік және жинақтау</t>
  </si>
  <si>
    <t>2. Қызмет түрлері бойынша тіркелген ШОК субъектілерінің саны</t>
  </si>
  <si>
    <t>3. Жұмыс істеп тұрған ШОК субъектілерінің саны</t>
  </si>
  <si>
    <t>2 серия. Кәсіпорын статистикасы</t>
  </si>
  <si>
    <t>Статистикалық тіркелімдер бөлімі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</si>
  <si>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</si>
  <si>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Статистикалық көрсеткіштің коды</t>
  </si>
  <si>
    <t>13911901, 139119011, 13911902, 139119021, 13911903, 139119031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</si>
  <si>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</si>
  <si>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</si>
  <si>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</si>
  <si>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</si>
  <si>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</si>
  <si>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</si>
  <si>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</si>
  <si>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</si>
  <si>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</si>
  <si>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</si>
  <si>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</si>
  <si>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</si>
  <si>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</si>
  <si>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</si>
  <si>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</si>
  <si>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</si>
  <si>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</si>
  <si>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</si>
  <si>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</si>
  <si>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</si>
  <si>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</si>
  <si>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</si>
  <si>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</si>
  <si>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</si>
  <si>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</si>
  <si>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+7 7282  419149</t>
  </si>
  <si>
    <t>040000, Талдықорған қаласы, Жансүгіров көшесі, 111</t>
  </si>
  <si>
    <t>Департаменттің мекенжай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</si>
  <si>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</si>
  <si>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</si>
  <si>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https://stat.gov.kz/region/zhetisu/spreadsheets/?industry=4494&amp;year=2026&amp;name=289152&amp;period=month&amp;type=spreadsheets</t>
  </si>
  <si>
    <t>Жариялау күні: 14.08.2026</t>
  </si>
  <si>
    <t>Келесі жариялау күні: 15.09.2026</t>
  </si>
  <si>
    <t>2026 жылғы 1 тамыздағы жағдай бойынша</t>
  </si>
  <si>
    <t>Асем Нам</t>
  </si>
  <si>
    <t>A.Nam@aspire.gov.kz</t>
  </si>
  <si>
    <t>2026 жылғы 14 тамыздағы</t>
  </si>
  <si>
    <t>№Т-02-11-М-694-ВН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</si>
</sst>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10"/>
      <color rgb="FF000000"/>
      <name val="Roboto"/>
      <charset val="204"/>
    </font>
    <font>
      <b/>
      <sz val="8"/>
      <color indexed="8"/>
      <name val="Roboto"/>
      <charset val="204"/>
    </font>
    <font>
      <sz val="10"/>
      <color rgb="FF000000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Arial Cyr"/>
      <charset val="204"/>
    </font>
    <font>
      <b/>
      <sz val="10"/>
      <color rgb="FFFF0000"/>
      <name val="Calibri"/>
      <family val="2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b/>
      <sz val="8"/>
      <name val="Roboto "/>
      <charset val="204"/>
    </font>
    <font>
      <sz val="8"/>
      <color theme="1"/>
      <name val="Calibri"/>
      <family val="2"/>
      <charset val="204"/>
    </font>
    <font>
      <sz val="8"/>
      <color indexed="8"/>
      <name val="Roboto"/>
    </font>
    <font>
      <sz val="8"/>
      <name val="Roboto"/>
      <charset val="1"/>
    </font>
    <font>
      <i/>
      <sz val="8"/>
      <name val="Roboto"/>
      <charset val="204"/>
    </font>
    <font>
      <sz val="8"/>
      <color rgb="FFFF0000"/>
      <name val="Roboto"/>
      <charset val="204"/>
    </font>
    <font>
      <i/>
      <sz val="8"/>
      <name val="Roboto "/>
      <charset val="204"/>
    </font>
    <font>
      <sz val="10"/>
      <name val="Roboto"/>
      <charset val="1"/>
    </font>
    <font>
      <u/>
      <sz val="10"/>
      <name val="Roboto"/>
      <charset val="1"/>
    </font>
    <font>
      <u/>
      <sz val="10"/>
      <color theme="10"/>
      <name val="Roboto"/>
      <charset val="1"/>
    </font>
    <font>
      <sz val="10"/>
      <color theme="1"/>
      <name val="Roboto"/>
      <charset val="1"/>
    </font>
    <font>
      <b/>
      <sz val="14"/>
      <name val="Roboto"/>
      <charset val="1"/>
    </font>
    <font>
      <b/>
      <sz val="10"/>
      <name val="Roboto 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</cellStyleXfs>
  <cellXfs count="127">
    <xf numFmtId="0" fontId="0" fillId="0" borderId="0" xfId="0"/>
    <xf numFmtId="0" fontId="0" fillId="0" borderId="0" xfId="0"/>
    <xf numFmtId="0" fontId="6" fillId="0" borderId="0" xfId="3" applyFont="1" applyAlignment="1">
      <alignment vertical="top" wrapText="1"/>
    </xf>
    <xf numFmtId="0" fontId="7" fillId="0" borderId="0" xfId="0" applyFont="1"/>
    <xf numFmtId="0" fontId="8" fillId="0" borderId="0" xfId="3" applyFont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Border="1" applyAlignment="1"/>
    <xf numFmtId="0" fontId="10" fillId="0" borderId="0" xfId="4" applyFont="1"/>
    <xf numFmtId="49" fontId="7" fillId="0" borderId="0" xfId="0" applyNumberFormat="1" applyFont="1"/>
    <xf numFmtId="0" fontId="16" fillId="0" borderId="0" xfId="0" applyFont="1"/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6" fillId="0" borderId="0" xfId="0" applyFont="1" applyProtection="1">
      <protection locked="0"/>
    </xf>
    <xf numFmtId="0" fontId="13" fillId="0" borderId="0" xfId="0" applyFont="1"/>
    <xf numFmtId="0" fontId="18" fillId="0" borderId="0" xfId="0" applyFont="1" applyAlignment="1">
      <alignment horizontal="center"/>
    </xf>
    <xf numFmtId="0" fontId="6" fillId="0" borderId="0" xfId="3" applyFont="1" applyAlignment="1">
      <alignment vertical="top" wrapText="1"/>
    </xf>
    <xf numFmtId="0" fontId="12" fillId="0" borderId="0" xfId="3" applyFont="1" applyAlignment="1">
      <alignment vertical="top" wrapText="1"/>
    </xf>
    <xf numFmtId="0" fontId="9" fillId="0" borderId="0" xfId="3" applyFont="1" applyAlignment="1">
      <alignment vertical="center" wrapText="1"/>
    </xf>
    <xf numFmtId="0" fontId="20" fillId="0" borderId="0" xfId="0" applyFont="1" applyAlignment="1">
      <alignment vertical="center"/>
    </xf>
    <xf numFmtId="0" fontId="23" fillId="0" borderId="0" xfId="0" applyFont="1" applyFill="1" applyAlignment="1">
      <alignment wrapText="1"/>
    </xf>
    <xf numFmtId="0" fontId="23" fillId="0" borderId="1" xfId="0" applyFont="1" applyFill="1" applyBorder="1" applyAlignment="1">
      <alignment wrapText="1"/>
    </xf>
    <xf numFmtId="0" fontId="0" fillId="0" borderId="0" xfId="0" applyFill="1"/>
    <xf numFmtId="3" fontId="0" fillId="0" borderId="0" xfId="0" applyNumberFormat="1" applyFill="1"/>
    <xf numFmtId="3" fontId="25" fillId="0" borderId="0" xfId="0" applyNumberFormat="1" applyFont="1" applyFill="1"/>
    <xf numFmtId="3" fontId="26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justify"/>
    </xf>
    <xf numFmtId="0" fontId="24" fillId="0" borderId="0" xfId="0" applyFont="1" applyFill="1" applyBorder="1" applyAlignment="1">
      <alignment horizontal="left" wrapText="1"/>
    </xf>
    <xf numFmtId="0" fontId="24" fillId="0" borderId="1" xfId="0" applyFont="1" applyFill="1" applyBorder="1" applyAlignment="1">
      <alignment horizontal="left" wrapText="1"/>
    </xf>
    <xf numFmtId="0" fontId="22" fillId="0" borderId="0" xfId="0" applyFont="1" applyFill="1"/>
    <xf numFmtId="0" fontId="27" fillId="0" borderId="6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164" fontId="28" fillId="0" borderId="0" xfId="0" applyNumberFormat="1" applyFont="1" applyFill="1" applyAlignment="1">
      <alignment horizontal="left" wrapText="1" indent="1"/>
    </xf>
    <xf numFmtId="3" fontId="22" fillId="0" borderId="0" xfId="0" applyNumberFormat="1" applyFont="1" applyFill="1"/>
    <xf numFmtId="3" fontId="26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  <xf numFmtId="0" fontId="22" fillId="0" borderId="0" xfId="1" applyFont="1" applyAlignment="1">
      <alignment horizontal="center"/>
    </xf>
    <xf numFmtId="0" fontId="22" fillId="0" borderId="0" xfId="1" applyFont="1"/>
    <xf numFmtId="49" fontId="29" fillId="0" borderId="0" xfId="0" applyNumberFormat="1" applyFont="1"/>
    <xf numFmtId="0" fontId="29" fillId="0" borderId="0" xfId="0" applyFont="1"/>
    <xf numFmtId="0" fontId="31" fillId="0" borderId="0" xfId="0" applyFont="1" applyFill="1" applyAlignment="1">
      <alignment wrapText="1"/>
    </xf>
    <xf numFmtId="0" fontId="31" fillId="0" borderId="0" xfId="0" applyFont="1" applyFill="1"/>
    <xf numFmtId="3" fontId="16" fillId="0" borderId="0" xfId="0" applyNumberFormat="1" applyFont="1" applyFill="1"/>
    <xf numFmtId="0" fontId="16" fillId="0" borderId="0" xfId="0" applyFont="1" applyFill="1"/>
    <xf numFmtId="0" fontId="7" fillId="0" borderId="0" xfId="0" applyFont="1" applyFill="1"/>
    <xf numFmtId="0" fontId="14" fillId="0" borderId="0" xfId="0" applyFont="1" applyFill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3" fontId="32" fillId="0" borderId="0" xfId="0" applyNumberFormat="1" applyFont="1" applyFill="1" applyBorder="1" applyAlignment="1">
      <alignment horizontal="right" wrapText="1"/>
    </xf>
    <xf numFmtId="164" fontId="32" fillId="0" borderId="0" xfId="0" applyNumberFormat="1" applyFont="1" applyFill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164" fontId="8" fillId="0" borderId="7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3" fontId="8" fillId="0" borderId="1" xfId="0" applyNumberFormat="1" applyFont="1" applyFill="1" applyBorder="1" applyAlignment="1">
      <alignment horizontal="right" wrapText="1"/>
    </xf>
    <xf numFmtId="0" fontId="16" fillId="0" borderId="0" xfId="0" applyFont="1" applyFill="1" applyBorder="1"/>
    <xf numFmtId="164" fontId="33" fillId="0" borderId="0" xfId="0" applyNumberFormat="1" applyFont="1" applyFill="1" applyAlignment="1">
      <alignment horizontal="right" wrapText="1"/>
    </xf>
    <xf numFmtId="0" fontId="33" fillId="0" borderId="0" xfId="0" applyFont="1" applyFill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0" fontId="34" fillId="0" borderId="1" xfId="0" applyFont="1" applyBorder="1" applyAlignment="1">
      <alignment horizontal="justify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4" fontId="33" fillId="0" borderId="1" xfId="0" applyNumberFormat="1" applyFont="1" applyBorder="1" applyAlignment="1">
      <alignment horizontal="right" wrapText="1"/>
    </xf>
    <xf numFmtId="0" fontId="33" fillId="0" borderId="1" xfId="0" applyFont="1" applyBorder="1" applyAlignment="1">
      <alignment horizontal="right" wrapText="1"/>
    </xf>
    <xf numFmtId="0" fontId="33" fillId="0" borderId="1" xfId="0" applyFont="1" applyFill="1" applyBorder="1" applyAlignment="1">
      <alignment horizontal="right" wrapText="1"/>
    </xf>
    <xf numFmtId="164" fontId="33" fillId="0" borderId="0" xfId="0" applyNumberFormat="1" applyFont="1" applyBorder="1" applyAlignment="1">
      <alignment horizontal="right" wrapText="1"/>
    </xf>
    <xf numFmtId="0" fontId="14" fillId="0" borderId="6" xfId="6" applyFont="1" applyBorder="1" applyAlignment="1">
      <alignment horizontal="left"/>
    </xf>
    <xf numFmtId="0" fontId="14" fillId="0" borderId="6" xfId="6" applyFont="1" applyBorder="1" applyAlignment="1">
      <alignment horizontal="left" wrapText="1"/>
    </xf>
    <xf numFmtId="0" fontId="14" fillId="0" borderId="6" xfId="0" applyFont="1" applyBorder="1"/>
    <xf numFmtId="0" fontId="14" fillId="0" borderId="6" xfId="6" applyFont="1" applyFill="1" applyBorder="1" applyAlignment="1">
      <alignment horizontal="left"/>
    </xf>
    <xf numFmtId="0" fontId="13" fillId="0" borderId="0" xfId="0" applyFont="1" applyAlignment="1">
      <alignment horizontal="justify" wrapText="1"/>
    </xf>
    <xf numFmtId="0" fontId="35" fillId="0" borderId="0" xfId="0" applyFont="1" applyAlignment="1">
      <alignment vertical="center"/>
    </xf>
    <xf numFmtId="0" fontId="36" fillId="0" borderId="0" xfId="6" applyNumberFormat="1" applyFont="1" applyFill="1" applyBorder="1" applyAlignment="1" applyProtection="1">
      <alignment vertical="top" wrapText="1"/>
    </xf>
    <xf numFmtId="0" fontId="8" fillId="0" borderId="0" xfId="0" applyFont="1" applyFill="1" applyBorder="1"/>
    <xf numFmtId="0" fontId="22" fillId="0" borderId="0" xfId="0" applyFont="1" applyFill="1" applyBorder="1"/>
    <xf numFmtId="0" fontId="16" fillId="0" borderId="0" xfId="0" applyFont="1" applyBorder="1"/>
    <xf numFmtId="0" fontId="34" fillId="0" borderId="0" xfId="0" applyFont="1" applyBorder="1" applyAlignment="1">
      <alignment horizontal="justify" wrapText="1"/>
    </xf>
    <xf numFmtId="0" fontId="33" fillId="0" borderId="0" xfId="0" applyFont="1" applyBorder="1" applyAlignment="1">
      <alignment horizontal="right" wrapText="1"/>
    </xf>
    <xf numFmtId="0" fontId="37" fillId="0" borderId="0" xfId="0" applyFont="1"/>
    <xf numFmtId="0" fontId="14" fillId="0" borderId="0" xfId="3" applyFont="1" applyAlignment="1">
      <alignment horizontal="center"/>
    </xf>
    <xf numFmtId="0" fontId="38" fillId="0" borderId="6" xfId="0" applyFont="1" applyBorder="1" applyAlignment="1">
      <alignment horizontal="left" wrapText="1"/>
    </xf>
    <xf numFmtId="0" fontId="39" fillId="0" borderId="6" xfId="1" applyFont="1" applyFill="1" applyBorder="1" applyAlignment="1" applyProtection="1"/>
    <xf numFmtId="0" fontId="38" fillId="0" borderId="6" xfId="0" applyFont="1" applyBorder="1" applyAlignment="1">
      <alignment wrapText="1"/>
    </xf>
    <xf numFmtId="49" fontId="38" fillId="0" borderId="6" xfId="6" applyNumberFormat="1" applyFont="1" applyFill="1" applyBorder="1" applyAlignment="1">
      <alignment vertical="center" wrapText="1"/>
    </xf>
    <xf numFmtId="0" fontId="39" fillId="0" borderId="6" xfId="1" applyFont="1" applyBorder="1" applyAlignment="1" applyProtection="1"/>
    <xf numFmtId="0" fontId="40" fillId="0" borderId="6" xfId="1" applyFont="1" applyBorder="1" applyAlignment="1" applyProtection="1">
      <alignment horizontal="left" wrapText="1"/>
    </xf>
    <xf numFmtId="0" fontId="41" fillId="0" borderId="6" xfId="0" applyFont="1" applyBorder="1" applyAlignment="1">
      <alignment wrapText="1"/>
    </xf>
    <xf numFmtId="0" fontId="41" fillId="0" borderId="0" xfId="0" applyFont="1"/>
    <xf numFmtId="0" fontId="42" fillId="0" borderId="0" xfId="3" applyFont="1" applyAlignment="1">
      <alignment vertical="top" wrapText="1"/>
    </xf>
    <xf numFmtId="0" fontId="6" fillId="0" borderId="0" xfId="3" applyFont="1" applyAlignment="1">
      <alignment horizontal="center" vertical="top" wrapText="1"/>
    </xf>
    <xf numFmtId="0" fontId="42" fillId="0" borderId="0" xfId="3" applyFont="1" applyAlignment="1">
      <alignment horizontal="left" vertical="top" wrapText="1"/>
    </xf>
    <xf numFmtId="0" fontId="9" fillId="0" borderId="0" xfId="3" applyFont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left"/>
    </xf>
    <xf numFmtId="0" fontId="14" fillId="0" borderId="12" xfId="6" applyFont="1" applyBorder="1" applyAlignment="1">
      <alignment horizontal="left"/>
    </xf>
    <xf numFmtId="0" fontId="14" fillId="0" borderId="5" xfId="6" applyFont="1" applyBorder="1" applyAlignment="1">
      <alignment horizontal="left"/>
    </xf>
    <xf numFmtId="0" fontId="30" fillId="0" borderId="0" xfId="1" applyFont="1" applyAlignment="1">
      <alignment horizontal="left"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vertical="top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right"/>
    </xf>
    <xf numFmtId="0" fontId="14" fillId="0" borderId="0" xfId="0" applyFont="1" applyAlignment="1">
      <alignment horizontal="center"/>
    </xf>
    <xf numFmtId="0" fontId="15" fillId="0" borderId="6" xfId="0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/>
    </xf>
    <xf numFmtId="0" fontId="43" fillId="0" borderId="0" xfId="0" applyFont="1" applyFill="1" applyAlignment="1">
      <alignment horizontal="center"/>
    </xf>
    <xf numFmtId="0" fontId="15" fillId="0" borderId="9" xfId="0" applyFont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0" fontId="15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7" fillId="0" borderId="6" xfId="0" applyFont="1" applyFill="1" applyBorder="1" applyAlignment="1">
      <alignment vertical="top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right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3</xdr:col>
      <xdr:colOff>510254</xdr:colOff>
      <xdr:row>3</xdr:row>
      <xdr:rowOff>276225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200"/>
          <a:ext cx="2996279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7/" TargetMode="External"/><Relationship Id="rId3" Type="http://schemas.openxmlformats.org/officeDocument/2006/relationships/hyperlink" Target="mailto:A.Nam@aspire.gov.kz" TargetMode="External"/><Relationship Id="rId7" Type="http://schemas.openxmlformats.org/officeDocument/2006/relationships/hyperlink" Target="https://stat.gov.kz/region/zhetisu/spreadsheets/?industry=4494&amp;year=2026&amp;name=289152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P24"/>
  <sheetViews>
    <sheetView tabSelected="1" workbookViewId="0">
      <selection activeCell="B20" sqref="B20"/>
    </sheetView>
  </sheetViews>
  <sheetFormatPr defaultColWidth="8.7109375" defaultRowHeight="14.25"/>
  <cols>
    <col min="1" max="1" width="12.5703125" style="3" customWidth="1"/>
    <col min="2" max="2" width="13" style="3" customWidth="1"/>
    <col min="3" max="3" width="11.85546875" style="3" customWidth="1"/>
    <col min="4" max="4" width="10.42578125" style="3" customWidth="1"/>
    <col min="5" max="5" width="12.42578125" style="3" customWidth="1"/>
    <col min="6" max="6" width="11.85546875" style="3" customWidth="1"/>
    <col min="7" max="7" width="10.7109375" style="3" customWidth="1"/>
    <col min="8" max="8" width="10.42578125" style="3" customWidth="1"/>
    <col min="9" max="16384" width="8.7109375" style="3"/>
  </cols>
  <sheetData>
    <row r="2" spans="1:16" ht="21.75" customHeight="1">
      <c r="A2" s="95"/>
      <c r="B2" s="95"/>
      <c r="C2" s="95"/>
      <c r="D2" s="2"/>
      <c r="E2" s="2"/>
    </row>
    <row r="3" spans="1:16" ht="19.5" customHeight="1">
      <c r="A3" s="95"/>
      <c r="B3" s="95"/>
      <c r="C3" s="95"/>
      <c r="D3" s="20"/>
      <c r="E3" s="2"/>
    </row>
    <row r="4" spans="1:16" ht="22.5" customHeight="1">
      <c r="A4" s="95"/>
      <c r="B4" s="95"/>
      <c r="C4" s="95"/>
      <c r="D4" s="20"/>
      <c r="E4" s="2"/>
    </row>
    <row r="5" spans="1:16" ht="18" customHeight="1">
      <c r="A5" s="20"/>
      <c r="B5" s="20"/>
      <c r="C5" s="20"/>
      <c r="D5" s="20"/>
      <c r="E5" s="2"/>
    </row>
    <row r="6" spans="1:16" ht="18" customHeight="1">
      <c r="A6" s="20"/>
      <c r="B6" s="20"/>
      <c r="C6" s="20"/>
      <c r="D6" s="20"/>
      <c r="E6" s="20"/>
    </row>
    <row r="7" spans="1:16" ht="18" customHeight="1">
      <c r="A7" s="4"/>
      <c r="B7" s="4"/>
      <c r="C7" s="4"/>
      <c r="D7" s="4"/>
      <c r="E7" s="4"/>
    </row>
    <row r="8" spans="1:16" ht="20.25" customHeight="1">
      <c r="A8" s="96" t="s">
        <v>88</v>
      </c>
      <c r="B8" s="96"/>
      <c r="C8" s="96"/>
      <c r="D8" s="94"/>
      <c r="E8" s="21"/>
      <c r="P8" s="23"/>
    </row>
    <row r="9" spans="1:16" ht="22.5" customHeight="1">
      <c r="A9" s="96" t="s">
        <v>89</v>
      </c>
      <c r="B9" s="96"/>
      <c r="C9" s="96"/>
      <c r="D9" s="96"/>
      <c r="E9" s="5"/>
    </row>
    <row r="10" spans="1:16" ht="18.75" customHeight="1">
      <c r="A10" s="4"/>
      <c r="B10" s="4"/>
      <c r="C10" s="4"/>
      <c r="D10" s="4"/>
      <c r="E10" s="6"/>
    </row>
    <row r="11" spans="1:16" ht="18.75" customHeight="1">
      <c r="A11" s="4"/>
      <c r="B11" s="4"/>
      <c r="C11" s="4"/>
      <c r="D11" s="4"/>
      <c r="E11" s="6"/>
    </row>
    <row r="12" spans="1:16" ht="18.75" customHeight="1">
      <c r="A12" s="4"/>
      <c r="B12" s="4"/>
      <c r="C12" s="4"/>
      <c r="D12" s="4"/>
      <c r="E12" s="6"/>
    </row>
    <row r="13" spans="1:16" ht="27" customHeight="1">
      <c r="A13" s="98" t="s">
        <v>33</v>
      </c>
      <c r="B13" s="98"/>
      <c r="C13" s="98"/>
      <c r="D13" s="98"/>
      <c r="E13" s="98"/>
      <c r="F13" s="98"/>
      <c r="G13" s="41"/>
      <c r="H13" s="41"/>
      <c r="I13" s="41"/>
      <c r="J13" s="41"/>
    </row>
    <row r="14" spans="1:16" ht="25.5" customHeight="1">
      <c r="A14" s="98"/>
      <c r="B14" s="98"/>
      <c r="C14" s="98"/>
      <c r="D14" s="98"/>
      <c r="E14" s="98"/>
      <c r="F14" s="98"/>
      <c r="G14" s="41"/>
      <c r="H14" s="41"/>
      <c r="I14" s="41"/>
      <c r="J14" s="41"/>
    </row>
    <row r="15" spans="1:16" ht="23.25" customHeight="1">
      <c r="A15" s="98"/>
      <c r="B15" s="98"/>
      <c r="C15" s="98"/>
      <c r="D15" s="98"/>
      <c r="E15" s="98"/>
      <c r="F15" s="98"/>
      <c r="G15" s="41"/>
      <c r="H15" s="41"/>
      <c r="I15" s="41"/>
      <c r="J15" s="41"/>
    </row>
    <row r="16" spans="1:16" ht="25.5" customHeight="1">
      <c r="A16" s="98"/>
      <c r="B16" s="98"/>
      <c r="C16" s="98"/>
      <c r="D16" s="98"/>
      <c r="E16" s="98"/>
      <c r="F16" s="98"/>
      <c r="G16" s="41"/>
      <c r="H16" s="41"/>
      <c r="I16" s="41"/>
    </row>
    <row r="17" spans="1:9" ht="18" customHeight="1">
      <c r="A17" s="40"/>
      <c r="B17" s="40"/>
      <c r="C17" s="40"/>
      <c r="D17" s="40"/>
      <c r="E17" s="40"/>
      <c r="F17" s="40"/>
      <c r="G17" s="40"/>
      <c r="H17" s="40"/>
      <c r="I17" s="40"/>
    </row>
    <row r="18" spans="1:9" ht="19.5" customHeight="1">
      <c r="A18" s="99" t="s">
        <v>90</v>
      </c>
      <c r="B18" s="99"/>
      <c r="C18" s="99"/>
      <c r="D18" s="99"/>
      <c r="E18" s="99"/>
      <c r="F18" s="8"/>
      <c r="G18" s="7"/>
      <c r="H18" s="7"/>
    </row>
    <row r="19" spans="1:9" ht="18.75" customHeight="1">
      <c r="A19" s="9"/>
      <c r="B19" s="9"/>
      <c r="C19" s="9"/>
      <c r="D19" s="9"/>
      <c r="E19" s="9"/>
    </row>
    <row r="20" spans="1:9" ht="18.75" customHeight="1">
      <c r="A20" s="9"/>
      <c r="B20" s="9"/>
      <c r="C20" s="9"/>
      <c r="D20" s="9"/>
      <c r="E20" s="9"/>
    </row>
    <row r="21" spans="1:9" ht="20.25" customHeight="1"/>
    <row r="22" spans="1:9" ht="20.25" customHeight="1">
      <c r="A22" s="97" t="s">
        <v>52</v>
      </c>
      <c r="B22" s="97"/>
      <c r="C22" s="97"/>
      <c r="D22" s="97"/>
      <c r="E22" s="22"/>
    </row>
    <row r="23" spans="1:9" ht="21.75" customHeight="1"/>
    <row r="24" spans="1:9" ht="18.75" customHeight="1"/>
  </sheetData>
  <mergeCells count="6">
    <mergeCell ref="A2:C4"/>
    <mergeCell ref="A9:D9"/>
    <mergeCell ref="A22:D22"/>
    <mergeCell ref="A13:F16"/>
    <mergeCell ref="A18:E18"/>
    <mergeCell ref="A8:C8"/>
  </mergeCells>
  <hyperlinks>
    <hyperlink ref="A19" location="'Deaths Average Emp'!A1" display="Business deaths, average employment, breakdown by region and industry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5"/>
  <sheetViews>
    <sheetView workbookViewId="0">
      <selection activeCell="G14" sqref="G14"/>
    </sheetView>
  </sheetViews>
  <sheetFormatPr defaultRowHeight="15"/>
  <cols>
    <col min="1" max="1" width="5.140625" style="1" customWidth="1"/>
    <col min="2" max="2" width="34.7109375" style="1" customWidth="1"/>
    <col min="3" max="3" width="82.42578125" style="93" customWidth="1"/>
    <col min="4" max="16384" width="9.140625" style="1"/>
  </cols>
  <sheetData>
    <row r="2" spans="2:3">
      <c r="B2" s="72" t="s">
        <v>55</v>
      </c>
      <c r="C2" s="86" t="s">
        <v>56</v>
      </c>
    </row>
    <row r="3" spans="2:3" ht="26.25">
      <c r="B3" s="73" t="s">
        <v>57</v>
      </c>
      <c r="C3" s="87" t="s">
        <v>58</v>
      </c>
    </row>
    <row r="4" spans="2:3">
      <c r="B4" s="72" t="s">
        <v>59</v>
      </c>
      <c r="C4" s="86">
        <v>642</v>
      </c>
    </row>
    <row r="5" spans="2:3" ht="26.25">
      <c r="B5" s="73" t="s">
        <v>60</v>
      </c>
      <c r="C5" s="91" t="s">
        <v>61</v>
      </c>
    </row>
    <row r="6" spans="2:3" ht="26.25">
      <c r="B6" s="72" t="s">
        <v>62</v>
      </c>
      <c r="C6" s="86" t="s">
        <v>63</v>
      </c>
    </row>
    <row r="7" spans="2:3">
      <c r="B7" s="72" t="s">
        <v>64</v>
      </c>
      <c r="C7" s="91" t="s">
        <v>65</v>
      </c>
    </row>
    <row r="8" spans="2:3">
      <c r="B8" s="72" t="s">
        <v>66</v>
      </c>
      <c r="C8" s="86" t="s">
        <v>67</v>
      </c>
    </row>
    <row r="9" spans="2:3" ht="20.25" customHeight="1">
      <c r="B9" s="100" t="s">
        <v>68</v>
      </c>
      <c r="C9" s="91" t="s">
        <v>69</v>
      </c>
    </row>
    <row r="10" spans="2:3" ht="15.75" customHeight="1">
      <c r="B10" s="101"/>
      <c r="C10" s="91" t="s">
        <v>70</v>
      </c>
    </row>
    <row r="11" spans="2:3">
      <c r="B11" s="72" t="s">
        <v>71</v>
      </c>
      <c r="C11" s="86"/>
    </row>
    <row r="12" spans="2:3" ht="26.25">
      <c r="B12" s="72" t="s">
        <v>72</v>
      </c>
      <c r="C12" s="91" t="s">
        <v>87</v>
      </c>
    </row>
    <row r="13" spans="2:3" ht="77.25">
      <c r="B13" s="74" t="s">
        <v>73</v>
      </c>
      <c r="C13" s="88" t="s">
        <v>74</v>
      </c>
    </row>
    <row r="14" spans="2:3">
      <c r="B14" s="72" t="s">
        <v>75</v>
      </c>
      <c r="C14" s="86" t="s">
        <v>53</v>
      </c>
    </row>
    <row r="15" spans="2:3">
      <c r="B15" s="72" t="s">
        <v>76</v>
      </c>
      <c r="C15" s="92" t="s">
        <v>91</v>
      </c>
    </row>
    <row r="16" spans="2:3">
      <c r="B16" s="72" t="s">
        <v>77</v>
      </c>
      <c r="C16" s="89" t="s">
        <v>82</v>
      </c>
    </row>
    <row r="17" spans="2:3">
      <c r="B17" s="72" t="s">
        <v>78</v>
      </c>
      <c r="C17" s="91" t="s">
        <v>92</v>
      </c>
    </row>
    <row r="18" spans="2:3">
      <c r="B18" s="72" t="s">
        <v>84</v>
      </c>
      <c r="C18" s="86" t="s">
        <v>83</v>
      </c>
    </row>
    <row r="19" spans="2:3">
      <c r="B19" s="75" t="s">
        <v>79</v>
      </c>
      <c r="C19" s="86">
        <v>1446</v>
      </c>
    </row>
    <row r="20" spans="2:3">
      <c r="B20" s="72" t="s">
        <v>80</v>
      </c>
      <c r="C20" s="90" t="s">
        <v>81</v>
      </c>
    </row>
    <row r="25" spans="2:3">
      <c r="B25" s="18"/>
    </row>
    <row r="26" spans="2:3">
      <c r="B26" s="18"/>
    </row>
    <row r="27" spans="2:3">
      <c r="B27" s="18"/>
    </row>
    <row r="28" spans="2:3">
      <c r="B28" s="18"/>
    </row>
    <row r="29" spans="2:3">
      <c r="B29" s="76"/>
    </row>
    <row r="30" spans="2:3">
      <c r="B30" s="18"/>
    </row>
    <row r="31" spans="2:3">
      <c r="B31" s="18"/>
    </row>
    <row r="32" spans="2:3">
      <c r="B32" s="18"/>
    </row>
    <row r="33" spans="2:2" ht="57.75" customHeight="1">
      <c r="B33" s="77"/>
    </row>
    <row r="34" spans="2:2" ht="57.75" customHeight="1">
      <c r="B34" s="18"/>
    </row>
    <row r="35" spans="2:2" ht="57.75" customHeight="1">
      <c r="B35" s="78"/>
    </row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2" r:id="rId7"/>
    <hyperlink ref="C10" r:id="rId8"/>
  </hyperlinks>
  <pageMargins left="0.11811023622047245" right="0.11811023622047245" top="0.74803149606299213" bottom="0.74803149606299213" header="0.31496062992125984" footer="0.31496062992125984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H22"/>
  <sheetViews>
    <sheetView workbookViewId="0">
      <selection activeCell="A4" sqref="A4:B4"/>
    </sheetView>
  </sheetViews>
  <sheetFormatPr defaultRowHeight="14.25"/>
  <cols>
    <col min="1" max="1" width="14.85546875" style="3" customWidth="1"/>
    <col min="2" max="2" width="84.5703125" style="3" customWidth="1"/>
    <col min="3" max="3" width="14.7109375" style="3" customWidth="1"/>
    <col min="4" max="16384" width="9.140625" style="3"/>
  </cols>
  <sheetData>
    <row r="2" spans="1:8">
      <c r="B2" s="85" t="s">
        <v>0</v>
      </c>
    </row>
    <row r="4" spans="1:8" ht="18.75" customHeight="1">
      <c r="A4" s="102" t="s">
        <v>86</v>
      </c>
      <c r="B4" s="102"/>
    </row>
    <row r="5" spans="1:8" ht="15">
      <c r="A5" s="42" t="s">
        <v>25</v>
      </c>
      <c r="B5" s="43" t="s">
        <v>34</v>
      </c>
      <c r="C5" s="1"/>
      <c r="D5" s="1"/>
      <c r="E5" s="1"/>
      <c r="F5" s="1"/>
      <c r="G5" s="1"/>
      <c r="H5" s="1"/>
    </row>
    <row r="6" spans="1:8" ht="15">
      <c r="A6" s="42" t="s">
        <v>26</v>
      </c>
      <c r="B6" s="43" t="s">
        <v>35</v>
      </c>
      <c r="C6" s="1"/>
      <c r="D6" s="1"/>
      <c r="E6" s="1"/>
      <c r="F6" s="1"/>
      <c r="G6" s="1"/>
      <c r="H6" s="1"/>
    </row>
    <row r="7" spans="1:8" ht="15">
      <c r="A7" s="42" t="s">
        <v>27</v>
      </c>
      <c r="B7" s="43" t="s">
        <v>36</v>
      </c>
      <c r="C7" s="1"/>
      <c r="D7" s="1"/>
      <c r="E7" s="1"/>
      <c r="F7" s="1"/>
      <c r="G7" s="1"/>
      <c r="H7" s="1"/>
    </row>
    <row r="8" spans="1:8" ht="15">
      <c r="A8" s="42" t="s">
        <v>28</v>
      </c>
      <c r="B8" s="43" t="s">
        <v>31</v>
      </c>
      <c r="C8" s="1"/>
      <c r="D8" s="1"/>
      <c r="E8" s="1"/>
      <c r="F8" s="1"/>
      <c r="G8" s="1"/>
      <c r="H8" s="1"/>
    </row>
    <row r="9" spans="1:8">
      <c r="A9" s="44"/>
      <c r="B9" s="45"/>
    </row>
    <row r="10" spans="1:8">
      <c r="A10" s="10"/>
    </row>
    <row r="11" spans="1:8">
      <c r="A11" s="10"/>
    </row>
    <row r="12" spans="1:8">
      <c r="A12" s="10"/>
    </row>
    <row r="13" spans="1:8">
      <c r="A13" s="10"/>
    </row>
    <row r="14" spans="1:8">
      <c r="A14" s="10"/>
    </row>
    <row r="15" spans="1:8">
      <c r="A15" s="10"/>
    </row>
    <row r="16" spans="1:8">
      <c r="A16" s="10"/>
    </row>
    <row r="17" spans="1:1">
      <c r="A17" s="10"/>
    </row>
    <row r="18" spans="1:1">
      <c r="A18" s="10"/>
    </row>
    <row r="19" spans="1:1">
      <c r="A19" s="10"/>
    </row>
    <row r="20" spans="1:1">
      <c r="A20" s="10"/>
    </row>
    <row r="21" spans="1:1">
      <c r="A21" s="10"/>
    </row>
    <row r="22" spans="1:1">
      <c r="A22" s="10"/>
    </row>
  </sheetData>
  <mergeCells count="1">
    <mergeCell ref="A4:B4"/>
  </mergeCells>
  <hyperlinks>
    <hyperlink ref="A5" location="'1'!A1" display="1"/>
    <hyperlink ref="A6" location="'2'!A1" display="2"/>
    <hyperlink ref="A7" location="'3'!A1" display="3"/>
    <hyperlink ref="A8" location="'4'!A1" display="4"/>
    <hyperlink ref="B5" location="'1'!A1" display="Қалалар мен аудандар бойынша тіркелген ШОК субъектілерінің саны"/>
    <hyperlink ref="B6" location="'2'!A1" display="Қызмет түрлері бойынша тіркелген ШОК субъектілерінің саны"/>
    <hyperlink ref="B7" location="'3'!A1" display="Жұмыс істеп тұрған ШОК субъектілерінің саны"/>
    <hyperlink ref="B8" location="'4'!A1" display="Қызмет түрлері бойынша жұмыс істеп тұрған ШОК субъектілерінің саны"/>
    <hyperlink ref="A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sqref="A1:F1"/>
    </sheetView>
  </sheetViews>
  <sheetFormatPr defaultRowHeight="14.25"/>
  <cols>
    <col min="1" max="1" width="20.42578125" style="50" customWidth="1"/>
    <col min="2" max="2" width="9.5703125" style="50" customWidth="1"/>
    <col min="3" max="3" width="16.5703125" style="50" customWidth="1"/>
    <col min="4" max="4" width="16.7109375" style="50" customWidth="1"/>
    <col min="5" max="5" width="12" style="50" customWidth="1"/>
    <col min="6" max="6" width="16.28515625" style="50" customWidth="1"/>
    <col min="7" max="16384" width="9.140625" style="50"/>
  </cols>
  <sheetData>
    <row r="1" spans="1:6" ht="18.75" customHeight="1">
      <c r="A1" s="109" t="s">
        <v>37</v>
      </c>
      <c r="B1" s="109"/>
      <c r="C1" s="109"/>
      <c r="D1" s="109"/>
      <c r="E1" s="109"/>
      <c r="F1" s="109"/>
    </row>
    <row r="2" spans="1:6" ht="12" customHeight="1">
      <c r="A2" s="51"/>
      <c r="B2" s="51"/>
      <c r="C2" s="51"/>
      <c r="D2" s="51"/>
      <c r="E2" s="51"/>
      <c r="F2" s="51"/>
    </row>
    <row r="3" spans="1:6">
      <c r="A3" s="110" t="s">
        <v>1</v>
      </c>
      <c r="B3" s="110"/>
      <c r="C3" s="110"/>
      <c r="D3" s="110"/>
      <c r="E3" s="110"/>
      <c r="F3" s="110"/>
    </row>
    <row r="4" spans="1:6" ht="16.5" customHeight="1">
      <c r="A4" s="105"/>
      <c r="B4" s="107" t="s">
        <v>2</v>
      </c>
      <c r="C4" s="103" t="s">
        <v>19</v>
      </c>
      <c r="D4" s="104"/>
      <c r="E4" s="104"/>
      <c r="F4" s="104"/>
    </row>
    <row r="5" spans="1:6" ht="34.5" customHeight="1">
      <c r="A5" s="106"/>
      <c r="B5" s="108"/>
      <c r="C5" s="52" t="s">
        <v>20</v>
      </c>
      <c r="D5" s="52" t="s">
        <v>21</v>
      </c>
      <c r="E5" s="52" t="s">
        <v>22</v>
      </c>
      <c r="F5" s="53" t="s">
        <v>23</v>
      </c>
    </row>
    <row r="6" spans="1:6" ht="13.5" customHeight="1">
      <c r="A6" s="46" t="s">
        <v>38</v>
      </c>
      <c r="B6" s="57">
        <f>C6+D6+E6+F6</f>
        <v>61283</v>
      </c>
      <c r="C6" s="66">
        <v>6636</v>
      </c>
      <c r="D6" s="66">
        <v>47</v>
      </c>
      <c r="E6" s="66">
        <v>35895</v>
      </c>
      <c r="F6" s="66">
        <v>18705</v>
      </c>
    </row>
    <row r="7" spans="1:6" ht="12" customHeight="1">
      <c r="A7" s="24" t="s">
        <v>39</v>
      </c>
      <c r="B7" s="58">
        <f t="shared" ref="B7:B15" si="0">C7+D7+E7+F7</f>
        <v>20027</v>
      </c>
      <c r="C7" s="66">
        <v>3479</v>
      </c>
      <c r="D7" s="66">
        <v>28</v>
      </c>
      <c r="E7" s="66">
        <v>15988</v>
      </c>
      <c r="F7" s="66">
        <v>532</v>
      </c>
    </row>
    <row r="8" spans="1:6" ht="12" customHeight="1">
      <c r="A8" s="24" t="s">
        <v>40</v>
      </c>
      <c r="B8" s="58">
        <f t="shared" si="0"/>
        <v>1618</v>
      </c>
      <c r="C8" s="66">
        <v>196</v>
      </c>
      <c r="D8" s="62">
        <v>1</v>
      </c>
      <c r="E8" s="66">
        <v>1343</v>
      </c>
      <c r="F8" s="66">
        <v>78</v>
      </c>
    </row>
    <row r="9" spans="1:6" ht="12" customHeight="1">
      <c r="A9" s="24" t="s">
        <v>41</v>
      </c>
      <c r="B9" s="58">
        <f>C9+E9+F9</f>
        <v>3897</v>
      </c>
      <c r="C9" s="66">
        <v>163</v>
      </c>
      <c r="D9" s="63" t="s">
        <v>29</v>
      </c>
      <c r="E9" s="66">
        <v>1084</v>
      </c>
      <c r="F9" s="66">
        <v>2650</v>
      </c>
    </row>
    <row r="10" spans="1:6" ht="12" customHeight="1">
      <c r="A10" s="24" t="s">
        <v>42</v>
      </c>
      <c r="B10" s="58">
        <f t="shared" si="0"/>
        <v>4881</v>
      </c>
      <c r="C10" s="66">
        <v>372</v>
      </c>
      <c r="D10" s="62">
        <v>5</v>
      </c>
      <c r="E10" s="66">
        <v>3176</v>
      </c>
      <c r="F10" s="66">
        <v>1328</v>
      </c>
    </row>
    <row r="11" spans="1:6" ht="12" customHeight="1">
      <c r="A11" s="24" t="s">
        <v>43</v>
      </c>
      <c r="B11" s="58">
        <f t="shared" si="0"/>
        <v>3794</v>
      </c>
      <c r="C11" s="66">
        <v>262</v>
      </c>
      <c r="D11" s="62">
        <v>5</v>
      </c>
      <c r="E11" s="66">
        <v>1704</v>
      </c>
      <c r="F11" s="66">
        <v>1823</v>
      </c>
    </row>
    <row r="12" spans="1:6" ht="12" customHeight="1">
      <c r="A12" s="24" t="s">
        <v>44</v>
      </c>
      <c r="B12" s="58">
        <f>C12+E12+F12</f>
        <v>3600</v>
      </c>
      <c r="C12" s="66">
        <v>198</v>
      </c>
      <c r="D12" s="63" t="s">
        <v>29</v>
      </c>
      <c r="E12" s="66">
        <v>1455</v>
      </c>
      <c r="F12" s="66">
        <v>1947</v>
      </c>
    </row>
    <row r="13" spans="1:6" ht="12" customHeight="1">
      <c r="A13" s="24" t="s">
        <v>45</v>
      </c>
      <c r="B13" s="58">
        <f t="shared" si="0"/>
        <v>4366</v>
      </c>
      <c r="C13" s="66">
        <v>227</v>
      </c>
      <c r="D13" s="66">
        <v>2</v>
      </c>
      <c r="E13" s="66">
        <v>1856</v>
      </c>
      <c r="F13" s="66">
        <v>2281</v>
      </c>
    </row>
    <row r="14" spans="1:6" ht="12" customHeight="1">
      <c r="A14" s="24" t="s">
        <v>46</v>
      </c>
      <c r="B14" s="58">
        <f>C14+E14+F14</f>
        <v>2859</v>
      </c>
      <c r="C14" s="66">
        <v>227</v>
      </c>
      <c r="D14" s="67" t="s">
        <v>29</v>
      </c>
      <c r="E14" s="66">
        <v>1320</v>
      </c>
      <c r="F14" s="66">
        <v>1312</v>
      </c>
    </row>
    <row r="15" spans="1:6" ht="12" customHeight="1">
      <c r="A15" s="24" t="s">
        <v>47</v>
      </c>
      <c r="B15" s="58">
        <f t="shared" si="0"/>
        <v>12886</v>
      </c>
      <c r="C15" s="66">
        <v>1339</v>
      </c>
      <c r="D15" s="66">
        <v>5</v>
      </c>
      <c r="E15" s="66">
        <v>6390</v>
      </c>
      <c r="F15" s="66">
        <v>5152</v>
      </c>
    </row>
    <row r="16" spans="1:6" ht="12" customHeight="1">
      <c r="A16" s="25" t="s">
        <v>48</v>
      </c>
      <c r="B16" s="56">
        <f>C16+D16+E16+F16</f>
        <v>3355</v>
      </c>
      <c r="C16" s="68">
        <v>173</v>
      </c>
      <c r="D16" s="68">
        <v>1</v>
      </c>
      <c r="E16" s="68">
        <v>1579</v>
      </c>
      <c r="F16" s="68">
        <v>1602</v>
      </c>
    </row>
    <row r="17" spans="1:6" ht="12" customHeight="1">
      <c r="A17" s="26"/>
      <c r="B17" s="27"/>
      <c r="C17" s="28"/>
      <c r="D17" s="28"/>
      <c r="E17" s="29"/>
      <c r="F17" s="29"/>
    </row>
    <row r="18" spans="1:6" ht="12" customHeight="1">
      <c r="A18" s="26"/>
      <c r="B18" s="49"/>
      <c r="C18" s="48"/>
      <c r="D18" s="48"/>
      <c r="E18" s="49"/>
      <c r="F18" s="49"/>
    </row>
  </sheetData>
  <mergeCells count="5">
    <mergeCell ref="C4:F4"/>
    <mergeCell ref="A4:A5"/>
    <mergeCell ref="B4:B5"/>
    <mergeCell ref="A1:F1"/>
    <mergeCell ref="A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sqref="A1:F1"/>
    </sheetView>
  </sheetViews>
  <sheetFormatPr defaultRowHeight="11.25"/>
  <cols>
    <col min="1" max="1" width="30.42578125" style="11" customWidth="1"/>
    <col min="2" max="2" width="13.42578125" style="11" customWidth="1"/>
    <col min="3" max="3" width="15.140625" style="11" customWidth="1"/>
    <col min="4" max="4" width="14.7109375" style="11" customWidth="1"/>
    <col min="5" max="6" width="13.85546875" style="11" customWidth="1"/>
    <col min="7" max="16384" width="9.140625" style="11"/>
  </cols>
  <sheetData>
    <row r="1" spans="1:6" ht="12.75">
      <c r="A1" s="111" t="s">
        <v>50</v>
      </c>
      <c r="B1" s="111"/>
      <c r="C1" s="111"/>
      <c r="D1" s="111"/>
      <c r="E1" s="111"/>
      <c r="F1" s="111"/>
    </row>
    <row r="2" spans="1:6">
      <c r="A2" s="16"/>
      <c r="B2" s="16"/>
      <c r="C2" s="16"/>
      <c r="D2" s="16"/>
      <c r="E2" s="16"/>
      <c r="F2" s="16"/>
    </row>
    <row r="3" spans="1:6" ht="15" customHeight="1">
      <c r="A3" s="116" t="s">
        <v>24</v>
      </c>
      <c r="B3" s="116"/>
      <c r="C3" s="116"/>
      <c r="D3" s="116"/>
      <c r="E3" s="116"/>
      <c r="F3" s="116"/>
    </row>
    <row r="4" spans="1:6" ht="15.75" customHeight="1">
      <c r="A4" s="112"/>
      <c r="B4" s="114" t="s">
        <v>2</v>
      </c>
      <c r="C4" s="114" t="s">
        <v>19</v>
      </c>
      <c r="D4" s="114"/>
      <c r="E4" s="114"/>
      <c r="F4" s="115"/>
    </row>
    <row r="5" spans="1:6" ht="33.950000000000003" customHeight="1">
      <c r="A5" s="113"/>
      <c r="B5" s="114"/>
      <c r="C5" s="12" t="s">
        <v>20</v>
      </c>
      <c r="D5" s="12" t="s">
        <v>21</v>
      </c>
      <c r="E5" s="12" t="s">
        <v>22</v>
      </c>
      <c r="F5" s="13" t="s">
        <v>23</v>
      </c>
    </row>
    <row r="6" spans="1:6" ht="14.25" customHeight="1">
      <c r="A6" s="47" t="s">
        <v>2</v>
      </c>
      <c r="B6" s="59">
        <f>C6+D6+E6+F6</f>
        <v>61283</v>
      </c>
      <c r="C6" s="66">
        <v>6636</v>
      </c>
      <c r="D6" s="66">
        <v>47</v>
      </c>
      <c r="E6" s="66">
        <v>35895</v>
      </c>
      <c r="F6" s="66">
        <v>18705</v>
      </c>
    </row>
    <row r="7" spans="1:6" s="17" customFormat="1" ht="12.75" customHeight="1">
      <c r="A7" s="30" t="s">
        <v>3</v>
      </c>
      <c r="B7" s="59">
        <f>C7+D7+E7+F7</f>
        <v>19598</v>
      </c>
      <c r="C7" s="66">
        <v>739</v>
      </c>
      <c r="D7" s="66">
        <v>4</v>
      </c>
      <c r="E7" s="66">
        <v>150</v>
      </c>
      <c r="F7" s="66">
        <v>18705</v>
      </c>
    </row>
    <row r="8" spans="1:6" ht="22.5">
      <c r="A8" s="30" t="s">
        <v>4</v>
      </c>
      <c r="B8" s="59">
        <f>C8+E8</f>
        <v>135</v>
      </c>
      <c r="C8" s="66">
        <v>116</v>
      </c>
      <c r="D8" s="67" t="s">
        <v>29</v>
      </c>
      <c r="E8" s="66">
        <v>19</v>
      </c>
      <c r="F8" s="67" t="s">
        <v>29</v>
      </c>
    </row>
    <row r="9" spans="1:6">
      <c r="A9" s="30" t="s">
        <v>5</v>
      </c>
      <c r="B9" s="59">
        <f>C9+D9+E9</f>
        <v>2520</v>
      </c>
      <c r="C9" s="66">
        <v>484</v>
      </c>
      <c r="D9" s="66">
        <v>8</v>
      </c>
      <c r="E9" s="66">
        <v>2028</v>
      </c>
      <c r="F9" s="67" t="s">
        <v>29</v>
      </c>
    </row>
    <row r="10" spans="1:6" ht="33.75">
      <c r="A10" s="30" t="s">
        <v>6</v>
      </c>
      <c r="B10" s="59">
        <f t="shared" ref="B10:B24" si="0">C10+D10+E10</f>
        <v>89</v>
      </c>
      <c r="C10" s="66">
        <v>69</v>
      </c>
      <c r="D10" s="66">
        <v>2</v>
      </c>
      <c r="E10" s="66">
        <v>18</v>
      </c>
      <c r="F10" s="67" t="s">
        <v>29</v>
      </c>
    </row>
    <row r="11" spans="1:6" ht="33.75">
      <c r="A11" s="31" t="s">
        <v>30</v>
      </c>
      <c r="B11" s="59">
        <f t="shared" si="0"/>
        <v>116</v>
      </c>
      <c r="C11" s="66">
        <v>46</v>
      </c>
      <c r="D11" s="66">
        <v>1</v>
      </c>
      <c r="E11" s="66">
        <v>69</v>
      </c>
      <c r="F11" s="67" t="s">
        <v>29</v>
      </c>
    </row>
    <row r="12" spans="1:6">
      <c r="A12" s="30" t="s">
        <v>7</v>
      </c>
      <c r="B12" s="59">
        <f t="shared" si="0"/>
        <v>2478</v>
      </c>
      <c r="C12" s="66">
        <v>1009</v>
      </c>
      <c r="D12" s="66">
        <v>7</v>
      </c>
      <c r="E12" s="66">
        <v>1462</v>
      </c>
      <c r="F12" s="67" t="s">
        <v>29</v>
      </c>
    </row>
    <row r="13" spans="1:6" ht="33.75">
      <c r="A13" s="30" t="s">
        <v>8</v>
      </c>
      <c r="B13" s="59">
        <f t="shared" si="0"/>
        <v>19026</v>
      </c>
      <c r="C13" s="66">
        <v>1600</v>
      </c>
      <c r="D13" s="66">
        <v>3</v>
      </c>
      <c r="E13" s="66">
        <v>17423</v>
      </c>
      <c r="F13" s="67" t="s">
        <v>29</v>
      </c>
    </row>
    <row r="14" spans="1:6">
      <c r="A14" s="30" t="s">
        <v>49</v>
      </c>
      <c r="B14" s="59">
        <f t="shared" si="0"/>
        <v>3324</v>
      </c>
      <c r="C14" s="66">
        <v>582</v>
      </c>
      <c r="D14" s="66">
        <v>11</v>
      </c>
      <c r="E14" s="66">
        <v>2731</v>
      </c>
      <c r="F14" s="67" t="s">
        <v>29</v>
      </c>
    </row>
    <row r="15" spans="1:6" ht="22.5">
      <c r="A15" s="30" t="s">
        <v>9</v>
      </c>
      <c r="B15" s="59">
        <f>C15+E15</f>
        <v>2076</v>
      </c>
      <c r="C15" s="66">
        <v>116</v>
      </c>
      <c r="D15" s="67" t="s">
        <v>29</v>
      </c>
      <c r="E15" s="66">
        <v>1960</v>
      </c>
      <c r="F15" s="67" t="s">
        <v>29</v>
      </c>
    </row>
    <row r="16" spans="1:6">
      <c r="A16" s="30" t="s">
        <v>10</v>
      </c>
      <c r="B16" s="59">
        <f>C16+D16+E16</f>
        <v>550</v>
      </c>
      <c r="C16" s="66">
        <v>144</v>
      </c>
      <c r="D16" s="66">
        <v>1</v>
      </c>
      <c r="E16" s="66">
        <v>405</v>
      </c>
      <c r="F16" s="67" t="s">
        <v>29</v>
      </c>
    </row>
    <row r="17" spans="1:6">
      <c r="A17" s="30" t="s">
        <v>11</v>
      </c>
      <c r="B17" s="59">
        <f>C17+E17</f>
        <v>114</v>
      </c>
      <c r="C17" s="66">
        <v>104</v>
      </c>
      <c r="D17" s="67" t="s">
        <v>29</v>
      </c>
      <c r="E17" s="66">
        <v>10</v>
      </c>
      <c r="F17" s="67" t="s">
        <v>29</v>
      </c>
    </row>
    <row r="18" spans="1:6">
      <c r="A18" s="30" t="s">
        <v>12</v>
      </c>
      <c r="B18" s="59">
        <f>C18+E18</f>
        <v>1886</v>
      </c>
      <c r="C18" s="66">
        <v>152</v>
      </c>
      <c r="D18" s="67" t="s">
        <v>29</v>
      </c>
      <c r="E18" s="66">
        <v>1734</v>
      </c>
      <c r="F18" s="67" t="s">
        <v>29</v>
      </c>
    </row>
    <row r="19" spans="1:6" ht="22.5">
      <c r="A19" s="30" t="s">
        <v>13</v>
      </c>
      <c r="B19" s="59">
        <f>C19+E19</f>
        <v>816</v>
      </c>
      <c r="C19" s="66">
        <v>372</v>
      </c>
      <c r="D19" s="67" t="s">
        <v>29</v>
      </c>
      <c r="E19" s="66">
        <v>444</v>
      </c>
      <c r="F19" s="67" t="s">
        <v>29</v>
      </c>
    </row>
    <row r="20" spans="1:6" ht="22.5">
      <c r="A20" s="30" t="s">
        <v>14</v>
      </c>
      <c r="B20" s="59">
        <f t="shared" si="0"/>
        <v>1037</v>
      </c>
      <c r="C20" s="66">
        <v>262</v>
      </c>
      <c r="D20" s="66">
        <v>8</v>
      </c>
      <c r="E20" s="66">
        <v>767</v>
      </c>
      <c r="F20" s="67" t="s">
        <v>29</v>
      </c>
    </row>
    <row r="21" spans="1:6">
      <c r="A21" s="30" t="s">
        <v>15</v>
      </c>
      <c r="B21" s="59">
        <f>C21+E21</f>
        <v>843</v>
      </c>
      <c r="C21" s="66">
        <v>259</v>
      </c>
      <c r="D21" s="67" t="s">
        <v>29</v>
      </c>
      <c r="E21" s="66">
        <v>584</v>
      </c>
      <c r="F21" s="67" t="s">
        <v>29</v>
      </c>
    </row>
    <row r="22" spans="1:6" ht="22.5">
      <c r="A22" s="30" t="s">
        <v>16</v>
      </c>
      <c r="B22" s="64">
        <f t="shared" si="0"/>
        <v>360</v>
      </c>
      <c r="C22" s="66">
        <v>164</v>
      </c>
      <c r="D22" s="66">
        <v>1</v>
      </c>
      <c r="E22" s="66">
        <v>195</v>
      </c>
      <c r="F22" s="67" t="s">
        <v>29</v>
      </c>
    </row>
    <row r="23" spans="1:6">
      <c r="A23" s="32" t="s">
        <v>17</v>
      </c>
      <c r="B23" s="64">
        <f>C23+E23</f>
        <v>393</v>
      </c>
      <c r="C23" s="66">
        <v>58</v>
      </c>
      <c r="D23" s="67" t="s">
        <v>29</v>
      </c>
      <c r="E23" s="66">
        <v>335</v>
      </c>
      <c r="F23" s="67" t="s">
        <v>29</v>
      </c>
    </row>
    <row r="24" spans="1:6" ht="22.5">
      <c r="A24" s="32" t="s">
        <v>18</v>
      </c>
      <c r="B24" s="64">
        <f t="shared" si="0"/>
        <v>5908</v>
      </c>
      <c r="C24" s="66">
        <v>358</v>
      </c>
      <c r="D24" s="66">
        <v>1</v>
      </c>
      <c r="E24" s="66">
        <v>5549</v>
      </c>
      <c r="F24" s="67" t="s">
        <v>29</v>
      </c>
    </row>
    <row r="25" spans="1:6" ht="67.5">
      <c r="A25" s="33" t="s">
        <v>54</v>
      </c>
      <c r="B25" s="60">
        <f>E25</f>
        <v>9</v>
      </c>
      <c r="C25" s="70" t="s">
        <v>29</v>
      </c>
      <c r="D25" s="70" t="s">
        <v>29</v>
      </c>
      <c r="E25" s="68">
        <v>9</v>
      </c>
      <c r="F25" s="69" t="s">
        <v>29</v>
      </c>
    </row>
    <row r="26" spans="1:6" ht="15">
      <c r="B26" s="26"/>
      <c r="C26" s="26"/>
      <c r="D26" s="26"/>
      <c r="E26" s="54"/>
      <c r="F26" s="26"/>
    </row>
  </sheetData>
  <mergeCells count="5">
    <mergeCell ref="A1:F1"/>
    <mergeCell ref="A4:A5"/>
    <mergeCell ref="B4:B5"/>
    <mergeCell ref="C4:F4"/>
    <mergeCell ref="A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sqref="A1:F1"/>
    </sheetView>
  </sheetViews>
  <sheetFormatPr defaultRowHeight="11.25"/>
  <cols>
    <col min="1" max="1" width="20.42578125" style="11" customWidth="1"/>
    <col min="2" max="2" width="11.5703125" style="11" customWidth="1"/>
    <col min="3" max="4" width="16" style="11" customWidth="1"/>
    <col min="5" max="5" width="13.42578125" style="11" customWidth="1"/>
    <col min="6" max="6" width="17.140625" style="11" customWidth="1"/>
    <col min="7" max="16384" width="9.140625" style="11"/>
  </cols>
  <sheetData>
    <row r="1" spans="1:6" ht="12.75">
      <c r="A1" s="117" t="s">
        <v>51</v>
      </c>
      <c r="B1" s="117"/>
      <c r="C1" s="117"/>
      <c r="D1" s="117"/>
      <c r="E1" s="117"/>
      <c r="F1" s="117"/>
    </row>
    <row r="2" spans="1:6" ht="12.75">
      <c r="A2" s="19"/>
      <c r="B2" s="19"/>
      <c r="C2" s="19"/>
      <c r="D2" s="19"/>
      <c r="E2" s="19"/>
      <c r="F2" s="19"/>
    </row>
    <row r="3" spans="1:6" ht="15" customHeight="1">
      <c r="A3" s="116" t="s">
        <v>1</v>
      </c>
      <c r="B3" s="116"/>
      <c r="C3" s="116"/>
      <c r="D3" s="116"/>
      <c r="E3" s="116"/>
      <c r="F3" s="116"/>
    </row>
    <row r="4" spans="1:6" ht="19.5" customHeight="1">
      <c r="A4" s="118"/>
      <c r="B4" s="120" t="s">
        <v>2</v>
      </c>
      <c r="C4" s="115" t="s">
        <v>19</v>
      </c>
      <c r="D4" s="122"/>
      <c r="E4" s="122"/>
      <c r="F4" s="120"/>
    </row>
    <row r="5" spans="1:6" ht="34.5" customHeight="1">
      <c r="A5" s="119"/>
      <c r="B5" s="121"/>
      <c r="C5" s="14" t="s">
        <v>20</v>
      </c>
      <c r="D5" s="14" t="s">
        <v>21</v>
      </c>
      <c r="E5" s="15" t="s">
        <v>22</v>
      </c>
      <c r="F5" s="13" t="s">
        <v>23</v>
      </c>
    </row>
    <row r="6" spans="1:6">
      <c r="A6" s="46" t="s">
        <v>38</v>
      </c>
      <c r="B6" s="57">
        <f>C6+D6+E6+F6</f>
        <v>58568</v>
      </c>
      <c r="C6" s="66">
        <v>5521</v>
      </c>
      <c r="D6" s="66">
        <v>47</v>
      </c>
      <c r="E6" s="66">
        <v>34553</v>
      </c>
      <c r="F6" s="66">
        <v>18447</v>
      </c>
    </row>
    <row r="7" spans="1:6">
      <c r="A7" s="24" t="s">
        <v>39</v>
      </c>
      <c r="B7" s="58">
        <f t="shared" ref="B7:B15" si="0">C7+D7+E7+F7</f>
        <v>18725</v>
      </c>
      <c r="C7" s="66">
        <v>2766</v>
      </c>
      <c r="D7" s="66">
        <v>28</v>
      </c>
      <c r="E7" s="66">
        <v>15423</v>
      </c>
      <c r="F7" s="66">
        <v>508</v>
      </c>
    </row>
    <row r="8" spans="1:6">
      <c r="A8" s="24" t="s">
        <v>40</v>
      </c>
      <c r="B8" s="58">
        <f t="shared" si="0"/>
        <v>1483</v>
      </c>
      <c r="C8" s="66">
        <v>170</v>
      </c>
      <c r="D8" s="66">
        <v>1</v>
      </c>
      <c r="E8" s="66">
        <v>1240</v>
      </c>
      <c r="F8" s="66">
        <v>72</v>
      </c>
    </row>
    <row r="9" spans="1:6">
      <c r="A9" s="24" t="s">
        <v>41</v>
      </c>
      <c r="B9" s="58">
        <f>C9+E9+F9</f>
        <v>3794</v>
      </c>
      <c r="C9" s="66">
        <v>134</v>
      </c>
      <c r="D9" s="67" t="s">
        <v>29</v>
      </c>
      <c r="E9" s="66">
        <v>1046</v>
      </c>
      <c r="F9" s="66">
        <v>2614</v>
      </c>
    </row>
    <row r="10" spans="1:6">
      <c r="A10" s="24" t="s">
        <v>42</v>
      </c>
      <c r="B10" s="58">
        <f t="shared" si="0"/>
        <v>4720</v>
      </c>
      <c r="C10" s="66">
        <v>321</v>
      </c>
      <c r="D10" s="66">
        <v>5</v>
      </c>
      <c r="E10" s="66">
        <v>3077</v>
      </c>
      <c r="F10" s="66">
        <v>1317</v>
      </c>
    </row>
    <row r="11" spans="1:6">
      <c r="A11" s="24" t="s">
        <v>43</v>
      </c>
      <c r="B11" s="58">
        <f t="shared" si="0"/>
        <v>3699</v>
      </c>
      <c r="C11" s="66">
        <v>234</v>
      </c>
      <c r="D11" s="66">
        <v>5</v>
      </c>
      <c r="E11" s="66">
        <v>1651</v>
      </c>
      <c r="F11" s="66">
        <v>1809</v>
      </c>
    </row>
    <row r="12" spans="1:6">
      <c r="A12" s="24" t="s">
        <v>44</v>
      </c>
      <c r="B12" s="58">
        <f>C12+E12+F12</f>
        <v>3448</v>
      </c>
      <c r="C12" s="66">
        <v>165</v>
      </c>
      <c r="D12" s="67" t="s">
        <v>29</v>
      </c>
      <c r="E12" s="66">
        <v>1370</v>
      </c>
      <c r="F12" s="66">
        <v>1913</v>
      </c>
    </row>
    <row r="13" spans="1:6">
      <c r="A13" s="24" t="s">
        <v>45</v>
      </c>
      <c r="B13" s="58">
        <f t="shared" si="0"/>
        <v>4263</v>
      </c>
      <c r="C13" s="66">
        <v>198</v>
      </c>
      <c r="D13" s="66">
        <v>2</v>
      </c>
      <c r="E13" s="66">
        <v>1798</v>
      </c>
      <c r="F13" s="66">
        <v>2265</v>
      </c>
    </row>
    <row r="14" spans="1:6">
      <c r="A14" s="24" t="s">
        <v>46</v>
      </c>
      <c r="B14" s="58">
        <f>C14+E14+F14</f>
        <v>2737</v>
      </c>
      <c r="C14" s="66">
        <v>199</v>
      </c>
      <c r="D14" s="67" t="s">
        <v>29</v>
      </c>
      <c r="E14" s="66">
        <v>1250</v>
      </c>
      <c r="F14" s="66">
        <v>1288</v>
      </c>
    </row>
    <row r="15" spans="1:6">
      <c r="A15" s="24" t="s">
        <v>47</v>
      </c>
      <c r="B15" s="58">
        <f t="shared" si="0"/>
        <v>12482</v>
      </c>
      <c r="C15" s="66">
        <v>1182</v>
      </c>
      <c r="D15" s="66">
        <v>5</v>
      </c>
      <c r="E15" s="66">
        <v>6202</v>
      </c>
      <c r="F15" s="66">
        <v>5093</v>
      </c>
    </row>
    <row r="16" spans="1:6">
      <c r="A16" s="25" t="s">
        <v>48</v>
      </c>
      <c r="B16" s="56">
        <f>C16+D16+E16+F16</f>
        <v>3217</v>
      </c>
      <c r="C16" s="68">
        <v>152</v>
      </c>
      <c r="D16" s="68">
        <v>1</v>
      </c>
      <c r="E16" s="68">
        <v>1496</v>
      </c>
      <c r="F16" s="68">
        <v>1568</v>
      </c>
    </row>
    <row r="17" spans="1:6" ht="15">
      <c r="A17" s="26"/>
      <c r="B17" s="29"/>
      <c r="C17" s="29"/>
      <c r="D17" s="29"/>
      <c r="E17" s="29"/>
      <c r="F17" s="29"/>
    </row>
    <row r="18" spans="1:6" ht="15">
      <c r="A18" s="26"/>
      <c r="B18" s="26"/>
      <c r="C18" s="26"/>
      <c r="D18" s="26"/>
      <c r="E18" s="26"/>
      <c r="F18" s="26"/>
    </row>
    <row r="19" spans="1:6" ht="15">
      <c r="A19" s="26"/>
      <c r="B19" s="26"/>
      <c r="C19" s="26"/>
      <c r="D19" s="26"/>
      <c r="E19" s="26"/>
      <c r="F19" s="26"/>
    </row>
  </sheetData>
  <mergeCells count="5">
    <mergeCell ref="A1:F1"/>
    <mergeCell ref="A4:A5"/>
    <mergeCell ref="B4:B5"/>
    <mergeCell ref="C4:F4"/>
    <mergeCell ref="A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2"/>
  <sheetViews>
    <sheetView topLeftCell="A4" workbookViewId="0">
      <selection activeCell="A30" sqref="A30"/>
    </sheetView>
  </sheetViews>
  <sheetFormatPr defaultColWidth="21.28515625" defaultRowHeight="11.25"/>
  <cols>
    <col min="1" max="1" width="31" style="11" customWidth="1"/>
    <col min="2" max="2" width="16.7109375" style="11" customWidth="1"/>
    <col min="3" max="3" width="15" style="11" customWidth="1"/>
    <col min="4" max="4" width="13.28515625" style="11" customWidth="1"/>
    <col min="5" max="5" width="14.42578125" style="11" customWidth="1"/>
    <col min="6" max="6" width="16.85546875" style="11" customWidth="1"/>
    <col min="7" max="7" width="16.140625" style="11" customWidth="1"/>
    <col min="8" max="8" width="15.7109375" style="11" customWidth="1"/>
    <col min="9" max="16384" width="21.28515625" style="11"/>
  </cols>
  <sheetData>
    <row r="1" spans="1:9" ht="12.75">
      <c r="A1" s="111" t="s">
        <v>32</v>
      </c>
      <c r="B1" s="111"/>
      <c r="C1" s="111"/>
      <c r="D1" s="111"/>
      <c r="E1" s="111"/>
      <c r="F1" s="111"/>
      <c r="G1" s="16"/>
    </row>
    <row r="2" spans="1:9">
      <c r="B2" s="16"/>
    </row>
    <row r="3" spans="1:9" s="34" customFormat="1" ht="12.75">
      <c r="A3" s="126" t="s">
        <v>1</v>
      </c>
      <c r="B3" s="126"/>
      <c r="C3" s="126"/>
      <c r="D3" s="126"/>
      <c r="E3" s="126"/>
      <c r="F3" s="126"/>
    </row>
    <row r="4" spans="1:9" s="34" customFormat="1" ht="12.75">
      <c r="A4" s="123"/>
      <c r="B4" s="124" t="s">
        <v>2</v>
      </c>
      <c r="C4" s="124" t="s">
        <v>19</v>
      </c>
      <c r="D4" s="124"/>
      <c r="E4" s="124"/>
      <c r="F4" s="125"/>
    </row>
    <row r="5" spans="1:9" s="34" customFormat="1" ht="33.75">
      <c r="A5" s="123"/>
      <c r="B5" s="124"/>
      <c r="C5" s="35" t="s">
        <v>20</v>
      </c>
      <c r="D5" s="35" t="s">
        <v>21</v>
      </c>
      <c r="E5" s="35" t="s">
        <v>22</v>
      </c>
      <c r="F5" s="36" t="s">
        <v>23</v>
      </c>
    </row>
    <row r="6" spans="1:9" s="34" customFormat="1" ht="12.75">
      <c r="A6" s="47" t="s">
        <v>2</v>
      </c>
      <c r="B6" s="59">
        <f>C6+D6+E6+F6</f>
        <v>58658</v>
      </c>
      <c r="C6" s="66">
        <v>5502</v>
      </c>
      <c r="D6" s="66">
        <v>47</v>
      </c>
      <c r="E6" s="66">
        <v>34613</v>
      </c>
      <c r="F6" s="66">
        <v>18496</v>
      </c>
      <c r="H6" s="37"/>
      <c r="I6" s="38"/>
    </row>
    <row r="7" spans="1:9" s="34" customFormat="1" ht="22.5">
      <c r="A7" s="30" t="s">
        <v>3</v>
      </c>
      <c r="B7" s="59">
        <f t="shared" ref="B7" si="0">C7+D7+E7+F7</f>
        <v>19304</v>
      </c>
      <c r="C7" s="66">
        <v>659</v>
      </c>
      <c r="D7" s="66">
        <v>4</v>
      </c>
      <c r="E7" s="66">
        <v>145</v>
      </c>
      <c r="F7" s="66">
        <v>18496</v>
      </c>
      <c r="H7" s="37"/>
      <c r="I7" s="38"/>
    </row>
    <row r="8" spans="1:9" s="34" customFormat="1" ht="26.25" customHeight="1">
      <c r="A8" s="30" t="s">
        <v>4</v>
      </c>
      <c r="B8" s="59">
        <f>C8+E8</f>
        <v>116</v>
      </c>
      <c r="C8" s="66">
        <v>99</v>
      </c>
      <c r="D8" s="67" t="s">
        <v>29</v>
      </c>
      <c r="E8" s="66">
        <v>17</v>
      </c>
      <c r="F8" s="67" t="s">
        <v>29</v>
      </c>
      <c r="H8" s="37"/>
      <c r="I8" s="38"/>
    </row>
    <row r="9" spans="1:9" s="34" customFormat="1" ht="14.25" customHeight="1">
      <c r="A9" s="30" t="s">
        <v>5</v>
      </c>
      <c r="B9" s="59">
        <f>C9+D9+E9</f>
        <v>2323</v>
      </c>
      <c r="C9" s="66">
        <v>385</v>
      </c>
      <c r="D9" s="66">
        <v>8</v>
      </c>
      <c r="E9" s="66">
        <v>1930</v>
      </c>
      <c r="F9" s="67" t="s">
        <v>29</v>
      </c>
      <c r="H9" s="37"/>
      <c r="I9" s="38"/>
    </row>
    <row r="10" spans="1:9" s="34" customFormat="1" ht="33.75">
      <c r="A10" s="30" t="s">
        <v>6</v>
      </c>
      <c r="B10" s="59">
        <f t="shared" ref="B10:B14" si="1">C10+D10+E10</f>
        <v>77</v>
      </c>
      <c r="C10" s="66">
        <v>58</v>
      </c>
      <c r="D10" s="66">
        <v>2</v>
      </c>
      <c r="E10" s="66">
        <v>17</v>
      </c>
      <c r="F10" s="67" t="s">
        <v>29</v>
      </c>
      <c r="H10" s="37"/>
      <c r="I10" s="38"/>
    </row>
    <row r="11" spans="1:9" s="34" customFormat="1" ht="34.5" customHeight="1">
      <c r="A11" s="31" t="s">
        <v>30</v>
      </c>
      <c r="B11" s="59">
        <f t="shared" si="1"/>
        <v>112</v>
      </c>
      <c r="C11" s="66">
        <v>43</v>
      </c>
      <c r="D11" s="66">
        <v>1</v>
      </c>
      <c r="E11" s="66">
        <v>68</v>
      </c>
      <c r="F11" s="67" t="s">
        <v>29</v>
      </c>
      <c r="H11" s="37"/>
      <c r="I11" s="38"/>
    </row>
    <row r="12" spans="1:9" s="34" customFormat="1" ht="21" customHeight="1">
      <c r="A12" s="30" t="s">
        <v>7</v>
      </c>
      <c r="B12" s="59">
        <f t="shared" si="1"/>
        <v>2267</v>
      </c>
      <c r="C12" s="66">
        <v>845</v>
      </c>
      <c r="D12" s="66">
        <v>7</v>
      </c>
      <c r="E12" s="66">
        <v>1415</v>
      </c>
      <c r="F12" s="67" t="s">
        <v>29</v>
      </c>
      <c r="H12" s="37"/>
      <c r="I12" s="38"/>
    </row>
    <row r="13" spans="1:9" s="34" customFormat="1" ht="33.75">
      <c r="A13" s="30" t="s">
        <v>8</v>
      </c>
      <c r="B13" s="59">
        <f t="shared" si="1"/>
        <v>18054</v>
      </c>
      <c r="C13" s="66">
        <v>1236</v>
      </c>
      <c r="D13" s="66">
        <v>3</v>
      </c>
      <c r="E13" s="66">
        <v>16815</v>
      </c>
      <c r="F13" s="67" t="s">
        <v>29</v>
      </c>
      <c r="H13" s="37"/>
      <c r="I13" s="38"/>
    </row>
    <row r="14" spans="1:9" s="34" customFormat="1" ht="18.75" customHeight="1">
      <c r="A14" s="30" t="s">
        <v>49</v>
      </c>
      <c r="B14" s="59">
        <f t="shared" si="1"/>
        <v>3165</v>
      </c>
      <c r="C14" s="66">
        <v>503</v>
      </c>
      <c r="D14" s="66">
        <v>11</v>
      </c>
      <c r="E14" s="66">
        <v>2651</v>
      </c>
      <c r="F14" s="67" t="s">
        <v>29</v>
      </c>
      <c r="H14" s="37"/>
      <c r="I14" s="38"/>
    </row>
    <row r="15" spans="1:9" s="34" customFormat="1" ht="21.75" customHeight="1">
      <c r="A15" s="30" t="s">
        <v>9</v>
      </c>
      <c r="B15" s="59">
        <f>C15+E15</f>
        <v>1995</v>
      </c>
      <c r="C15" s="66">
        <v>101</v>
      </c>
      <c r="D15" s="67" t="s">
        <v>29</v>
      </c>
      <c r="E15" s="66">
        <v>1894</v>
      </c>
      <c r="F15" s="67" t="s">
        <v>29</v>
      </c>
      <c r="H15" s="37"/>
      <c r="I15" s="38"/>
    </row>
    <row r="16" spans="1:9" s="34" customFormat="1" ht="12.75">
      <c r="A16" s="30" t="s">
        <v>10</v>
      </c>
      <c r="B16" s="59">
        <f>C16+D16+E16</f>
        <v>510</v>
      </c>
      <c r="C16" s="66">
        <v>118</v>
      </c>
      <c r="D16" s="66">
        <v>1</v>
      </c>
      <c r="E16" s="66">
        <v>391</v>
      </c>
      <c r="F16" s="67" t="s">
        <v>29</v>
      </c>
      <c r="H16" s="37"/>
      <c r="I16" s="38"/>
    </row>
    <row r="17" spans="1:9" s="34" customFormat="1" ht="12.75">
      <c r="A17" s="30" t="s">
        <v>11</v>
      </c>
      <c r="B17" s="59">
        <f t="shared" ref="B17:B18" si="2">C17+E17</f>
        <v>82</v>
      </c>
      <c r="C17" s="66">
        <v>73</v>
      </c>
      <c r="D17" s="67" t="s">
        <v>29</v>
      </c>
      <c r="E17" s="66">
        <v>9</v>
      </c>
      <c r="F17" s="67" t="s">
        <v>29</v>
      </c>
      <c r="H17" s="37"/>
      <c r="I17" s="38"/>
    </row>
    <row r="18" spans="1:9" s="34" customFormat="1" ht="12.75">
      <c r="A18" s="30" t="s">
        <v>12</v>
      </c>
      <c r="B18" s="59">
        <f t="shared" si="2"/>
        <v>1813</v>
      </c>
      <c r="C18" s="66">
        <v>137</v>
      </c>
      <c r="D18" s="67" t="s">
        <v>29</v>
      </c>
      <c r="E18" s="66">
        <v>1676</v>
      </c>
      <c r="F18" s="67" t="s">
        <v>29</v>
      </c>
      <c r="H18" s="37"/>
      <c r="I18" s="38"/>
    </row>
    <row r="19" spans="1:9" s="34" customFormat="1" ht="18.75" customHeight="1">
      <c r="A19" s="30" t="s">
        <v>13</v>
      </c>
      <c r="B19" s="59">
        <f>C19+E19</f>
        <v>755</v>
      </c>
      <c r="C19" s="66">
        <v>322</v>
      </c>
      <c r="D19" s="67" t="s">
        <v>29</v>
      </c>
      <c r="E19" s="66">
        <v>433</v>
      </c>
      <c r="F19" s="67" t="s">
        <v>29</v>
      </c>
      <c r="H19" s="37"/>
      <c r="I19" s="38"/>
    </row>
    <row r="20" spans="1:9" s="34" customFormat="1" ht="22.5">
      <c r="A20" s="30" t="s">
        <v>14</v>
      </c>
      <c r="B20" s="59">
        <f t="shared" ref="B20" si="3">C20+D20+E20</f>
        <v>965</v>
      </c>
      <c r="C20" s="66">
        <v>214</v>
      </c>
      <c r="D20" s="66">
        <v>8</v>
      </c>
      <c r="E20" s="66">
        <v>743</v>
      </c>
      <c r="F20" s="67" t="s">
        <v>29</v>
      </c>
      <c r="H20" s="37"/>
      <c r="I20" s="38"/>
    </row>
    <row r="21" spans="1:9" s="34" customFormat="1" ht="18" customHeight="1">
      <c r="A21" s="30" t="s">
        <v>15</v>
      </c>
      <c r="B21" s="59">
        <f>C21+E21</f>
        <v>810</v>
      </c>
      <c r="C21" s="66">
        <v>243</v>
      </c>
      <c r="D21" s="67" t="s">
        <v>29</v>
      </c>
      <c r="E21" s="66">
        <v>567</v>
      </c>
      <c r="F21" s="67" t="s">
        <v>29</v>
      </c>
      <c r="H21" s="37"/>
      <c r="I21" s="38"/>
    </row>
    <row r="22" spans="1:9" s="34" customFormat="1" ht="22.5">
      <c r="A22" s="30" t="s">
        <v>16</v>
      </c>
      <c r="B22" s="59">
        <f>C22+D22+E22</f>
        <v>338</v>
      </c>
      <c r="C22" s="66">
        <v>146</v>
      </c>
      <c r="D22" s="66">
        <v>1</v>
      </c>
      <c r="E22" s="66">
        <v>191</v>
      </c>
      <c r="F22" s="67" t="s">
        <v>29</v>
      </c>
      <c r="H22" s="37"/>
      <c r="I22" s="38"/>
    </row>
    <row r="23" spans="1:9" s="34" customFormat="1" ht="12.75">
      <c r="A23" s="32" t="s">
        <v>17</v>
      </c>
      <c r="B23" s="64">
        <f>C23+E23</f>
        <v>370</v>
      </c>
      <c r="C23" s="66">
        <v>47</v>
      </c>
      <c r="D23" s="67" t="s">
        <v>29</v>
      </c>
      <c r="E23" s="66">
        <v>323</v>
      </c>
      <c r="F23" s="67" t="s">
        <v>29</v>
      </c>
      <c r="H23" s="37"/>
      <c r="I23" s="38"/>
    </row>
    <row r="24" spans="1:9" s="34" customFormat="1" ht="27.75" customHeight="1">
      <c r="A24" s="32" t="s">
        <v>18</v>
      </c>
      <c r="B24" s="64">
        <f>C24+D24+E24</f>
        <v>5588</v>
      </c>
      <c r="C24" s="66">
        <v>271</v>
      </c>
      <c r="D24" s="66">
        <v>1</v>
      </c>
      <c r="E24" s="66">
        <v>5316</v>
      </c>
      <c r="F24" s="67" t="s">
        <v>29</v>
      </c>
      <c r="H24" s="37"/>
      <c r="I24" s="38"/>
    </row>
    <row r="25" spans="1:9" s="34" customFormat="1" ht="58.5" customHeight="1">
      <c r="A25" s="65" t="s">
        <v>54</v>
      </c>
      <c r="B25" s="60">
        <f>E25</f>
        <v>9</v>
      </c>
      <c r="C25" s="69" t="s">
        <v>29</v>
      </c>
      <c r="D25" s="69" t="s">
        <v>29</v>
      </c>
      <c r="E25" s="68">
        <v>9</v>
      </c>
      <c r="F25" s="69" t="s">
        <v>29</v>
      </c>
      <c r="H25" s="37"/>
      <c r="I25" s="38"/>
    </row>
    <row r="26" spans="1:9" s="34" customFormat="1" ht="15.75" customHeight="1">
      <c r="A26" s="82"/>
      <c r="B26" s="64"/>
      <c r="C26" s="83"/>
      <c r="D26" s="83"/>
      <c r="E26" s="71"/>
      <c r="F26" s="83"/>
      <c r="H26" s="37"/>
      <c r="I26" s="38"/>
    </row>
    <row r="27" spans="1:9" s="34" customFormat="1" ht="15" customHeight="1">
      <c r="A27" s="82"/>
      <c r="B27" s="64"/>
      <c r="C27" s="83"/>
      <c r="D27" s="83"/>
      <c r="E27" s="71"/>
      <c r="F27" s="83"/>
      <c r="H27" s="37"/>
      <c r="I27" s="38"/>
    </row>
    <row r="28" spans="1:9" s="34" customFormat="1" ht="12.75">
      <c r="A28" s="32"/>
      <c r="B28" s="39"/>
      <c r="C28" s="39"/>
      <c r="D28" s="39"/>
      <c r="E28" s="39"/>
      <c r="F28" s="39"/>
    </row>
    <row r="29" spans="1:9" s="34" customFormat="1" ht="12.75">
      <c r="A29" s="61" t="s">
        <v>93</v>
      </c>
      <c r="B29" s="54"/>
      <c r="C29" s="54"/>
      <c r="D29" s="55"/>
      <c r="E29" s="54"/>
      <c r="F29" s="54"/>
    </row>
    <row r="30" spans="1:9" s="26" customFormat="1" ht="15">
      <c r="A30" s="79" t="s">
        <v>94</v>
      </c>
      <c r="B30" s="80"/>
      <c r="C30" s="80"/>
      <c r="D30" s="80"/>
      <c r="E30" s="80"/>
      <c r="F30" s="80"/>
    </row>
    <row r="31" spans="1:9">
      <c r="A31" s="81"/>
      <c r="B31" s="81"/>
      <c r="C31" s="81"/>
      <c r="D31" s="81"/>
      <c r="E31" s="81"/>
      <c r="F31" s="81"/>
    </row>
    <row r="32" spans="1:9">
      <c r="A32" s="84" t="s">
        <v>85</v>
      </c>
      <c r="B32" s="81"/>
      <c r="C32" s="81"/>
      <c r="D32" s="81"/>
      <c r="E32" s="81"/>
      <c r="F32" s="81"/>
    </row>
  </sheetData>
  <mergeCells count="5">
    <mergeCell ref="A4:A5"/>
    <mergeCell ref="B4:B5"/>
    <mergeCell ref="C4:F4"/>
    <mergeCell ref="A1:F1"/>
    <mergeCell ref="A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e73541d3-5dbc-467b-ad85-92b29e93bc53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2541d45d-41ad-4814-bf67-1422fc7ee58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a.nam</cp:lastModifiedBy>
  <cp:lastPrinted>2024-03-04T05:44:44Z</cp:lastPrinted>
  <dcterms:created xsi:type="dcterms:W3CDTF">2020-07-26T17:49:51Z</dcterms:created>
  <dcterms:modified xsi:type="dcterms:W3CDTF">2026-08-14T10:06:35Z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