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695" yWindow="300" windowWidth="15255" windowHeight="9600" tabRatio="839"/>
  </bookViews>
  <sheets>
    <sheet name="Cover" sheetId="1" r:id="rId1"/>
    <sheet name="Metadata" sheetId="2" r:id="rId2"/>
    <sheet name="Content" sheetId="3" r:id="rId3"/>
    <sheet name="1." sheetId="5" r:id="rId4"/>
    <sheet name="2." sheetId="6" r:id="rId5"/>
    <sheet name="3." sheetId="7" r:id="rId6"/>
    <sheet name="4." sheetId="8" r:id="rId7"/>
  </sheets>
  <definedNames>
    <definedName name="_xlnm.Print_Titles" localSheetId="3">'1.'!$5:$7</definedName>
    <definedName name="_xlnm.Print_Titles" localSheetId="4">'2.'!$4:$6</definedName>
    <definedName name="_xlnm.Print_Titles" localSheetId="5">'3.'!$4:$5</definedName>
    <definedName name="_xlnm.Print_Titles" localSheetId="6">'4.'!$4:$6</definedName>
  </definedNames>
  <calcPr calcId="145621"/>
</workbook>
</file>

<file path=xl/calcChain.xml><?xml version="1.0" encoding="utf-8"?>
<calcChain xmlns="http://schemas.openxmlformats.org/spreadsheetml/2006/main">
  <c r="B25" i="8" l="1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19" i="6" l="1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</calcChain>
</file>

<file path=xl/sharedStrings.xml><?xml version="1.0" encoding="utf-8"?>
<sst xmlns="http://schemas.openxmlformats.org/spreadsheetml/2006/main" count="203" uniqueCount="100">
  <si>
    <t xml:space="preserve"> </t>
  </si>
  <si>
    <t>Content</t>
  </si>
  <si>
    <t>-</t>
  </si>
  <si>
    <t>Supply of electricity, gas, steam, hot water and air conditioning</t>
  </si>
  <si>
    <t>Total</t>
  </si>
  <si>
    <t>units</t>
  </si>
  <si>
    <t>Mining and Quarrying</t>
  </si>
  <si>
    <t>Industry</t>
  </si>
  <si>
    <t>Construction</t>
  </si>
  <si>
    <t>Financial and insurance activities</t>
  </si>
  <si>
    <t>Information and communication</t>
  </si>
  <si>
    <t>Wholesale and retail trade; car and motorcycle repair</t>
  </si>
  <si>
    <t>Manufacturing Industry</t>
  </si>
  <si>
    <t>Agriculture, forestry and fisheries</t>
  </si>
  <si>
    <t>Transport and warehousing</t>
  </si>
  <si>
    <t>Professional, scientific and technical activities</t>
  </si>
  <si>
    <t>Administrative and support services activities</t>
  </si>
  <si>
    <t>Education</t>
  </si>
  <si>
    <t>Arts, entertainment and recreation</t>
  </si>
  <si>
    <t>Provision of other types of services</t>
  </si>
  <si>
    <t>Ridder c.a.</t>
  </si>
  <si>
    <t>Altai district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</si>
  <si>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</si>
  <si>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</si>
  <si>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</si>
  <si>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</si>
  <si>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Including</t>
  </si>
  <si>
    <t>legal entities of small business</t>
  </si>
  <si>
    <t xml:space="preserve">legal entities of medium business </t>
  </si>
  <si>
    <t>individual entrepreneurs</t>
  </si>
  <si>
    <t>peasant or farming households</t>
  </si>
  <si>
    <t>legal entities of small businesses</t>
  </si>
  <si>
    <t>Сonstruction</t>
  </si>
  <si>
    <t>Number of registered SMEs by cities and districts</t>
  </si>
  <si>
    <t xml:space="preserve">Number of operating SMEs by cities and districts </t>
  </si>
  <si>
    <t xml:space="preserve">Number of registered SMEs by type of activity </t>
  </si>
  <si>
    <t xml:space="preserve">Number of operating SMEs by type of activity  </t>
  </si>
  <si>
    <t>Number of registered and operating SMEs in the Shygys Kazakhstan region</t>
  </si>
  <si>
    <t>1. Number of registered SMEs by cities and districts</t>
  </si>
  <si>
    <t>2. Number of operating SMEs by cities and districts</t>
  </si>
  <si>
    <t>3. Number of registered SMEs by type of activity</t>
  </si>
  <si>
    <t>4. Number of operating SMEs by type of activity</t>
  </si>
  <si>
    <t>1.</t>
  </si>
  <si>
    <t>2.</t>
  </si>
  <si>
    <t>3.</t>
  </si>
  <si>
    <t>4.</t>
  </si>
  <si>
    <t>2 series. Statistics of enterprises</t>
  </si>
  <si>
    <t>Uskemen c.a.</t>
  </si>
  <si>
    <t>Glubokoe district</t>
  </si>
  <si>
    <t>Zaysan district</t>
  </si>
  <si>
    <t>Kurchum district</t>
  </si>
  <si>
    <t>Katon-Karagay district</t>
  </si>
  <si>
    <t>district Markakol</t>
  </si>
  <si>
    <t>district Samara</t>
  </si>
  <si>
    <t>Tarbagatay district</t>
  </si>
  <si>
    <t>Ulan district</t>
  </si>
  <si>
    <t>district Ulken Naryn</t>
  </si>
  <si>
    <t>Shemonaikhi district</t>
  </si>
  <si>
    <t>Division of statistical registers</t>
  </si>
  <si>
    <t>Shygys Kazakhstan region</t>
  </si>
  <si>
    <t>Activities of households employing domestic workers; activities of households producing goods and services for their own consumption</t>
  </si>
  <si>
    <t>Code of the Statistical Indicator</t>
  </si>
  <si>
    <t>13911901, 139119011, 13911902, 139119021, 13911903, 139119031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</si>
  <si>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</si>
  <si>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</si>
  <si>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</si>
  <si>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</si>
  <si>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</si>
  <si>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</si>
  <si>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</si>
  <si>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</si>
  <si>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</si>
  <si>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</si>
  <si>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</si>
  <si>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</si>
  <si>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</si>
  <si>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</si>
  <si>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</si>
  <si>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</si>
  <si>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</si>
  <si>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</si>
  <si>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</si>
  <si>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</si>
  <si>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</si>
  <si>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</si>
  <si>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</si>
  <si>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</si>
  <si>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</si>
  <si>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Uataeva Nurgul</t>
  </si>
  <si>
    <t>+7 723 2 257322</t>
  </si>
  <si>
    <t xml:space="preserve"> n.uataeva@aspire.gov.kz </t>
  </si>
  <si>
    <t>070000, Uskemen city, Toktarov street, 85</t>
  </si>
  <si>
    <t>© Bureau of National Statistics of the Agency for Strategic Planning and Reforms of the Republic of Kazakhstan</t>
  </si>
  <si>
    <t>Date of publication: 14.08.2026</t>
  </si>
  <si>
    <t>Date of next publication: 15.09.2026</t>
  </si>
  <si>
    <t>As of August 1, 2026</t>
  </si>
  <si>
    <t>https://stat.gov.kz/api/iblock/element/region/508453/file/en/</t>
  </si>
  <si>
    <t>Metadata</t>
  </si>
  <si>
    <t>№ 06-09/528-ВН</t>
  </si>
  <si>
    <t>dated August 13,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</si>
</sst>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#\ ##0"/>
    <numFmt numFmtId="166" formatCode="###\ ###\ ###\ ##0"/>
  </numFmts>
  <fonts count="31" x14ac:knownFonts="1">
    <font>
      <sz val="10"/>
      <name val="Arial Cyr"/>
      <family val="2"/>
      <charset val="204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Arial Cyr"/>
      <family val="2"/>
      <charset val="204"/>
    </font>
    <font>
      <b/>
      <sz val="10"/>
      <color indexed="8"/>
      <name val="Roboto"/>
      <charset val="204"/>
    </font>
    <font>
      <u/>
      <sz val="10"/>
      <color theme="10"/>
      <name val="Arial Cyr"/>
      <family val="2"/>
      <charset val="204"/>
    </font>
    <font>
      <b/>
      <sz val="14"/>
      <name val="Roboto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Calibri"/>
      <family val="2"/>
      <scheme val="minor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6" fillId="0" borderId="0"/>
    <xf numFmtId="0" fontId="21" fillId="0" borderId="0"/>
    <xf numFmtId="0" fontId="22" fillId="0" borderId="0"/>
    <xf numFmtId="0" fontId="23" fillId="0" borderId="0" applyNumberFormat="0" applyFill="0" applyBorder="0" applyAlignment="0" applyProtection="0"/>
    <xf numFmtId="0" fontId="6" fillId="0" borderId="0"/>
    <xf numFmtId="0" fontId="6" fillId="0" borderId="0"/>
    <xf numFmtId="0" fontId="28" fillId="0" borderId="0" applyNumberFormat="0" applyFill="0" applyBorder="0" applyProtection="0"/>
  </cellStyleXfs>
  <cellXfs count="1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8" fillId="0" borderId="0" xfId="0" applyFont="1"/>
    <xf numFmtId="165" fontId="8" fillId="0" borderId="0" xfId="0" applyNumberFormat="1" applyFont="1"/>
    <xf numFmtId="165" fontId="9" fillId="0" borderId="0" xfId="0" applyNumberFormat="1" applyFont="1" applyAlignment="1">
      <alignment horizontal="right"/>
    </xf>
    <xf numFmtId="0" fontId="9" fillId="0" borderId="0" xfId="0" applyFont="1"/>
    <xf numFmtId="164" fontId="9" fillId="0" borderId="0" xfId="0" applyNumberFormat="1" applyFont="1"/>
    <xf numFmtId="0" fontId="10" fillId="0" borderId="0" xfId="3" applyFont="1" applyAlignment="1">
      <alignment vertical="top"/>
    </xf>
    <xf numFmtId="0" fontId="8" fillId="0" borderId="0" xfId="0" applyFont="1" applyAlignment="1">
      <alignment vertical="top" wrapText="1"/>
    </xf>
    <xf numFmtId="0" fontId="12" fillId="0" borderId="0" xfId="0" applyFont="1" applyAlignment="1"/>
    <xf numFmtId="164" fontId="9" fillId="0" borderId="0" xfId="0" applyNumberFormat="1" applyFont="1" applyBorder="1"/>
    <xf numFmtId="0" fontId="9" fillId="0" borderId="0" xfId="0" applyFont="1" applyBorder="1"/>
    <xf numFmtId="0" fontId="8" fillId="0" borderId="0" xfId="0" applyFont="1" applyBorder="1"/>
    <xf numFmtId="0" fontId="11" fillId="0" borderId="0" xfId="0" applyFont="1" applyBorder="1" applyAlignment="1">
      <alignment wrapText="1"/>
    </xf>
    <xf numFmtId="0" fontId="11" fillId="0" borderId="0" xfId="0" applyFont="1" applyAlignment="1">
      <alignment wrapText="1"/>
    </xf>
    <xf numFmtId="0" fontId="8" fillId="0" borderId="0" xfId="0" applyFont="1" applyAlignment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top"/>
    </xf>
    <xf numFmtId="0" fontId="13" fillId="0" borderId="0" xfId="0" applyFont="1" applyAlignme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49" fontId="8" fillId="0" borderId="0" xfId="0" applyNumberFormat="1" applyFont="1" applyAlignment="1">
      <alignment horizontal="center" vertical="center"/>
    </xf>
    <xf numFmtId="0" fontId="7" fillId="0" borderId="0" xfId="0" applyFont="1" applyFill="1" applyBorder="1" applyAlignment="1">
      <alignment horizontal="left" wrapText="1"/>
    </xf>
    <xf numFmtId="0" fontId="16" fillId="0" borderId="0" xfId="0" applyFont="1" applyAlignment="1">
      <alignment horizontal="right"/>
    </xf>
    <xf numFmtId="0" fontId="15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15" fillId="0" borderId="0" xfId="0" applyFont="1" applyFill="1" applyAlignment="1">
      <alignment wrapText="1"/>
    </xf>
    <xf numFmtId="3" fontId="7" fillId="0" borderId="0" xfId="0" applyNumberFormat="1" applyFont="1" applyFill="1" applyAlignment="1">
      <alignment horizontal="left" wrapText="1" inden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justify"/>
    </xf>
    <xf numFmtId="0" fontId="8" fillId="0" borderId="0" xfId="0" applyFont="1" applyFill="1"/>
    <xf numFmtId="0" fontId="10" fillId="0" borderId="0" xfId="0" applyFont="1" applyFill="1"/>
    <xf numFmtId="3" fontId="15" fillId="0" borderId="0" xfId="0" applyNumberFormat="1" applyFont="1" applyFill="1" applyAlignment="1">
      <alignment horizontal="right" wrapText="1"/>
    </xf>
    <xf numFmtId="0" fontId="8" fillId="0" borderId="0" xfId="0" applyFont="1" applyFill="1" applyBorder="1"/>
    <xf numFmtId="0" fontId="15" fillId="0" borderId="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right" wrapText="1"/>
    </xf>
    <xf numFmtId="0" fontId="7" fillId="0" borderId="0" xfId="0" applyFont="1" applyFill="1"/>
    <xf numFmtId="166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7" fillId="0" borderId="0" xfId="0" applyFont="1" applyFill="1" applyBorder="1"/>
    <xf numFmtId="0" fontId="15" fillId="0" borderId="0" xfId="0" applyFont="1" applyFill="1" applyAlignment="1">
      <alignment horizontal="right"/>
    </xf>
    <xf numFmtId="0" fontId="18" fillId="0" borderId="0" xfId="0" applyFont="1" applyFill="1" applyAlignment="1">
      <alignment horizontal="center"/>
    </xf>
    <xf numFmtId="0" fontId="15" fillId="0" borderId="4" xfId="0" applyFont="1" applyFill="1" applyBorder="1" applyAlignment="1">
      <alignment horizontal="center" vertical="center" wrapText="1"/>
    </xf>
    <xf numFmtId="3" fontId="7" fillId="0" borderId="0" xfId="0" applyNumberFormat="1" applyFont="1" applyFill="1"/>
    <xf numFmtId="0" fontId="8" fillId="0" borderId="0" xfId="1" applyFont="1" applyAlignment="1" applyProtection="1"/>
    <xf numFmtId="0" fontId="7" fillId="0" borderId="0" xfId="0" applyFont="1" applyFill="1" applyBorder="1" applyAlignment="1">
      <alignment horizontal="left" vertical="top" wrapText="1"/>
    </xf>
    <xf numFmtId="166" fontId="15" fillId="0" borderId="1" xfId="0" applyNumberFormat="1" applyFont="1" applyFill="1" applyBorder="1" applyAlignment="1">
      <alignment horizontal="right" wrapText="1"/>
    </xf>
    <xf numFmtId="3" fontId="15" fillId="0" borderId="1" xfId="0" applyNumberFormat="1" applyFont="1" applyFill="1" applyBorder="1" applyAlignment="1">
      <alignment horizontal="right" wrapText="1"/>
    </xf>
    <xf numFmtId="166" fontId="15" fillId="0" borderId="3" xfId="0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2" fillId="0" borderId="0" xfId="0" applyFont="1" applyAlignment="1">
      <alignment horizontal="center" vertical="top" wrapText="1"/>
    </xf>
    <xf numFmtId="0" fontId="15" fillId="0" borderId="0" xfId="0" applyFont="1" applyFill="1" applyBorder="1" applyAlignment="1">
      <alignment wrapText="1"/>
    </xf>
    <xf numFmtId="0" fontId="24" fillId="0" borderId="1" xfId="5" applyFont="1" applyBorder="1" applyAlignment="1">
      <alignment wrapText="1"/>
    </xf>
    <xf numFmtId="0" fontId="15" fillId="0" borderId="5" xfId="0" applyFont="1" applyFill="1" applyBorder="1" applyAlignment="1">
      <alignment horizontal="center" vertical="center" wrapText="1"/>
    </xf>
    <xf numFmtId="166" fontId="15" fillId="0" borderId="0" xfId="0" applyNumberFormat="1" applyFont="1" applyFill="1" applyBorder="1" applyAlignment="1">
      <alignment horizontal="right" wrapText="1"/>
    </xf>
    <xf numFmtId="0" fontId="15" fillId="0" borderId="5" xfId="0" applyFont="1" applyFill="1" applyBorder="1" applyAlignment="1">
      <alignment horizontal="center" wrapText="1"/>
    </xf>
    <xf numFmtId="0" fontId="15" fillId="0" borderId="9" xfId="0" applyFont="1" applyFill="1" applyBorder="1" applyAlignment="1">
      <alignment horizontal="center" wrapText="1"/>
    </xf>
    <xf numFmtId="3" fontId="15" fillId="0" borderId="0" xfId="0" applyNumberFormat="1" applyFont="1" applyFill="1" applyBorder="1" applyAlignment="1">
      <alignment horizontal="right" wrapText="1"/>
    </xf>
    <xf numFmtId="0" fontId="15" fillId="0" borderId="4" xfId="0" applyFont="1" applyFill="1" applyBorder="1" applyAlignment="1">
      <alignment horizontal="center" vertical="center" wrapText="1"/>
    </xf>
    <xf numFmtId="166" fontId="15" fillId="0" borderId="0" xfId="0" applyNumberFormat="1" applyFont="1" applyAlignment="1">
      <alignment horizontal="right" wrapText="1"/>
    </xf>
    <xf numFmtId="166" fontId="15" fillId="0" borderId="0" xfId="0" applyNumberFormat="1" applyFont="1" applyBorder="1" applyAlignment="1">
      <alignment horizontal="right" wrapText="1"/>
    </xf>
    <xf numFmtId="166" fontId="15" fillId="0" borderId="3" xfId="5" applyNumberFormat="1" applyFont="1" applyBorder="1" applyAlignment="1">
      <alignment horizontal="right" wrapText="1"/>
    </xf>
    <xf numFmtId="166" fontId="15" fillId="0" borderId="0" xfId="5" applyNumberFormat="1" applyFont="1" applyBorder="1" applyAlignment="1">
      <alignment horizontal="right" wrapText="1"/>
    </xf>
    <xf numFmtId="0" fontId="15" fillId="0" borderId="0" xfId="5" applyFont="1" applyBorder="1" applyAlignment="1">
      <alignment horizontal="right" wrapText="1"/>
    </xf>
    <xf numFmtId="0" fontId="15" fillId="0" borderId="0" xfId="0" applyFont="1" applyAlignment="1">
      <alignment horizontal="right" wrapText="1"/>
    </xf>
    <xf numFmtId="0" fontId="15" fillId="0" borderId="1" xfId="5" applyFont="1" applyBorder="1" applyAlignment="1">
      <alignment horizontal="right" wrapText="1"/>
    </xf>
    <xf numFmtId="166" fontId="15" fillId="0" borderId="1" xfId="0" applyNumberFormat="1" applyFont="1" applyBorder="1" applyAlignment="1">
      <alignment horizontal="right" wrapText="1"/>
    </xf>
    <xf numFmtId="0" fontId="25" fillId="0" borderId="2" xfId="9" applyFont="1" applyBorder="1"/>
    <xf numFmtId="0" fontId="26" fillId="0" borderId="2" xfId="6" applyFont="1" applyBorder="1" applyAlignment="1">
      <alignment horizontal="left" vertical="center" wrapText="1"/>
    </xf>
    <xf numFmtId="0" fontId="26" fillId="0" borderId="2" xfId="8" applyFont="1" applyBorder="1" applyAlignment="1">
      <alignment horizontal="left" vertical="center" wrapText="1"/>
    </xf>
    <xf numFmtId="0" fontId="25" fillId="0" borderId="2" xfId="9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27" fillId="0" borderId="2" xfId="0" applyFont="1" applyBorder="1" applyAlignment="1">
      <alignment wrapText="1"/>
    </xf>
    <xf numFmtId="0" fontId="26" fillId="0" borderId="2" xfId="9" applyFont="1" applyBorder="1" applyAlignment="1">
      <alignment horizontal="left" wrapText="1"/>
    </xf>
    <xf numFmtId="0" fontId="14" fillId="0" borderId="2" xfId="9" applyFont="1" applyBorder="1"/>
    <xf numFmtId="49" fontId="26" fillId="0" borderId="2" xfId="9" applyNumberFormat="1" applyFont="1" applyFill="1" applyBorder="1" applyAlignment="1">
      <alignment vertical="center" wrapText="1"/>
    </xf>
    <xf numFmtId="0" fontId="29" fillId="0" borderId="2" xfId="7" applyFont="1" applyFill="1" applyBorder="1" applyAlignment="1" applyProtection="1">
      <alignment horizontal="left" vertical="center" wrapText="1"/>
    </xf>
    <xf numFmtId="0" fontId="29" fillId="0" borderId="2" xfId="7" applyFont="1" applyBorder="1" applyAlignment="1" applyProtection="1">
      <alignment wrapText="1"/>
    </xf>
    <xf numFmtId="0" fontId="30" fillId="0" borderId="2" xfId="0" applyFont="1" applyBorder="1" applyAlignment="1">
      <alignment wrapText="1"/>
    </xf>
    <xf numFmtId="0" fontId="19" fillId="0" borderId="2" xfId="1" applyFont="1" applyBorder="1" applyAlignment="1" applyProtection="1">
      <alignment vertical="center" wrapText="1"/>
    </xf>
    <xf numFmtId="0" fontId="25" fillId="0" borderId="5" xfId="9" applyFont="1" applyBorder="1" applyAlignment="1"/>
    <xf numFmtId="0" fontId="7" fillId="0" borderId="0" xfId="0" applyFont="1" applyAlignment="1">
      <alignment horizontal="left" wrapText="1"/>
    </xf>
    <xf numFmtId="0" fontId="16" fillId="0" borderId="0" xfId="2" applyFont="1" applyFill="1" applyAlignment="1">
      <alignment vertical="center"/>
    </xf>
    <xf numFmtId="0" fontId="11" fillId="0" borderId="0" xfId="0" applyFont="1" applyFill="1" applyAlignment="1">
      <alignment vertical="top" wrapText="1"/>
    </xf>
    <xf numFmtId="0" fontId="19" fillId="0" borderId="2" xfId="1" applyBorder="1" applyAlignment="1" applyProtection="1">
      <alignment wrapText="1"/>
    </xf>
    <xf numFmtId="0" fontId="15" fillId="0" borderId="4" xfId="0" applyFont="1" applyFill="1" applyBorder="1" applyAlignment="1">
      <alignment horizontal="center" vertical="center" wrapText="1"/>
    </xf>
    <xf numFmtId="3" fontId="7" fillId="0" borderId="0" xfId="0" applyNumberFormat="1" applyFont="1" applyFill="1" applyAlignment="1">
      <alignment horizontal="right" wrapText="1"/>
    </xf>
    <xf numFmtId="3" fontId="7" fillId="0" borderId="0" xfId="0" applyNumberFormat="1" applyFont="1" applyFill="1" applyBorder="1"/>
    <xf numFmtId="3" fontId="7" fillId="0" borderId="0" xfId="0" applyNumberFormat="1" applyFont="1" applyFill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7" fillId="0" borderId="1" xfId="0" applyNumberFormat="1" applyFont="1" applyFill="1" applyBorder="1"/>
    <xf numFmtId="3" fontId="7" fillId="0" borderId="3" xfId="0" applyNumberFormat="1" applyFont="1" applyFill="1" applyBorder="1" applyAlignment="1">
      <alignment horizontal="right" wrapText="1"/>
    </xf>
    <xf numFmtId="166" fontId="15" fillId="0" borderId="0" xfId="5" applyNumberFormat="1" applyFont="1" applyAlignment="1">
      <alignment horizontal="right" wrapText="1"/>
    </xf>
    <xf numFmtId="0" fontId="15" fillId="0" borderId="0" xfId="5" applyFont="1" applyAlignment="1">
      <alignment horizontal="right" wrapText="1"/>
    </xf>
    <xf numFmtId="0" fontId="14" fillId="0" borderId="0" xfId="1" applyFont="1" applyAlignment="1" applyProtection="1"/>
    <xf numFmtId="0" fontId="19" fillId="0" borderId="0" xfId="1" applyAlignment="1" applyProtection="1"/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0" fillId="0" borderId="0" xfId="0" applyFont="1" applyBorder="1" applyAlignment="1">
      <alignment horizontal="left" wrapText="1"/>
    </xf>
    <xf numFmtId="0" fontId="11" fillId="0" borderId="0" xfId="0" applyFont="1" applyFill="1" applyAlignment="1">
      <alignment vertical="top" wrapText="1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/>
    </xf>
    <xf numFmtId="0" fontId="25" fillId="0" borderId="5" xfId="9" applyFont="1" applyBorder="1" applyAlignment="1">
      <alignment horizontal="left"/>
    </xf>
    <xf numFmtId="0" fontId="25" fillId="0" borderId="6" xfId="9" applyFont="1" applyBorder="1" applyAlignment="1">
      <alignment horizontal="left"/>
    </xf>
    <xf numFmtId="0" fontId="29" fillId="0" borderId="5" xfId="7" applyFont="1" applyBorder="1" applyAlignment="1" applyProtection="1">
      <alignment horizontal="left" wrapText="1"/>
    </xf>
    <xf numFmtId="0" fontId="29" fillId="0" borderId="6" xfId="7" applyFont="1" applyBorder="1" applyAlignment="1" applyProtection="1">
      <alignment horizontal="left" wrapText="1"/>
    </xf>
    <xf numFmtId="0" fontId="18" fillId="0" borderId="0" xfId="0" applyFont="1" applyFill="1" applyAlignment="1">
      <alignment horizontal="center"/>
    </xf>
    <xf numFmtId="0" fontId="15" fillId="0" borderId="2" xfId="0" applyFont="1" applyFill="1" applyBorder="1" applyAlignment="1">
      <alignment vertical="top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vertical="top" wrapText="1"/>
    </xf>
    <xf numFmtId="0" fontId="15" fillId="0" borderId="6" xfId="0" applyFont="1" applyFill="1" applyBorder="1" applyAlignment="1">
      <alignment vertical="top" wrapText="1"/>
    </xf>
    <xf numFmtId="0" fontId="15" fillId="0" borderId="8" xfId="0" applyFont="1" applyFill="1" applyBorder="1" applyAlignment="1">
      <alignment horizontal="center" vertical="center" wrapText="1"/>
    </xf>
  </cellXfs>
  <cellStyles count="11">
    <cellStyle name="Гиперссылка" xfId="1" builtinId="8"/>
    <cellStyle name="Гиперссылка 2" xfId="7"/>
    <cellStyle name="Гиперссылка 3" xfId="10"/>
    <cellStyle name="Обычный" xfId="0" builtinId="0"/>
    <cellStyle name="Обычный 2" xfId="2"/>
    <cellStyle name="Обычный 2 2" xfId="8"/>
    <cellStyle name="Обычный 2 2 2" xfId="9"/>
    <cellStyle name="Обычный 3" xfId="3"/>
    <cellStyle name="Обычный 4" xfId="4"/>
    <cellStyle name="Обычный 4 2" xfId="6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4</xdr:col>
      <xdr:colOff>74083</xdr:colOff>
      <xdr:row>3</xdr:row>
      <xdr:rowOff>95250</xdr:rowOff>
    </xdr:to>
    <xdr:pic>
      <xdr:nvPicPr>
        <xdr:cNvPr id="6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" y="0"/>
          <a:ext cx="2698748" cy="783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</xdr:colOff>
      <xdr:row>0</xdr:row>
      <xdr:rowOff>0</xdr:rowOff>
    </xdr:from>
    <xdr:to>
      <xdr:col>4</xdr:col>
      <xdr:colOff>92030</xdr:colOff>
      <xdr:row>3</xdr:row>
      <xdr:rowOff>127091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" y="0"/>
          <a:ext cx="2716695" cy="815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="90" zoomScaleNormal="90" workbookViewId="0">
      <selection activeCell="A13" sqref="A13:J15"/>
    </sheetView>
  </sheetViews>
  <sheetFormatPr defaultRowHeight="12.75" x14ac:dyDescent="0.2"/>
  <cols>
    <col min="1" max="3" width="9.140625" style="2"/>
    <col min="4" max="4" width="11.7109375" style="2" customWidth="1"/>
    <col min="5" max="5" width="10.28515625" style="2" customWidth="1"/>
    <col min="6" max="6" width="8.28515625" style="2" customWidth="1"/>
    <col min="7" max="8" width="9.140625" style="2"/>
    <col min="9" max="9" width="12.140625" style="1" customWidth="1"/>
    <col min="10" max="14" width="9.140625" style="1"/>
    <col min="15" max="15" width="8.42578125" style="1" customWidth="1"/>
    <col min="16" max="16" width="8.5703125" style="1" customWidth="1"/>
    <col min="17" max="16384" width="9.140625" style="1"/>
  </cols>
  <sheetData>
    <row r="1" spans="1:12" s="4" customFormat="1" ht="21" customHeight="1" x14ac:dyDescent="0.2">
      <c r="A1" s="107"/>
      <c r="B1" s="107"/>
      <c r="C1" s="107"/>
      <c r="D1" s="107"/>
    </row>
    <row r="2" spans="1:12" s="4" customFormat="1" ht="16.5" customHeight="1" x14ac:dyDescent="0.2">
      <c r="A2" s="107"/>
      <c r="B2" s="107"/>
      <c r="C2" s="107"/>
      <c r="D2" s="107"/>
    </row>
    <row r="3" spans="1:12" s="3" customFormat="1" ht="16.5" customHeight="1" x14ac:dyDescent="0.2">
      <c r="A3" s="107"/>
      <c r="B3" s="107"/>
      <c r="C3" s="107"/>
      <c r="D3" s="107"/>
      <c r="E3" s="5"/>
      <c r="F3" s="5"/>
      <c r="G3" s="5"/>
    </row>
    <row r="4" spans="1:12" s="3" customFormat="1" ht="16.5" customHeight="1" x14ac:dyDescent="0.2">
      <c r="A4" s="107"/>
      <c r="B4" s="107"/>
      <c r="C4" s="107"/>
      <c r="D4" s="107"/>
      <c r="E4" s="5"/>
      <c r="F4" s="5"/>
      <c r="G4" s="5"/>
    </row>
    <row r="5" spans="1:12" s="3" customFormat="1" ht="16.5" customHeight="1" x14ac:dyDescent="0.2">
      <c r="A5" s="60"/>
      <c r="B5" s="60"/>
      <c r="C5" s="60"/>
      <c r="D5" s="60"/>
      <c r="E5" s="5"/>
      <c r="F5" s="5"/>
      <c r="G5" s="5"/>
    </row>
    <row r="6" spans="1:12" s="7" customFormat="1" ht="16.5" customHeight="1" x14ac:dyDescent="0.2">
      <c r="A6" s="6"/>
      <c r="B6" s="6"/>
      <c r="C6" s="6"/>
      <c r="D6" s="6"/>
      <c r="E6" s="6"/>
      <c r="F6" s="6"/>
      <c r="G6" s="6"/>
      <c r="I6" s="7" t="s">
        <v>0</v>
      </c>
    </row>
    <row r="7" spans="1:12" s="7" customFormat="1" ht="16.5" customHeight="1" x14ac:dyDescent="0.2"/>
    <row r="8" spans="1:12" s="12" customFormat="1" ht="18.75" customHeight="1" x14ac:dyDescent="0.3">
      <c r="A8" s="110" t="s">
        <v>93</v>
      </c>
      <c r="B8" s="110"/>
      <c r="C8" s="110"/>
      <c r="D8" s="110"/>
      <c r="E8" s="110"/>
      <c r="F8" s="110"/>
      <c r="G8" s="8"/>
      <c r="H8" s="9"/>
      <c r="I8" s="10"/>
      <c r="J8" s="11"/>
      <c r="L8" s="13"/>
    </row>
    <row r="9" spans="1:12" s="7" customFormat="1" ht="17.25" customHeight="1" x14ac:dyDescent="0.3">
      <c r="A9" s="111" t="s">
        <v>94</v>
      </c>
      <c r="B9" s="111"/>
      <c r="C9" s="111"/>
      <c r="D9" s="111"/>
      <c r="E9" s="111"/>
      <c r="F9" s="111"/>
      <c r="G9" s="14"/>
    </row>
    <row r="10" spans="1:12" s="7" customFormat="1" ht="17.25" customHeight="1" x14ac:dyDescent="0.2"/>
    <row r="11" spans="1:12" s="7" customFormat="1" ht="17.25" customHeight="1" x14ac:dyDescent="0.2"/>
    <row r="12" spans="1:12" s="12" customFormat="1" ht="16.5" customHeight="1" x14ac:dyDescent="0.2">
      <c r="A12" s="24"/>
      <c r="B12" s="24"/>
      <c r="C12" s="24"/>
      <c r="D12" s="24"/>
      <c r="E12" s="24"/>
      <c r="F12" s="24"/>
      <c r="G12" s="24"/>
      <c r="H12" s="24"/>
      <c r="I12" s="24"/>
      <c r="J12" s="24"/>
    </row>
    <row r="13" spans="1:12" s="12" customFormat="1" ht="22.5" customHeight="1" x14ac:dyDescent="0.2">
      <c r="A13" s="109" t="s">
        <v>37</v>
      </c>
      <c r="B13" s="109"/>
      <c r="C13" s="109"/>
      <c r="D13" s="109"/>
      <c r="E13" s="109"/>
      <c r="F13" s="109"/>
      <c r="G13" s="109"/>
      <c r="H13" s="109"/>
      <c r="I13" s="109"/>
      <c r="J13" s="109"/>
    </row>
    <row r="14" spans="1:12" s="12" customFormat="1" ht="29.25" hidden="1" customHeight="1" x14ac:dyDescent="0.2">
      <c r="A14" s="109"/>
      <c r="B14" s="109"/>
      <c r="C14" s="109"/>
      <c r="D14" s="109"/>
      <c r="E14" s="109"/>
      <c r="F14" s="109"/>
      <c r="G14" s="109"/>
      <c r="H14" s="109"/>
      <c r="I14" s="109"/>
      <c r="J14" s="109"/>
    </row>
    <row r="15" spans="1:12" s="12" customFormat="1" ht="33" customHeight="1" x14ac:dyDescent="0.2">
      <c r="A15" s="109"/>
      <c r="B15" s="109"/>
      <c r="C15" s="109"/>
      <c r="D15" s="109"/>
      <c r="E15" s="109"/>
      <c r="F15" s="109"/>
      <c r="G15" s="109"/>
      <c r="H15" s="109"/>
      <c r="I15" s="109"/>
      <c r="J15" s="109"/>
    </row>
    <row r="16" spans="1:12" s="12" customFormat="1" ht="17.25" customHeight="1" x14ac:dyDescent="0.2">
      <c r="A16" s="93"/>
      <c r="B16" s="93"/>
      <c r="C16" s="93"/>
      <c r="D16" s="93"/>
      <c r="E16" s="93"/>
      <c r="F16" s="93"/>
      <c r="G16" s="93"/>
      <c r="H16" s="93"/>
      <c r="I16" s="93"/>
      <c r="J16" s="93"/>
    </row>
    <row r="17" spans="1:16" s="12" customFormat="1" ht="17.25" customHeight="1" x14ac:dyDescent="0.3">
      <c r="A17" s="112" t="s">
        <v>95</v>
      </c>
      <c r="B17" s="112"/>
      <c r="C17" s="112"/>
      <c r="D17" s="112"/>
      <c r="E17" s="16"/>
      <c r="F17" s="16"/>
      <c r="G17" s="16"/>
      <c r="H17" s="16"/>
      <c r="I17" s="16"/>
      <c r="J17" s="16"/>
    </row>
    <row r="18" spans="1:16" s="12" customFormat="1" ht="17.25" customHeight="1" x14ac:dyDescent="0.2">
      <c r="B18" s="9"/>
      <c r="C18" s="10"/>
      <c r="D18" s="11"/>
      <c r="F18" s="17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1:16" s="12" customFormat="1" ht="19.5" customHeight="1" x14ac:dyDescent="0.2">
      <c r="B19" s="9"/>
      <c r="C19" s="10"/>
      <c r="D19" s="11"/>
      <c r="F19" s="17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1:16" s="12" customFormat="1" ht="18" customHeight="1" x14ac:dyDescent="0.2">
      <c r="A20" s="23"/>
      <c r="B20" s="23"/>
      <c r="C20" s="23"/>
      <c r="D20" s="23"/>
      <c r="E20" s="23"/>
      <c r="F20" s="19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1:16" s="12" customFormat="1" ht="21" customHeight="1" x14ac:dyDescent="0.4">
      <c r="A21" s="108" t="s">
        <v>46</v>
      </c>
      <c r="B21" s="108"/>
      <c r="C21" s="108"/>
      <c r="D21" s="108"/>
      <c r="E21" s="108"/>
      <c r="F21" s="20"/>
      <c r="G21" s="20"/>
    </row>
    <row r="22" spans="1:16" s="12" customFormat="1" ht="18.75" customHeight="1" x14ac:dyDescent="0.4">
      <c r="A22" s="21"/>
      <c r="B22" s="21"/>
      <c r="C22" s="21"/>
      <c r="D22" s="21"/>
      <c r="E22" s="20"/>
      <c r="F22" s="19"/>
      <c r="G22" s="9"/>
      <c r="H22" s="9"/>
      <c r="I22" s="10"/>
      <c r="J22" s="11"/>
      <c r="L22" s="13"/>
    </row>
    <row r="23" spans="1:16" s="12" customFormat="1" ht="15" customHeight="1" x14ac:dyDescent="0.2">
      <c r="A23" s="22"/>
      <c r="B23" s="22"/>
      <c r="C23" s="22"/>
      <c r="D23" s="19"/>
      <c r="E23" s="19"/>
      <c r="F23" s="19"/>
      <c r="G23" s="9"/>
      <c r="H23" s="9"/>
      <c r="I23" s="10"/>
      <c r="J23" s="11"/>
      <c r="L23" s="13"/>
    </row>
    <row r="24" spans="1:16" s="12" customFormat="1" x14ac:dyDescent="0.2">
      <c r="A24" s="9"/>
      <c r="B24" s="9"/>
      <c r="C24" s="9"/>
      <c r="D24" s="9"/>
      <c r="E24" s="9"/>
      <c r="F24" s="9"/>
      <c r="G24" s="9"/>
      <c r="H24" s="9"/>
    </row>
    <row r="25" spans="1:16" s="12" customFormat="1" x14ac:dyDescent="0.2">
      <c r="A25" s="9"/>
      <c r="B25" s="9"/>
      <c r="C25" s="9"/>
      <c r="D25" s="9"/>
      <c r="E25" s="9"/>
      <c r="F25" s="9"/>
      <c r="G25" s="9"/>
      <c r="H25" s="9"/>
    </row>
    <row r="26" spans="1:16" s="12" customFormat="1" x14ac:dyDescent="0.2">
      <c r="A26" s="9"/>
      <c r="B26" s="9"/>
      <c r="C26" s="9"/>
      <c r="D26" s="9"/>
      <c r="E26" s="9"/>
      <c r="F26" s="9"/>
      <c r="G26" s="9"/>
      <c r="H26" s="9"/>
    </row>
    <row r="27" spans="1:16" s="12" customFormat="1" x14ac:dyDescent="0.2">
      <c r="A27" s="9"/>
      <c r="B27" s="9"/>
      <c r="C27" s="9"/>
      <c r="D27" s="9"/>
      <c r="E27" s="9"/>
      <c r="F27" s="9"/>
      <c r="G27" s="9"/>
      <c r="H27" s="9"/>
    </row>
    <row r="28" spans="1:16" s="12" customFormat="1" x14ac:dyDescent="0.2">
      <c r="A28" s="9"/>
      <c r="B28" s="9"/>
      <c r="C28" s="9"/>
      <c r="D28" s="9"/>
      <c r="E28" s="9"/>
      <c r="F28" s="9"/>
      <c r="G28" s="9"/>
      <c r="H28" s="9"/>
    </row>
    <row r="29" spans="1:16" s="12" customFormat="1" x14ac:dyDescent="0.2">
      <c r="A29" s="9"/>
      <c r="B29" s="9"/>
      <c r="C29" s="9"/>
      <c r="D29" s="9"/>
      <c r="E29" s="9"/>
      <c r="F29" s="9"/>
      <c r="G29" s="9"/>
      <c r="H29" s="9"/>
    </row>
    <row r="30" spans="1:16" s="12" customFormat="1" x14ac:dyDescent="0.2">
      <c r="A30" s="9"/>
      <c r="B30" s="9"/>
      <c r="C30" s="9"/>
      <c r="D30" s="9"/>
      <c r="E30" s="9"/>
      <c r="F30" s="9"/>
      <c r="G30" s="9"/>
      <c r="H30" s="9"/>
    </row>
    <row r="31" spans="1:16" s="12" customFormat="1" x14ac:dyDescent="0.2">
      <c r="A31" s="9"/>
      <c r="B31" s="9"/>
      <c r="C31" s="9"/>
      <c r="D31" s="9"/>
      <c r="E31" s="9"/>
      <c r="F31" s="9"/>
      <c r="G31" s="9"/>
      <c r="H31" s="9"/>
    </row>
    <row r="32" spans="1:16" s="12" customFormat="1" x14ac:dyDescent="0.2">
      <c r="A32" s="9"/>
      <c r="B32" s="9"/>
      <c r="C32" s="9"/>
      <c r="D32" s="9"/>
      <c r="E32" s="9"/>
      <c r="F32" s="9"/>
      <c r="G32" s="9"/>
      <c r="H32" s="9"/>
    </row>
    <row r="33" spans="1:8" s="12" customFormat="1" x14ac:dyDescent="0.2">
      <c r="A33" s="9"/>
      <c r="B33" s="9"/>
      <c r="C33" s="9"/>
      <c r="D33" s="9"/>
      <c r="E33" s="9"/>
      <c r="F33" s="9"/>
      <c r="G33" s="9"/>
      <c r="H33" s="9"/>
    </row>
  </sheetData>
  <mergeCells count="6">
    <mergeCell ref="A1:D4"/>
    <mergeCell ref="A21:E21"/>
    <mergeCell ref="A13:J15"/>
    <mergeCell ref="A8:F8"/>
    <mergeCell ref="A9:F9"/>
    <mergeCell ref="A17:D17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zoomScale="90" zoomScaleNormal="90" workbookViewId="0"/>
  </sheetViews>
  <sheetFormatPr defaultColWidth="7.85546875" defaultRowHeight="12.75" x14ac:dyDescent="0.2"/>
  <cols>
    <col min="1" max="1" width="7.85546875" style="9"/>
    <col min="2" max="2" width="49.7109375" style="9" customWidth="1"/>
    <col min="3" max="3" width="73.85546875" style="9" customWidth="1"/>
    <col min="4" max="16384" width="7.85546875" style="9"/>
  </cols>
  <sheetData>
    <row r="2" spans="1:3" x14ac:dyDescent="0.2">
      <c r="B2" s="77" t="s">
        <v>61</v>
      </c>
      <c r="C2" s="78" t="s">
        <v>62</v>
      </c>
    </row>
    <row r="3" spans="1:3" x14ac:dyDescent="0.2">
      <c r="B3" s="77" t="s">
        <v>63</v>
      </c>
      <c r="C3" s="89" t="s">
        <v>64</v>
      </c>
    </row>
    <row r="4" spans="1:3" x14ac:dyDescent="0.2">
      <c r="B4" s="77" t="s">
        <v>65</v>
      </c>
      <c r="C4" s="79">
        <v>642</v>
      </c>
    </row>
    <row r="5" spans="1:3" ht="25.5" x14ac:dyDescent="0.2">
      <c r="B5" s="80" t="s">
        <v>66</v>
      </c>
      <c r="C5" s="86" t="s">
        <v>67</v>
      </c>
    </row>
    <row r="6" spans="1:3" ht="25.5" x14ac:dyDescent="0.2">
      <c r="B6" s="77" t="s">
        <v>68</v>
      </c>
      <c r="C6" s="81" t="s">
        <v>69</v>
      </c>
    </row>
    <row r="7" spans="1:3" x14ac:dyDescent="0.2">
      <c r="A7" s="25"/>
      <c r="B7" s="77" t="s">
        <v>70</v>
      </c>
      <c r="C7" s="87" t="s">
        <v>71</v>
      </c>
    </row>
    <row r="8" spans="1:3" x14ac:dyDescent="0.2">
      <c r="A8" s="25"/>
      <c r="B8" s="113" t="s">
        <v>72</v>
      </c>
      <c r="C8" s="115" t="s">
        <v>73</v>
      </c>
    </row>
    <row r="9" spans="1:3" x14ac:dyDescent="0.2">
      <c r="A9" s="25"/>
      <c r="B9" s="114"/>
      <c r="C9" s="116"/>
    </row>
    <row r="10" spans="1:3" x14ac:dyDescent="0.2">
      <c r="A10" s="25"/>
      <c r="B10" s="90" t="s">
        <v>74</v>
      </c>
      <c r="C10" s="87" t="s">
        <v>75</v>
      </c>
    </row>
    <row r="11" spans="1:3" x14ac:dyDescent="0.2">
      <c r="A11" s="15"/>
      <c r="B11" s="77" t="s">
        <v>76</v>
      </c>
      <c r="C11" s="82"/>
    </row>
    <row r="12" spans="1:3" x14ac:dyDescent="0.2">
      <c r="A12" s="25"/>
      <c r="B12" s="77" t="s">
        <v>77</v>
      </c>
      <c r="C12" s="94" t="s">
        <v>96</v>
      </c>
    </row>
    <row r="13" spans="1:3" ht="76.5" x14ac:dyDescent="0.2">
      <c r="A13" s="25"/>
      <c r="B13" s="77" t="s">
        <v>78</v>
      </c>
      <c r="C13" s="81" t="s">
        <v>79</v>
      </c>
    </row>
    <row r="14" spans="1:3" x14ac:dyDescent="0.2">
      <c r="B14" s="77" t="s">
        <v>80</v>
      </c>
      <c r="C14" s="88" t="s">
        <v>58</v>
      </c>
    </row>
    <row r="15" spans="1:3" x14ac:dyDescent="0.2">
      <c r="A15" s="30"/>
      <c r="B15" s="77" t="s">
        <v>81</v>
      </c>
      <c r="C15" s="88" t="s">
        <v>88</v>
      </c>
    </row>
    <row r="16" spans="1:3" x14ac:dyDescent="0.2">
      <c r="B16" s="77" t="s">
        <v>82</v>
      </c>
      <c r="C16" s="85" t="s">
        <v>89</v>
      </c>
    </row>
    <row r="17" spans="2:3" x14ac:dyDescent="0.2">
      <c r="B17" s="77" t="s">
        <v>83</v>
      </c>
      <c r="C17" s="89" t="s">
        <v>90</v>
      </c>
    </row>
    <row r="18" spans="2:3" x14ac:dyDescent="0.2">
      <c r="B18" s="77" t="s">
        <v>84</v>
      </c>
      <c r="C18" s="81" t="s">
        <v>91</v>
      </c>
    </row>
    <row r="19" spans="2:3" x14ac:dyDescent="0.2">
      <c r="B19" s="77" t="s">
        <v>85</v>
      </c>
      <c r="C19" s="83">
        <v>1446</v>
      </c>
    </row>
    <row r="20" spans="2:3" x14ac:dyDescent="0.2">
      <c r="B20" s="84" t="s">
        <v>86</v>
      </c>
      <c r="C20" s="89" t="s">
        <v>87</v>
      </c>
    </row>
  </sheetData>
  <mergeCells count="2">
    <mergeCell ref="B8:B9"/>
    <mergeCell ref="C8:C9"/>
  </mergeCells>
  <phoneticPr fontId="17" type="noConversion"/>
  <hyperlinks>
    <hyperlink ref="C20" r:id="rId1"/>
    <hyperlink ref="C3" r:id="rId2"/>
    <hyperlink ref="C5" r:id="rId3"/>
    <hyperlink ref="C7" r:id="rId4"/>
    <hyperlink ref="C10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6"/>
  <sheetViews>
    <sheetView zoomScale="90" zoomScaleNormal="90" workbookViewId="0">
      <selection activeCell="B2" sqref="B2"/>
    </sheetView>
  </sheetViews>
  <sheetFormatPr defaultRowHeight="12.75" x14ac:dyDescent="0.2"/>
  <cols>
    <col min="1" max="1" width="4.5703125" style="26" customWidth="1"/>
    <col min="2" max="2" width="117" style="9" customWidth="1"/>
    <col min="3" max="3" width="5.85546875" style="9" customWidth="1"/>
    <col min="4" max="16384" width="9.140625" style="9"/>
  </cols>
  <sheetData>
    <row r="2" spans="1:3" x14ac:dyDescent="0.2">
      <c r="B2" s="106" t="s">
        <v>1</v>
      </c>
    </row>
    <row r="3" spans="1:3" ht="15" customHeight="1" x14ac:dyDescent="0.2">
      <c r="A3" s="22"/>
      <c r="B3" s="22"/>
    </row>
    <row r="4" spans="1:3" ht="18.75" customHeight="1" x14ac:dyDescent="0.2">
      <c r="A4" s="104" t="s">
        <v>97</v>
      </c>
      <c r="B4" s="105"/>
      <c r="C4" s="27"/>
    </row>
    <row r="5" spans="1:3" x14ac:dyDescent="0.2">
      <c r="A5" s="27" t="s">
        <v>42</v>
      </c>
      <c r="B5" s="53" t="s">
        <v>33</v>
      </c>
    </row>
    <row r="6" spans="1:3" ht="12" customHeight="1" x14ac:dyDescent="0.2">
      <c r="A6" s="27" t="s">
        <v>43</v>
      </c>
      <c r="B6" s="53" t="s">
        <v>34</v>
      </c>
    </row>
    <row r="7" spans="1:3" x14ac:dyDescent="0.2">
      <c r="A7" s="27" t="s">
        <v>44</v>
      </c>
      <c r="B7" s="53" t="s">
        <v>35</v>
      </c>
    </row>
    <row r="8" spans="1:3" x14ac:dyDescent="0.2">
      <c r="A8" s="27" t="s">
        <v>45</v>
      </c>
      <c r="B8" s="53" t="s">
        <v>36</v>
      </c>
    </row>
    <row r="9" spans="1:3" x14ac:dyDescent="0.2">
      <c r="A9" s="22"/>
    </row>
    <row r="10" spans="1:3" x14ac:dyDescent="0.2">
      <c r="A10" s="22"/>
    </row>
    <row r="11" spans="1:3" x14ac:dyDescent="0.2">
      <c r="A11" s="9"/>
    </row>
    <row r="12" spans="1:3" x14ac:dyDescent="0.2">
      <c r="A12" s="9"/>
    </row>
    <row r="13" spans="1:3" x14ac:dyDescent="0.2">
      <c r="A13" s="28"/>
    </row>
    <row r="14" spans="1:3" x14ac:dyDescent="0.2">
      <c r="A14" s="28"/>
    </row>
    <row r="15" spans="1:3" x14ac:dyDescent="0.2">
      <c r="A15" s="28"/>
    </row>
    <row r="16" spans="1:3" x14ac:dyDescent="0.2">
      <c r="A16" s="28"/>
    </row>
    <row r="17" spans="1:1" x14ac:dyDescent="0.2">
      <c r="A17" s="28"/>
    </row>
    <row r="18" spans="1:1" x14ac:dyDescent="0.2">
      <c r="A18" s="28"/>
    </row>
    <row r="19" spans="1:1" x14ac:dyDescent="0.2">
      <c r="A19" s="28"/>
    </row>
    <row r="20" spans="1:1" x14ac:dyDescent="0.2">
      <c r="A20" s="28"/>
    </row>
    <row r="21" spans="1:1" x14ac:dyDescent="0.2">
      <c r="A21" s="28"/>
    </row>
    <row r="22" spans="1:1" x14ac:dyDescent="0.2">
      <c r="A22" s="28"/>
    </row>
    <row r="23" spans="1:1" x14ac:dyDescent="0.2">
      <c r="A23" s="28"/>
    </row>
    <row r="24" spans="1:1" x14ac:dyDescent="0.2">
      <c r="A24" s="28"/>
    </row>
    <row r="25" spans="1:1" x14ac:dyDescent="0.2">
      <c r="A25" s="28"/>
    </row>
    <row r="26" spans="1:1" x14ac:dyDescent="0.2">
      <c r="A26" s="28"/>
    </row>
    <row r="27" spans="1:1" x14ac:dyDescent="0.2">
      <c r="A27" s="28"/>
    </row>
    <row r="28" spans="1:1" x14ac:dyDescent="0.2">
      <c r="A28" s="28"/>
    </row>
    <row r="29" spans="1:1" x14ac:dyDescent="0.2">
      <c r="A29" s="28"/>
    </row>
    <row r="30" spans="1:1" x14ac:dyDescent="0.2">
      <c r="A30" s="28"/>
    </row>
    <row r="31" spans="1:1" x14ac:dyDescent="0.2">
      <c r="A31" s="28"/>
    </row>
    <row r="32" spans="1:1" x14ac:dyDescent="0.2">
      <c r="A32" s="28"/>
    </row>
    <row r="33" spans="1:1" x14ac:dyDescent="0.2">
      <c r="A33" s="28"/>
    </row>
    <row r="34" spans="1:1" x14ac:dyDescent="0.2">
      <c r="A34" s="28"/>
    </row>
    <row r="35" spans="1:1" x14ac:dyDescent="0.2">
      <c r="A35" s="28"/>
    </row>
    <row r="36" spans="1:1" x14ac:dyDescent="0.2">
      <c r="A36" s="28"/>
    </row>
    <row r="37" spans="1:1" x14ac:dyDescent="0.2">
      <c r="A37" s="28"/>
    </row>
    <row r="38" spans="1:1" x14ac:dyDescent="0.2">
      <c r="A38" s="28"/>
    </row>
    <row r="39" spans="1:1" x14ac:dyDescent="0.2">
      <c r="A39" s="28"/>
    </row>
    <row r="40" spans="1:1" x14ac:dyDescent="0.2">
      <c r="A40" s="28"/>
    </row>
    <row r="41" spans="1:1" x14ac:dyDescent="0.2">
      <c r="A41" s="28"/>
    </row>
    <row r="42" spans="1:1" x14ac:dyDescent="0.2">
      <c r="A42" s="28"/>
    </row>
    <row r="43" spans="1:1" x14ac:dyDescent="0.2">
      <c r="A43" s="28"/>
    </row>
    <row r="44" spans="1:1" x14ac:dyDescent="0.2">
      <c r="A44" s="28"/>
    </row>
    <row r="45" spans="1:1" x14ac:dyDescent="0.2">
      <c r="A45" s="28"/>
    </row>
    <row r="46" spans="1:1" x14ac:dyDescent="0.2">
      <c r="A46" s="28"/>
    </row>
  </sheetData>
  <phoneticPr fontId="17" type="noConversion"/>
  <hyperlinks>
    <hyperlink ref="B5" location="'1.'!A1" display="Number of registered SMEs by cities and districts"/>
    <hyperlink ref="B6" location="'2.'!A1" display="Number of operating SMEs by cities and districts "/>
    <hyperlink ref="B7" location="'3.'!A1" display="Number of registered SMEs by type of activity "/>
    <hyperlink ref="B8" location="'4.'!A1" display="Number of operating SMEs by type of activity  "/>
    <hyperlink ref="A4:B4" location="Metadata!A1" display="Metadata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="90" zoomScaleNormal="90" workbookViewId="0">
      <selection sqref="A1:F1"/>
    </sheetView>
  </sheetViews>
  <sheetFormatPr defaultColWidth="12.85546875" defaultRowHeight="12.75" x14ac:dyDescent="0.2"/>
  <cols>
    <col min="1" max="1" width="22.42578125" style="39" customWidth="1"/>
    <col min="2" max="3" width="15.5703125" style="39" customWidth="1"/>
    <col min="4" max="4" width="14.85546875" style="39" customWidth="1"/>
    <col min="5" max="5" width="13.85546875" style="39" customWidth="1"/>
    <col min="6" max="6" width="14.5703125" style="39" customWidth="1"/>
    <col min="7" max="16384" width="12.85546875" style="39"/>
  </cols>
  <sheetData>
    <row r="1" spans="1:7" x14ac:dyDescent="0.2">
      <c r="A1" s="117" t="s">
        <v>38</v>
      </c>
      <c r="B1" s="117"/>
      <c r="C1" s="117"/>
      <c r="D1" s="117"/>
      <c r="E1" s="117"/>
      <c r="F1" s="117"/>
    </row>
    <row r="2" spans="1:7" ht="15" customHeight="1" x14ac:dyDescent="0.2">
      <c r="A2" s="50"/>
      <c r="B2" s="50"/>
      <c r="C2" s="50"/>
      <c r="D2" s="50"/>
      <c r="E2" s="50"/>
      <c r="F2" s="50"/>
    </row>
    <row r="3" spans="1:7" ht="15" customHeight="1" x14ac:dyDescent="0.25">
      <c r="A3" s="49"/>
      <c r="B3" s="40"/>
      <c r="C3" s="40"/>
      <c r="D3" s="40"/>
      <c r="E3" s="41"/>
      <c r="F3" s="41" t="s">
        <v>5</v>
      </c>
    </row>
    <row r="4" spans="1:7" x14ac:dyDescent="0.2">
      <c r="A4" s="118"/>
      <c r="B4" s="119" t="s">
        <v>4</v>
      </c>
      <c r="C4" s="121" t="s">
        <v>26</v>
      </c>
      <c r="D4" s="122"/>
      <c r="E4" s="122"/>
      <c r="F4" s="122"/>
    </row>
    <row r="5" spans="1:7" ht="33.75" x14ac:dyDescent="0.2">
      <c r="A5" s="118"/>
      <c r="B5" s="120"/>
      <c r="C5" s="43" t="s">
        <v>27</v>
      </c>
      <c r="D5" s="43" t="s">
        <v>28</v>
      </c>
      <c r="E5" s="43" t="s">
        <v>29</v>
      </c>
      <c r="F5" s="95" t="s">
        <v>30</v>
      </c>
      <c r="G5" s="42"/>
    </row>
    <row r="6" spans="1:7" x14ac:dyDescent="0.2">
      <c r="A6" s="32" t="s">
        <v>59</v>
      </c>
      <c r="B6" s="96">
        <f>C6+D6+E6+F6</f>
        <v>62255</v>
      </c>
      <c r="C6" s="96">
        <v>11961</v>
      </c>
      <c r="D6" s="96">
        <v>132</v>
      </c>
      <c r="E6" s="96">
        <v>42303</v>
      </c>
      <c r="F6" s="96">
        <v>7859</v>
      </c>
      <c r="G6" s="42"/>
    </row>
    <row r="7" spans="1:7" x14ac:dyDescent="0.2">
      <c r="A7" s="31" t="s">
        <v>47</v>
      </c>
      <c r="B7" s="41">
        <f t="shared" ref="B7:B19" si="0">C7+D7+E7+F7</f>
        <v>37703</v>
      </c>
      <c r="C7" s="41">
        <v>9252</v>
      </c>
      <c r="D7" s="41">
        <v>89</v>
      </c>
      <c r="E7" s="41">
        <v>28081</v>
      </c>
      <c r="F7" s="41">
        <v>281</v>
      </c>
    </row>
    <row r="8" spans="1:7" x14ac:dyDescent="0.2">
      <c r="A8" s="32" t="s">
        <v>20</v>
      </c>
      <c r="B8" s="41">
        <f t="shared" si="0"/>
        <v>3033</v>
      </c>
      <c r="C8" s="41">
        <v>466</v>
      </c>
      <c r="D8" s="41">
        <v>12</v>
      </c>
      <c r="E8" s="41">
        <v>2442</v>
      </c>
      <c r="F8" s="41">
        <v>113</v>
      </c>
    </row>
    <row r="9" spans="1:7" x14ac:dyDescent="0.2">
      <c r="A9" s="32" t="s">
        <v>48</v>
      </c>
      <c r="B9" s="41">
        <f t="shared" si="0"/>
        <v>2678</v>
      </c>
      <c r="C9" s="41">
        <v>393</v>
      </c>
      <c r="D9" s="41">
        <v>6</v>
      </c>
      <c r="E9" s="41">
        <v>1780</v>
      </c>
      <c r="F9" s="41">
        <v>499</v>
      </c>
    </row>
    <row r="10" spans="1:7" x14ac:dyDescent="0.2">
      <c r="A10" s="32" t="s">
        <v>49</v>
      </c>
      <c r="B10" s="41">
        <f t="shared" si="0"/>
        <v>3662</v>
      </c>
      <c r="C10" s="41">
        <v>217</v>
      </c>
      <c r="D10" s="41">
        <v>3</v>
      </c>
      <c r="E10" s="41">
        <v>1971</v>
      </c>
      <c r="F10" s="41">
        <v>1471</v>
      </c>
    </row>
    <row r="11" spans="1:7" x14ac:dyDescent="0.2">
      <c r="A11" s="32" t="s">
        <v>21</v>
      </c>
      <c r="B11" s="67">
        <f t="shared" si="0"/>
        <v>3172</v>
      </c>
      <c r="C11" s="67">
        <v>441</v>
      </c>
      <c r="D11" s="67">
        <v>3</v>
      </c>
      <c r="E11" s="67">
        <v>2535</v>
      </c>
      <c r="F11" s="67">
        <v>193</v>
      </c>
    </row>
    <row r="12" spans="1:7" x14ac:dyDescent="0.2">
      <c r="A12" s="32" t="s">
        <v>50</v>
      </c>
      <c r="B12" s="52">
        <f t="shared" si="0"/>
        <v>1490</v>
      </c>
      <c r="C12" s="52">
        <v>93</v>
      </c>
      <c r="D12" s="52">
        <v>1</v>
      </c>
      <c r="E12" s="52">
        <v>671</v>
      </c>
      <c r="F12" s="52">
        <v>725</v>
      </c>
    </row>
    <row r="13" spans="1:7" x14ac:dyDescent="0.2">
      <c r="A13" s="32" t="s">
        <v>51</v>
      </c>
      <c r="B13" s="97">
        <f t="shared" si="0"/>
        <v>1381</v>
      </c>
      <c r="C13" s="52">
        <v>102</v>
      </c>
      <c r="D13" s="52">
        <v>1</v>
      </c>
      <c r="E13" s="52">
        <v>438</v>
      </c>
      <c r="F13" s="52">
        <v>840</v>
      </c>
    </row>
    <row r="14" spans="1:7" x14ac:dyDescent="0.2">
      <c r="A14" s="32" t="s">
        <v>52</v>
      </c>
      <c r="B14" s="97">
        <f>C14+E14+F14</f>
        <v>553</v>
      </c>
      <c r="C14" s="52">
        <v>60</v>
      </c>
      <c r="D14" s="98" t="s">
        <v>2</v>
      </c>
      <c r="E14" s="52">
        <v>159</v>
      </c>
      <c r="F14" s="52">
        <v>334</v>
      </c>
    </row>
    <row r="15" spans="1:7" x14ac:dyDescent="0.2">
      <c r="A15" s="31" t="s">
        <v>53</v>
      </c>
      <c r="B15" s="52">
        <f t="shared" si="0"/>
        <v>990</v>
      </c>
      <c r="C15" s="52">
        <v>94</v>
      </c>
      <c r="D15" s="52">
        <v>4</v>
      </c>
      <c r="E15" s="52">
        <v>503</v>
      </c>
      <c r="F15" s="52">
        <v>389</v>
      </c>
    </row>
    <row r="16" spans="1:7" x14ac:dyDescent="0.2">
      <c r="A16" s="32" t="s">
        <v>54</v>
      </c>
      <c r="B16" s="52">
        <f t="shared" si="0"/>
        <v>1850</v>
      </c>
      <c r="C16" s="52">
        <v>123</v>
      </c>
      <c r="D16" s="52">
        <v>3</v>
      </c>
      <c r="E16" s="52">
        <v>745</v>
      </c>
      <c r="F16" s="52">
        <v>979</v>
      </c>
    </row>
    <row r="17" spans="1:6" x14ac:dyDescent="0.2">
      <c r="A17" s="32" t="s">
        <v>55</v>
      </c>
      <c r="B17" s="52">
        <f t="shared" si="0"/>
        <v>2499</v>
      </c>
      <c r="C17" s="52">
        <v>369</v>
      </c>
      <c r="D17" s="52">
        <v>3</v>
      </c>
      <c r="E17" s="52">
        <v>1020</v>
      </c>
      <c r="F17" s="52">
        <v>1107</v>
      </c>
    </row>
    <row r="18" spans="1:6" x14ac:dyDescent="0.2">
      <c r="A18" s="32" t="s">
        <v>56</v>
      </c>
      <c r="B18" s="97">
        <f>C18+E18+F18</f>
        <v>1159</v>
      </c>
      <c r="C18" s="97">
        <v>125</v>
      </c>
      <c r="D18" s="99" t="s">
        <v>2</v>
      </c>
      <c r="E18" s="97">
        <v>379</v>
      </c>
      <c r="F18" s="97">
        <v>655</v>
      </c>
    </row>
    <row r="19" spans="1:6" x14ac:dyDescent="0.2">
      <c r="A19" s="33" t="s">
        <v>57</v>
      </c>
      <c r="B19" s="100">
        <f t="shared" si="0"/>
        <v>2085</v>
      </c>
      <c r="C19" s="100">
        <v>226</v>
      </c>
      <c r="D19" s="100">
        <v>7</v>
      </c>
      <c r="E19" s="100">
        <v>1579</v>
      </c>
      <c r="F19" s="100">
        <v>273</v>
      </c>
    </row>
    <row r="23" spans="1:6" x14ac:dyDescent="0.2">
      <c r="A23" s="39" t="s">
        <v>0</v>
      </c>
    </row>
  </sheetData>
  <mergeCells count="4">
    <mergeCell ref="A1:F1"/>
    <mergeCell ref="A4:A5"/>
    <mergeCell ref="B4:B5"/>
    <mergeCell ref="C4:F4"/>
  </mergeCells>
  <phoneticPr fontId="17" type="noConversion"/>
  <pageMargins left="0.39370078740157483" right="0.11811023622047245" top="0.11811023622047245" bottom="0.11811023622047245" header="0.31496062992125984" footer="0.31496062992125984"/>
  <pageSetup paperSize="9" firstPageNumber="6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="90" zoomScaleNormal="90" workbookViewId="0">
      <selection activeCell="B1" sqref="B1:E1"/>
    </sheetView>
  </sheetViews>
  <sheetFormatPr defaultRowHeight="12.75" x14ac:dyDescent="0.2"/>
  <cols>
    <col min="1" max="1" width="29.7109375" style="39" customWidth="1"/>
    <col min="2" max="2" width="14.7109375" style="39" customWidth="1"/>
    <col min="3" max="3" width="13.5703125" style="39" customWidth="1"/>
    <col min="4" max="4" width="14.42578125" style="39" customWidth="1"/>
    <col min="5" max="5" width="14.5703125" style="39" customWidth="1"/>
    <col min="6" max="6" width="14.7109375" style="39" customWidth="1"/>
    <col min="7" max="16384" width="9.140625" style="39"/>
  </cols>
  <sheetData>
    <row r="1" spans="1:7" ht="15" x14ac:dyDescent="0.25">
      <c r="A1" s="40"/>
      <c r="B1" s="117" t="s">
        <v>39</v>
      </c>
      <c r="C1" s="117"/>
      <c r="D1" s="117"/>
      <c r="E1" s="117"/>
      <c r="F1" s="40"/>
    </row>
    <row r="2" spans="1:7" ht="15" x14ac:dyDescent="0.25">
      <c r="A2" s="40"/>
      <c r="B2" s="50"/>
      <c r="C2" s="50"/>
      <c r="D2" s="50"/>
      <c r="E2" s="50"/>
      <c r="F2" s="40"/>
    </row>
    <row r="3" spans="1:7" ht="15" x14ac:dyDescent="0.25">
      <c r="A3" s="49"/>
      <c r="B3" s="40"/>
      <c r="C3" s="40"/>
      <c r="D3" s="40"/>
      <c r="E3" s="41"/>
      <c r="F3" s="41" t="s">
        <v>5</v>
      </c>
    </row>
    <row r="4" spans="1:7" x14ac:dyDescent="0.2">
      <c r="A4" s="123"/>
      <c r="B4" s="119" t="s">
        <v>4</v>
      </c>
      <c r="C4" s="121" t="s">
        <v>26</v>
      </c>
      <c r="D4" s="122"/>
      <c r="E4" s="122"/>
      <c r="F4" s="122"/>
      <c r="G4" s="42"/>
    </row>
    <row r="5" spans="1:7" ht="29.25" customHeight="1" x14ac:dyDescent="0.2">
      <c r="A5" s="124"/>
      <c r="B5" s="125"/>
      <c r="C5" s="65" t="s">
        <v>27</v>
      </c>
      <c r="D5" s="65" t="s">
        <v>28</v>
      </c>
      <c r="E5" s="63" t="s">
        <v>29</v>
      </c>
      <c r="F5" s="66" t="s">
        <v>30</v>
      </c>
      <c r="G5" s="42"/>
    </row>
    <row r="6" spans="1:7" x14ac:dyDescent="0.2">
      <c r="A6" s="32" t="s">
        <v>59</v>
      </c>
      <c r="B6" s="101">
        <f>C6+D6+E6+F6</f>
        <v>57176</v>
      </c>
      <c r="C6" s="101">
        <v>9587</v>
      </c>
      <c r="D6" s="101">
        <v>132</v>
      </c>
      <c r="E6" s="101">
        <v>39770</v>
      </c>
      <c r="F6" s="101">
        <v>7687</v>
      </c>
    </row>
    <row r="7" spans="1:7" x14ac:dyDescent="0.2">
      <c r="A7" s="58" t="s">
        <v>47</v>
      </c>
      <c r="B7" s="67">
        <f t="shared" ref="B7:B19" si="0">C7+D7+E7+F7</f>
        <v>33828</v>
      </c>
      <c r="C7" s="67">
        <v>7232</v>
      </c>
      <c r="D7" s="67">
        <v>89</v>
      </c>
      <c r="E7" s="67">
        <v>26265</v>
      </c>
      <c r="F7" s="67">
        <v>242</v>
      </c>
    </row>
    <row r="8" spans="1:7" x14ac:dyDescent="0.2">
      <c r="A8" s="58" t="s">
        <v>20</v>
      </c>
      <c r="B8" s="67">
        <f t="shared" si="0"/>
        <v>2845</v>
      </c>
      <c r="C8" s="67">
        <v>402</v>
      </c>
      <c r="D8" s="67">
        <v>12</v>
      </c>
      <c r="E8" s="67">
        <v>2322</v>
      </c>
      <c r="F8" s="67">
        <v>109</v>
      </c>
    </row>
    <row r="9" spans="1:7" x14ac:dyDescent="0.2">
      <c r="A9" s="58" t="s">
        <v>48</v>
      </c>
      <c r="B9" s="67">
        <f t="shared" si="0"/>
        <v>2441</v>
      </c>
      <c r="C9" s="67">
        <v>309</v>
      </c>
      <c r="D9" s="67">
        <v>6</v>
      </c>
      <c r="E9" s="67">
        <v>1658</v>
      </c>
      <c r="F9" s="67">
        <v>468</v>
      </c>
    </row>
    <row r="10" spans="1:7" x14ac:dyDescent="0.2">
      <c r="A10" s="58" t="s">
        <v>49</v>
      </c>
      <c r="B10" s="67">
        <f t="shared" si="0"/>
        <v>3570</v>
      </c>
      <c r="C10" s="67">
        <v>189</v>
      </c>
      <c r="D10" s="67">
        <v>3</v>
      </c>
      <c r="E10" s="67">
        <v>1916</v>
      </c>
      <c r="F10" s="67">
        <v>1462</v>
      </c>
    </row>
    <row r="11" spans="1:7" x14ac:dyDescent="0.2">
      <c r="A11" s="58" t="s">
        <v>21</v>
      </c>
      <c r="B11" s="67">
        <f t="shared" si="0"/>
        <v>2941</v>
      </c>
      <c r="C11" s="67">
        <v>363</v>
      </c>
      <c r="D11" s="67">
        <v>3</v>
      </c>
      <c r="E11" s="67">
        <v>2390</v>
      </c>
      <c r="F11" s="67">
        <v>185</v>
      </c>
    </row>
    <row r="12" spans="1:7" x14ac:dyDescent="0.2">
      <c r="A12" s="58" t="s">
        <v>50</v>
      </c>
      <c r="B12" s="97">
        <f t="shared" si="0"/>
        <v>1433</v>
      </c>
      <c r="C12" s="97">
        <v>84</v>
      </c>
      <c r="D12" s="97">
        <v>1</v>
      </c>
      <c r="E12" s="97">
        <v>643</v>
      </c>
      <c r="F12" s="97">
        <v>705</v>
      </c>
    </row>
    <row r="13" spans="1:7" x14ac:dyDescent="0.2">
      <c r="A13" s="58" t="s">
        <v>51</v>
      </c>
      <c r="B13" s="97">
        <f t="shared" si="0"/>
        <v>1354</v>
      </c>
      <c r="C13" s="97">
        <v>96</v>
      </c>
      <c r="D13" s="97">
        <v>1</v>
      </c>
      <c r="E13" s="97">
        <v>420</v>
      </c>
      <c r="F13" s="97">
        <v>837</v>
      </c>
    </row>
    <row r="14" spans="1:7" x14ac:dyDescent="0.2">
      <c r="A14" s="58" t="s">
        <v>52</v>
      </c>
      <c r="B14" s="97">
        <f>C14+E14+F14</f>
        <v>542</v>
      </c>
      <c r="C14" s="97">
        <v>57</v>
      </c>
      <c r="D14" s="99" t="s">
        <v>2</v>
      </c>
      <c r="E14" s="97">
        <v>152</v>
      </c>
      <c r="F14" s="97">
        <v>333</v>
      </c>
    </row>
    <row r="15" spans="1:7" x14ac:dyDescent="0.2">
      <c r="A15" s="58" t="s">
        <v>53</v>
      </c>
      <c r="B15" s="97">
        <f t="shared" si="0"/>
        <v>959</v>
      </c>
      <c r="C15" s="97">
        <v>81</v>
      </c>
      <c r="D15" s="97">
        <v>4</v>
      </c>
      <c r="E15" s="97">
        <v>488</v>
      </c>
      <c r="F15" s="97">
        <v>386</v>
      </c>
    </row>
    <row r="16" spans="1:7" x14ac:dyDescent="0.2">
      <c r="A16" s="58" t="s">
        <v>54</v>
      </c>
      <c r="B16" s="97">
        <f t="shared" si="0"/>
        <v>1791</v>
      </c>
      <c r="C16" s="97">
        <v>118</v>
      </c>
      <c r="D16" s="97">
        <v>3</v>
      </c>
      <c r="E16" s="97">
        <v>702</v>
      </c>
      <c r="F16" s="97">
        <v>968</v>
      </c>
    </row>
    <row r="17" spans="1:6" x14ac:dyDescent="0.2">
      <c r="A17" s="58" t="s">
        <v>55</v>
      </c>
      <c r="B17" s="97">
        <f t="shared" si="0"/>
        <v>2381</v>
      </c>
      <c r="C17" s="97">
        <v>335</v>
      </c>
      <c r="D17" s="97">
        <v>3</v>
      </c>
      <c r="E17" s="97">
        <v>959</v>
      </c>
      <c r="F17" s="97">
        <v>1084</v>
      </c>
    </row>
    <row r="18" spans="1:6" x14ac:dyDescent="0.2">
      <c r="A18" s="58" t="s">
        <v>56</v>
      </c>
      <c r="B18" s="97">
        <f>C18+E18+F18</f>
        <v>1107</v>
      </c>
      <c r="C18" s="97">
        <v>114</v>
      </c>
      <c r="D18" s="99" t="s">
        <v>2</v>
      </c>
      <c r="E18" s="97">
        <v>346</v>
      </c>
      <c r="F18" s="97">
        <v>647</v>
      </c>
    </row>
    <row r="19" spans="1:6" x14ac:dyDescent="0.2">
      <c r="A19" s="59" t="s">
        <v>57</v>
      </c>
      <c r="B19" s="100">
        <f t="shared" si="0"/>
        <v>1984</v>
      </c>
      <c r="C19" s="100">
        <v>207</v>
      </c>
      <c r="D19" s="100">
        <v>7</v>
      </c>
      <c r="E19" s="100">
        <v>1509</v>
      </c>
      <c r="F19" s="100">
        <v>261</v>
      </c>
    </row>
  </sheetData>
  <mergeCells count="4">
    <mergeCell ref="A4:A5"/>
    <mergeCell ref="B4:B5"/>
    <mergeCell ref="C4:F4"/>
    <mergeCell ref="B1:E1"/>
  </mergeCells>
  <phoneticPr fontId="17" type="noConversion"/>
  <pageMargins left="0.39370078740157483" right="0.11811023622047245" top="0.11811023622047245" bottom="0.11811023622047245" header="0.31496062992125984" footer="0.31496062992125984"/>
  <pageSetup paperSize="9" firstPageNumber="10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="90" zoomScaleNormal="90" workbookViewId="0">
      <selection sqref="A1:F1"/>
    </sheetView>
  </sheetViews>
  <sheetFormatPr defaultColWidth="33.7109375" defaultRowHeight="12.75" x14ac:dyDescent="0.2"/>
  <cols>
    <col min="1" max="1" width="33.7109375" style="39"/>
    <col min="2" max="2" width="19.140625" style="39" customWidth="1"/>
    <col min="3" max="3" width="24.7109375" style="39" customWidth="1"/>
    <col min="4" max="4" width="24.140625" style="39" customWidth="1"/>
    <col min="5" max="5" width="18.140625" style="39" customWidth="1"/>
    <col min="6" max="6" width="21.5703125" style="39" customWidth="1"/>
    <col min="7" max="16384" width="33.7109375" style="39"/>
  </cols>
  <sheetData>
    <row r="1" spans="1:7" x14ac:dyDescent="0.2">
      <c r="A1" s="117" t="s">
        <v>40</v>
      </c>
      <c r="B1" s="117"/>
      <c r="C1" s="117"/>
      <c r="D1" s="117"/>
      <c r="E1" s="117"/>
      <c r="F1" s="117"/>
    </row>
    <row r="2" spans="1:7" x14ac:dyDescent="0.2">
      <c r="A2" s="50"/>
      <c r="B2" s="50"/>
      <c r="C2" s="50"/>
      <c r="D2" s="50"/>
      <c r="E2" s="50"/>
      <c r="F2" s="50"/>
    </row>
    <row r="3" spans="1:7" ht="15" x14ac:dyDescent="0.25">
      <c r="A3" s="40"/>
      <c r="B3" s="40"/>
      <c r="C3" s="40"/>
      <c r="D3" s="40"/>
      <c r="E3" s="40"/>
      <c r="F3" s="44" t="s">
        <v>5</v>
      </c>
    </row>
    <row r="4" spans="1:7" x14ac:dyDescent="0.2">
      <c r="A4" s="118"/>
      <c r="B4" s="119" t="s">
        <v>4</v>
      </c>
      <c r="C4" s="121" t="s">
        <v>26</v>
      </c>
      <c r="D4" s="122"/>
      <c r="E4" s="122"/>
      <c r="F4" s="122"/>
    </row>
    <row r="5" spans="1:7" ht="22.5" x14ac:dyDescent="0.2">
      <c r="A5" s="118"/>
      <c r="B5" s="125"/>
      <c r="C5" s="43" t="s">
        <v>31</v>
      </c>
      <c r="D5" s="43" t="s">
        <v>28</v>
      </c>
      <c r="E5" s="43" t="s">
        <v>29</v>
      </c>
      <c r="F5" s="68" t="s">
        <v>30</v>
      </c>
      <c r="G5" s="42"/>
    </row>
    <row r="6" spans="1:7" x14ac:dyDescent="0.2">
      <c r="A6" s="34" t="s">
        <v>4</v>
      </c>
      <c r="B6" s="57">
        <f>C6+D6+E6+F6</f>
        <v>62255</v>
      </c>
      <c r="C6" s="69">
        <v>11961</v>
      </c>
      <c r="D6" s="69">
        <v>132</v>
      </c>
      <c r="E6" s="70">
        <v>42303</v>
      </c>
      <c r="F6" s="71">
        <v>7859</v>
      </c>
    </row>
    <row r="7" spans="1:7" x14ac:dyDescent="0.2">
      <c r="A7" s="34" t="s">
        <v>13</v>
      </c>
      <c r="B7" s="64">
        <f>C7+D7+E7+F7</f>
        <v>8900</v>
      </c>
      <c r="C7" s="69">
        <v>862</v>
      </c>
      <c r="D7" s="69">
        <v>11</v>
      </c>
      <c r="E7" s="70">
        <v>168</v>
      </c>
      <c r="F7" s="72">
        <v>7859</v>
      </c>
    </row>
    <row r="8" spans="1:7" x14ac:dyDescent="0.2">
      <c r="A8" s="34" t="s">
        <v>7</v>
      </c>
      <c r="B8" s="64">
        <f>C8+D8+E8</f>
        <v>3754</v>
      </c>
      <c r="C8" s="69">
        <v>1247</v>
      </c>
      <c r="D8" s="69">
        <v>43</v>
      </c>
      <c r="E8" s="70">
        <v>2464</v>
      </c>
      <c r="F8" s="73" t="s">
        <v>2</v>
      </c>
    </row>
    <row r="9" spans="1:7" x14ac:dyDescent="0.2">
      <c r="A9" s="35" t="s">
        <v>6</v>
      </c>
      <c r="B9" s="64">
        <f t="shared" ref="B9:B25" si="0">C9+D9+E9</f>
        <v>280</v>
      </c>
      <c r="C9" s="69">
        <v>235</v>
      </c>
      <c r="D9" s="69">
        <v>8</v>
      </c>
      <c r="E9" s="70">
        <v>37</v>
      </c>
      <c r="F9" s="73" t="s">
        <v>2</v>
      </c>
    </row>
    <row r="10" spans="1:7" x14ac:dyDescent="0.2">
      <c r="A10" s="35" t="s">
        <v>12</v>
      </c>
      <c r="B10" s="64">
        <f t="shared" si="0"/>
        <v>3292</v>
      </c>
      <c r="C10" s="69">
        <v>899</v>
      </c>
      <c r="D10" s="69">
        <v>29</v>
      </c>
      <c r="E10" s="70">
        <v>2364</v>
      </c>
      <c r="F10" s="73" t="s">
        <v>2</v>
      </c>
    </row>
    <row r="11" spans="1:7" ht="22.5" x14ac:dyDescent="0.2">
      <c r="A11" s="35" t="s">
        <v>3</v>
      </c>
      <c r="B11" s="64">
        <f t="shared" si="0"/>
        <v>59</v>
      </c>
      <c r="C11" s="69">
        <v>49</v>
      </c>
      <c r="D11" s="69">
        <v>4</v>
      </c>
      <c r="E11" s="70">
        <v>6</v>
      </c>
      <c r="F11" s="73" t="s">
        <v>2</v>
      </c>
    </row>
    <row r="12" spans="1:7" ht="33.75" x14ac:dyDescent="0.2">
      <c r="A12" s="36" t="s">
        <v>22</v>
      </c>
      <c r="B12" s="64">
        <f t="shared" si="0"/>
        <v>123</v>
      </c>
      <c r="C12" s="69">
        <v>64</v>
      </c>
      <c r="D12" s="69">
        <v>2</v>
      </c>
      <c r="E12" s="70">
        <v>57</v>
      </c>
      <c r="F12" s="73" t="s">
        <v>2</v>
      </c>
    </row>
    <row r="13" spans="1:7" x14ac:dyDescent="0.2">
      <c r="A13" s="34" t="s">
        <v>8</v>
      </c>
      <c r="B13" s="64">
        <f t="shared" si="0"/>
        <v>4547</v>
      </c>
      <c r="C13" s="69">
        <v>1913</v>
      </c>
      <c r="D13" s="69">
        <v>22</v>
      </c>
      <c r="E13" s="70">
        <v>2612</v>
      </c>
      <c r="F13" s="73" t="s">
        <v>2</v>
      </c>
    </row>
    <row r="14" spans="1:7" ht="22.5" x14ac:dyDescent="0.2">
      <c r="A14" s="34" t="s">
        <v>11</v>
      </c>
      <c r="B14" s="64">
        <f t="shared" si="0"/>
        <v>21927</v>
      </c>
      <c r="C14" s="69">
        <v>3699</v>
      </c>
      <c r="D14" s="69">
        <v>17</v>
      </c>
      <c r="E14" s="70">
        <v>18211</v>
      </c>
      <c r="F14" s="73" t="s">
        <v>2</v>
      </c>
    </row>
    <row r="15" spans="1:7" x14ac:dyDescent="0.2">
      <c r="A15" s="34" t="s">
        <v>14</v>
      </c>
      <c r="B15" s="64">
        <f t="shared" si="0"/>
        <v>3870</v>
      </c>
      <c r="C15" s="69">
        <v>455</v>
      </c>
      <c r="D15" s="69">
        <v>7</v>
      </c>
      <c r="E15" s="70">
        <v>3408</v>
      </c>
      <c r="F15" s="73" t="s">
        <v>2</v>
      </c>
    </row>
    <row r="16" spans="1:7" ht="22.5" x14ac:dyDescent="0.2">
      <c r="A16" s="37" t="s">
        <v>23</v>
      </c>
      <c r="B16" s="64">
        <f t="shared" si="0"/>
        <v>1903</v>
      </c>
      <c r="C16" s="69">
        <v>330</v>
      </c>
      <c r="D16" s="69">
        <v>1</v>
      </c>
      <c r="E16" s="70">
        <v>1572</v>
      </c>
      <c r="F16" s="73" t="s">
        <v>2</v>
      </c>
    </row>
    <row r="17" spans="1:6" x14ac:dyDescent="0.2">
      <c r="A17" s="34" t="s">
        <v>10</v>
      </c>
      <c r="B17" s="64">
        <f t="shared" si="0"/>
        <v>712</v>
      </c>
      <c r="C17" s="69">
        <v>274</v>
      </c>
      <c r="D17" s="69">
        <v>1</v>
      </c>
      <c r="E17" s="70">
        <v>437</v>
      </c>
      <c r="F17" s="73" t="s">
        <v>2</v>
      </c>
    </row>
    <row r="18" spans="1:6" x14ac:dyDescent="0.2">
      <c r="A18" s="34" t="s">
        <v>9</v>
      </c>
      <c r="B18" s="64">
        <f>C18+E18</f>
        <v>235</v>
      </c>
      <c r="C18" s="69">
        <v>213</v>
      </c>
      <c r="D18" s="74" t="s">
        <v>2</v>
      </c>
      <c r="E18" s="70">
        <v>22</v>
      </c>
      <c r="F18" s="73" t="s">
        <v>2</v>
      </c>
    </row>
    <row r="19" spans="1:6" x14ac:dyDescent="0.2">
      <c r="A19" s="29" t="s">
        <v>24</v>
      </c>
      <c r="B19" s="64">
        <f t="shared" si="0"/>
        <v>3556</v>
      </c>
      <c r="C19" s="69">
        <v>562</v>
      </c>
      <c r="D19" s="69">
        <v>3</v>
      </c>
      <c r="E19" s="70">
        <v>2991</v>
      </c>
      <c r="F19" s="73" t="s">
        <v>2</v>
      </c>
    </row>
    <row r="20" spans="1:6" ht="22.5" x14ac:dyDescent="0.2">
      <c r="A20" s="34" t="s">
        <v>15</v>
      </c>
      <c r="B20" s="64">
        <f t="shared" si="0"/>
        <v>1885</v>
      </c>
      <c r="C20" s="69">
        <v>830</v>
      </c>
      <c r="D20" s="69">
        <v>7</v>
      </c>
      <c r="E20" s="70">
        <v>1048</v>
      </c>
      <c r="F20" s="73" t="s">
        <v>2</v>
      </c>
    </row>
    <row r="21" spans="1:6" ht="22.5" x14ac:dyDescent="0.2">
      <c r="A21" s="34" t="s">
        <v>16</v>
      </c>
      <c r="B21" s="64">
        <f t="shared" si="0"/>
        <v>2080</v>
      </c>
      <c r="C21" s="69">
        <v>598</v>
      </c>
      <c r="D21" s="69">
        <v>9</v>
      </c>
      <c r="E21" s="70">
        <v>1473</v>
      </c>
      <c r="F21" s="73" t="s">
        <v>2</v>
      </c>
    </row>
    <row r="22" spans="1:6" x14ac:dyDescent="0.2">
      <c r="A22" s="34" t="s">
        <v>17</v>
      </c>
      <c r="B22" s="64">
        <f t="shared" si="0"/>
        <v>1073</v>
      </c>
      <c r="C22" s="69">
        <v>229</v>
      </c>
      <c r="D22" s="69">
        <v>3</v>
      </c>
      <c r="E22" s="70">
        <v>841</v>
      </c>
      <c r="F22" s="73" t="s">
        <v>2</v>
      </c>
    </row>
    <row r="23" spans="1:6" x14ac:dyDescent="0.2">
      <c r="A23" s="38" t="s">
        <v>25</v>
      </c>
      <c r="B23" s="64">
        <f t="shared" si="0"/>
        <v>504</v>
      </c>
      <c r="C23" s="69">
        <v>248</v>
      </c>
      <c r="D23" s="69">
        <v>5</v>
      </c>
      <c r="E23" s="70">
        <v>251</v>
      </c>
      <c r="F23" s="73" t="s">
        <v>2</v>
      </c>
    </row>
    <row r="24" spans="1:6" x14ac:dyDescent="0.2">
      <c r="A24" s="34" t="s">
        <v>18</v>
      </c>
      <c r="B24" s="64">
        <f t="shared" si="0"/>
        <v>780</v>
      </c>
      <c r="C24" s="69">
        <v>165</v>
      </c>
      <c r="D24" s="69">
        <v>1</v>
      </c>
      <c r="E24" s="70">
        <v>614</v>
      </c>
      <c r="F24" s="73" t="s">
        <v>2</v>
      </c>
    </row>
    <row r="25" spans="1:6" s="42" customFormat="1" x14ac:dyDescent="0.2">
      <c r="A25" s="61" t="s">
        <v>19</v>
      </c>
      <c r="B25" s="64">
        <f t="shared" si="0"/>
        <v>6521</v>
      </c>
      <c r="C25" s="69">
        <v>336</v>
      </c>
      <c r="D25" s="69">
        <v>2</v>
      </c>
      <c r="E25" s="70">
        <v>6183</v>
      </c>
      <c r="F25" s="73" t="s">
        <v>2</v>
      </c>
    </row>
    <row r="26" spans="1:6" ht="45" x14ac:dyDescent="0.2">
      <c r="A26" s="62" t="s">
        <v>60</v>
      </c>
      <c r="B26" s="55">
        <v>8</v>
      </c>
      <c r="C26" s="75" t="s">
        <v>2</v>
      </c>
      <c r="D26" s="75" t="s">
        <v>2</v>
      </c>
      <c r="E26" s="76">
        <v>8</v>
      </c>
      <c r="F26" s="75" t="s">
        <v>2</v>
      </c>
    </row>
  </sheetData>
  <mergeCells count="4">
    <mergeCell ref="A1:F1"/>
    <mergeCell ref="A4:A5"/>
    <mergeCell ref="B4:B5"/>
    <mergeCell ref="C4:F4"/>
  </mergeCells>
  <phoneticPr fontId="17" type="noConversion"/>
  <pageMargins left="0.39370078740157483" right="0.11811023622047245" top="0.11811023622047245" bottom="0.11811023622047245" header="0.31496062992125984" footer="0.31496062992125984"/>
  <pageSetup paperSize="9" firstPageNumber="14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="90" zoomScaleNormal="90" workbookViewId="0">
      <selection sqref="A1:F1"/>
    </sheetView>
  </sheetViews>
  <sheetFormatPr defaultRowHeight="12.75" x14ac:dyDescent="0.2"/>
  <cols>
    <col min="1" max="1" width="28.28515625" style="39" customWidth="1"/>
    <col min="2" max="2" width="13.140625" style="39" customWidth="1"/>
    <col min="3" max="3" width="13.42578125" style="39" customWidth="1"/>
    <col min="4" max="4" width="16.42578125" style="39" customWidth="1"/>
    <col min="5" max="5" width="18.140625" style="39" customWidth="1"/>
    <col min="6" max="6" width="20" style="39" customWidth="1"/>
    <col min="7" max="16384" width="9.140625" style="39"/>
  </cols>
  <sheetData>
    <row r="1" spans="1:7" x14ac:dyDescent="0.2">
      <c r="A1" s="117" t="s">
        <v>41</v>
      </c>
      <c r="B1" s="117"/>
      <c r="C1" s="117"/>
      <c r="D1" s="117"/>
      <c r="E1" s="117"/>
      <c r="F1" s="117"/>
    </row>
    <row r="2" spans="1:7" x14ac:dyDescent="0.2">
      <c r="A2" s="50"/>
      <c r="B2" s="50"/>
      <c r="C2" s="50"/>
      <c r="D2" s="50"/>
      <c r="E2" s="50"/>
      <c r="F2" s="50"/>
    </row>
    <row r="3" spans="1:7" ht="15" x14ac:dyDescent="0.25">
      <c r="A3" s="40"/>
      <c r="B3" s="40"/>
      <c r="C3" s="40"/>
      <c r="D3" s="40"/>
      <c r="E3" s="40"/>
      <c r="F3" s="41" t="s">
        <v>5</v>
      </c>
    </row>
    <row r="4" spans="1:7" x14ac:dyDescent="0.2">
      <c r="A4" s="118"/>
      <c r="B4" s="119" t="s">
        <v>4</v>
      </c>
      <c r="C4" s="121" t="s">
        <v>26</v>
      </c>
      <c r="D4" s="122"/>
      <c r="E4" s="122"/>
      <c r="F4" s="122"/>
      <c r="G4" s="42"/>
    </row>
    <row r="5" spans="1:7" ht="33.75" x14ac:dyDescent="0.2">
      <c r="A5" s="118"/>
      <c r="B5" s="120"/>
      <c r="C5" s="43" t="s">
        <v>31</v>
      </c>
      <c r="D5" s="43" t="s">
        <v>28</v>
      </c>
      <c r="E5" s="43" t="s">
        <v>29</v>
      </c>
      <c r="F5" s="51" t="s">
        <v>30</v>
      </c>
      <c r="G5" s="42"/>
    </row>
    <row r="6" spans="1:7" s="45" customFormat="1" ht="11.25" x14ac:dyDescent="0.2">
      <c r="A6" s="34" t="s">
        <v>4</v>
      </c>
      <c r="B6" s="41">
        <f>C6+D6+E6+F6</f>
        <v>57176</v>
      </c>
      <c r="C6" s="69">
        <v>9587</v>
      </c>
      <c r="D6" s="69">
        <v>132</v>
      </c>
      <c r="E6" s="102">
        <v>39770</v>
      </c>
      <c r="F6" s="102">
        <v>7687</v>
      </c>
    </row>
    <row r="7" spans="1:7" s="45" customFormat="1" ht="11.25" x14ac:dyDescent="0.2">
      <c r="A7" s="34" t="s">
        <v>13</v>
      </c>
      <c r="B7" s="41">
        <f t="shared" ref="B7" si="0">C7+D7+E7+F7</f>
        <v>8638</v>
      </c>
      <c r="C7" s="69">
        <v>781</v>
      </c>
      <c r="D7" s="69">
        <v>11</v>
      </c>
      <c r="E7" s="70">
        <v>159</v>
      </c>
      <c r="F7" s="102">
        <v>7687</v>
      </c>
    </row>
    <row r="8" spans="1:7" s="45" customFormat="1" ht="11.25" x14ac:dyDescent="0.2">
      <c r="A8" s="34" t="s">
        <v>7</v>
      </c>
      <c r="B8" s="41">
        <f>C8+D8+E8</f>
        <v>3365</v>
      </c>
      <c r="C8" s="69">
        <v>1024</v>
      </c>
      <c r="D8" s="69">
        <v>43</v>
      </c>
      <c r="E8" s="70">
        <v>2298</v>
      </c>
      <c r="F8" s="103" t="s">
        <v>2</v>
      </c>
    </row>
    <row r="9" spans="1:7" s="45" customFormat="1" ht="11.25" x14ac:dyDescent="0.2">
      <c r="A9" s="35" t="s">
        <v>6</v>
      </c>
      <c r="B9" s="41">
        <f t="shared" ref="B9:B25" si="1">C9+D9+E9</f>
        <v>252</v>
      </c>
      <c r="C9" s="69">
        <v>211</v>
      </c>
      <c r="D9" s="69">
        <v>8</v>
      </c>
      <c r="E9" s="70">
        <v>33</v>
      </c>
      <c r="F9" s="103" t="s">
        <v>2</v>
      </c>
      <c r="G9" s="52"/>
    </row>
    <row r="10" spans="1:7" s="45" customFormat="1" ht="13.5" customHeight="1" x14ac:dyDescent="0.2">
      <c r="A10" s="35" t="s">
        <v>12</v>
      </c>
      <c r="B10" s="41">
        <f t="shared" si="1"/>
        <v>2952</v>
      </c>
      <c r="C10" s="69">
        <v>718</v>
      </c>
      <c r="D10" s="69">
        <v>29</v>
      </c>
      <c r="E10" s="70">
        <v>2205</v>
      </c>
      <c r="F10" s="103" t="s">
        <v>2</v>
      </c>
    </row>
    <row r="11" spans="1:7" s="45" customFormat="1" ht="22.5" x14ac:dyDescent="0.2">
      <c r="A11" s="35" t="s">
        <v>3</v>
      </c>
      <c r="B11" s="41">
        <f t="shared" si="1"/>
        <v>52</v>
      </c>
      <c r="C11" s="69">
        <v>43</v>
      </c>
      <c r="D11" s="69">
        <v>4</v>
      </c>
      <c r="E11" s="70">
        <v>5</v>
      </c>
      <c r="F11" s="103" t="s">
        <v>2</v>
      </c>
    </row>
    <row r="12" spans="1:7" s="45" customFormat="1" ht="33.75" x14ac:dyDescent="0.2">
      <c r="A12" s="36" t="s">
        <v>22</v>
      </c>
      <c r="B12" s="41">
        <f t="shared" si="1"/>
        <v>109</v>
      </c>
      <c r="C12" s="69">
        <v>52</v>
      </c>
      <c r="D12" s="69">
        <v>2</v>
      </c>
      <c r="E12" s="70">
        <v>55</v>
      </c>
      <c r="F12" s="103" t="s">
        <v>2</v>
      </c>
    </row>
    <row r="13" spans="1:7" s="45" customFormat="1" ht="11.25" x14ac:dyDescent="0.2">
      <c r="A13" s="34" t="s">
        <v>32</v>
      </c>
      <c r="B13" s="41">
        <f t="shared" si="1"/>
        <v>3994</v>
      </c>
      <c r="C13" s="69">
        <v>1530</v>
      </c>
      <c r="D13" s="69">
        <v>22</v>
      </c>
      <c r="E13" s="70">
        <v>2442</v>
      </c>
      <c r="F13" s="103" t="s">
        <v>2</v>
      </c>
    </row>
    <row r="14" spans="1:7" s="45" customFormat="1" ht="22.5" x14ac:dyDescent="0.2">
      <c r="A14" s="34" t="s">
        <v>11</v>
      </c>
      <c r="B14" s="41">
        <f t="shared" si="1"/>
        <v>19810</v>
      </c>
      <c r="C14" s="69">
        <v>2671</v>
      </c>
      <c r="D14" s="69">
        <v>17</v>
      </c>
      <c r="E14" s="70">
        <v>17122</v>
      </c>
      <c r="F14" s="103" t="s">
        <v>2</v>
      </c>
    </row>
    <row r="15" spans="1:7" s="45" customFormat="1" ht="11.25" x14ac:dyDescent="0.2">
      <c r="A15" s="34" t="s">
        <v>14</v>
      </c>
      <c r="B15" s="41">
        <f t="shared" si="1"/>
        <v>3663</v>
      </c>
      <c r="C15" s="69">
        <v>396</v>
      </c>
      <c r="D15" s="69">
        <v>7</v>
      </c>
      <c r="E15" s="70">
        <v>3260</v>
      </c>
      <c r="F15" s="103" t="s">
        <v>2</v>
      </c>
    </row>
    <row r="16" spans="1:7" s="45" customFormat="1" ht="22.5" x14ac:dyDescent="0.2">
      <c r="A16" s="37" t="s">
        <v>23</v>
      </c>
      <c r="B16" s="41">
        <f t="shared" si="1"/>
        <v>1778</v>
      </c>
      <c r="C16" s="69">
        <v>281</v>
      </c>
      <c r="D16" s="69">
        <v>1</v>
      </c>
      <c r="E16" s="70">
        <v>1496</v>
      </c>
      <c r="F16" s="103" t="s">
        <v>2</v>
      </c>
    </row>
    <row r="17" spans="1:12" s="45" customFormat="1" ht="11.25" x14ac:dyDescent="0.2">
      <c r="A17" s="34" t="s">
        <v>10</v>
      </c>
      <c r="B17" s="41">
        <f t="shared" si="1"/>
        <v>643</v>
      </c>
      <c r="C17" s="69">
        <v>226</v>
      </c>
      <c r="D17" s="69">
        <v>1</v>
      </c>
      <c r="E17" s="70">
        <v>416</v>
      </c>
      <c r="F17" s="103" t="s">
        <v>2</v>
      </c>
    </row>
    <row r="18" spans="1:12" s="45" customFormat="1" ht="11.25" x14ac:dyDescent="0.2">
      <c r="A18" s="34" t="s">
        <v>9</v>
      </c>
      <c r="B18" s="41">
        <f>C18+E18</f>
        <v>155</v>
      </c>
      <c r="C18" s="69">
        <v>137</v>
      </c>
      <c r="D18" s="74" t="s">
        <v>2</v>
      </c>
      <c r="E18" s="70">
        <v>18</v>
      </c>
      <c r="F18" s="103" t="s">
        <v>2</v>
      </c>
    </row>
    <row r="19" spans="1:12" s="45" customFormat="1" ht="11.25" x14ac:dyDescent="0.2">
      <c r="A19" s="29" t="s">
        <v>24</v>
      </c>
      <c r="B19" s="41">
        <f t="shared" si="1"/>
        <v>3385</v>
      </c>
      <c r="C19" s="69">
        <v>501</v>
      </c>
      <c r="D19" s="69">
        <v>3</v>
      </c>
      <c r="E19" s="70">
        <v>2881</v>
      </c>
      <c r="F19" s="103" t="s">
        <v>2</v>
      </c>
    </row>
    <row r="20" spans="1:12" s="45" customFormat="1" ht="22.5" x14ac:dyDescent="0.2">
      <c r="A20" s="34" t="s">
        <v>15</v>
      </c>
      <c r="B20" s="41">
        <f t="shared" si="1"/>
        <v>1714</v>
      </c>
      <c r="C20" s="69">
        <v>709</v>
      </c>
      <c r="D20" s="69">
        <v>7</v>
      </c>
      <c r="E20" s="70">
        <v>998</v>
      </c>
      <c r="F20" s="103" t="s">
        <v>2</v>
      </c>
    </row>
    <row r="21" spans="1:12" s="45" customFormat="1" ht="22.5" x14ac:dyDescent="0.2">
      <c r="A21" s="34" t="s">
        <v>16</v>
      </c>
      <c r="B21" s="41">
        <f t="shared" si="1"/>
        <v>1878</v>
      </c>
      <c r="C21" s="69">
        <v>486</v>
      </c>
      <c r="D21" s="69">
        <v>9</v>
      </c>
      <c r="E21" s="70">
        <v>1383</v>
      </c>
      <c r="F21" s="103" t="s">
        <v>2</v>
      </c>
    </row>
    <row r="22" spans="1:12" s="45" customFormat="1" ht="11.25" x14ac:dyDescent="0.2">
      <c r="A22" s="34" t="s">
        <v>17</v>
      </c>
      <c r="B22" s="41">
        <f t="shared" si="1"/>
        <v>999</v>
      </c>
      <c r="C22" s="69">
        <v>203</v>
      </c>
      <c r="D22" s="69">
        <v>3</v>
      </c>
      <c r="E22" s="70">
        <v>793</v>
      </c>
      <c r="F22" s="103" t="s">
        <v>2</v>
      </c>
    </row>
    <row r="23" spans="1:12" s="45" customFormat="1" ht="11.25" x14ac:dyDescent="0.2">
      <c r="A23" s="38" t="s">
        <v>25</v>
      </c>
      <c r="B23" s="41">
        <f t="shared" si="1"/>
        <v>473</v>
      </c>
      <c r="C23" s="69">
        <v>230</v>
      </c>
      <c r="D23" s="69">
        <v>5</v>
      </c>
      <c r="E23" s="70">
        <v>238</v>
      </c>
      <c r="F23" s="103" t="s">
        <v>2</v>
      </c>
    </row>
    <row r="24" spans="1:12" s="45" customFormat="1" ht="11.25" x14ac:dyDescent="0.2">
      <c r="A24" s="34" t="s">
        <v>18</v>
      </c>
      <c r="B24" s="41">
        <f t="shared" si="1"/>
        <v>716</v>
      </c>
      <c r="C24" s="69">
        <v>143</v>
      </c>
      <c r="D24" s="69">
        <v>1</v>
      </c>
      <c r="E24" s="70">
        <v>572</v>
      </c>
      <c r="F24" s="103" t="s">
        <v>2</v>
      </c>
    </row>
    <row r="25" spans="1:12" s="48" customFormat="1" ht="11.25" x14ac:dyDescent="0.2">
      <c r="A25" s="61" t="s">
        <v>19</v>
      </c>
      <c r="B25" s="41">
        <f t="shared" si="1"/>
        <v>5957</v>
      </c>
      <c r="C25" s="69">
        <v>269</v>
      </c>
      <c r="D25" s="69">
        <v>2</v>
      </c>
      <c r="E25" s="70">
        <v>5686</v>
      </c>
      <c r="F25" s="103" t="s">
        <v>2</v>
      </c>
    </row>
    <row r="26" spans="1:12" s="45" customFormat="1" ht="45" x14ac:dyDescent="0.2">
      <c r="A26" s="62" t="s">
        <v>60</v>
      </c>
      <c r="B26" s="56">
        <v>8</v>
      </c>
      <c r="C26" s="75" t="s">
        <v>2</v>
      </c>
      <c r="D26" s="75" t="s">
        <v>2</v>
      </c>
      <c r="E26" s="76">
        <v>8</v>
      </c>
      <c r="F26" s="75" t="s">
        <v>2</v>
      </c>
    </row>
    <row r="27" spans="1:12" s="45" customFormat="1" ht="11.25" x14ac:dyDescent="0.2"/>
    <row r="28" spans="1:12" s="45" customFormat="1" ht="11.25" x14ac:dyDescent="0.2"/>
    <row r="29" spans="1:12" s="45" customFormat="1" ht="11.25" x14ac:dyDescent="0.2">
      <c r="A29" s="54" t="s">
        <v>98</v>
      </c>
      <c r="B29" s="46"/>
      <c r="C29" s="46"/>
      <c r="D29" s="46"/>
      <c r="E29" s="46"/>
      <c r="F29" s="46"/>
      <c r="G29" s="46"/>
      <c r="H29" s="47"/>
      <c r="I29" s="47"/>
      <c r="J29" s="47"/>
      <c r="K29" s="47"/>
      <c r="L29" s="47"/>
    </row>
    <row r="30" spans="1:12" s="45" customFormat="1" ht="11.25" x14ac:dyDescent="0.2">
      <c r="A30" s="91" t="s">
        <v>99</v>
      </c>
    </row>
    <row r="31" spans="1:12" s="45" customFormat="1" ht="11.25" x14ac:dyDescent="0.2"/>
    <row r="32" spans="1:12" x14ac:dyDescent="0.2">
      <c r="A32" s="92" t="s">
        <v>92</v>
      </c>
    </row>
  </sheetData>
  <mergeCells count="4">
    <mergeCell ref="A1:F1"/>
    <mergeCell ref="A4:A5"/>
    <mergeCell ref="B4:B5"/>
    <mergeCell ref="C4:F4"/>
  </mergeCells>
  <phoneticPr fontId="17" type="noConversion"/>
  <pageMargins left="0.39370078740157483" right="0.11811023622047245" top="0.11811023622047245" bottom="0.11811023622047245" header="0.31496062992125984" footer="0.31496062992125984"/>
  <pageSetup paperSize="9" firstPageNumber="18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Metadata</vt:lpstr>
      <vt:lpstr>Content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N.Uataeva</cp:lastModifiedBy>
  <cp:lastPrinted>2025-07-14T11:38:57Z</cp:lastPrinted>
  <dcterms:created xsi:type="dcterms:W3CDTF">2023-03-21T06:44:07Z</dcterms:created>
  <dcterms:modified xsi:type="dcterms:W3CDTF">2026-08-14T04:36:21Z</dcterms:modified>
</cp:coreProperties>
</file>