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7\ЭТ 01.08.2026\Количество МСП\"/>
    </mc:Choice>
  </mc:AlternateContent>
  <bookViews>
    <workbookView xWindow="135" yWindow="60" windowWidth="16890" windowHeight="12720" tabRatio="882"/>
  </bookViews>
  <sheets>
    <sheet name="Cover" sheetId="38" r:id="rId1"/>
    <sheet name="Metadata" sheetId="39" r:id="rId2"/>
    <sheet name="Content" sheetId="3" r:id="rId3"/>
    <sheet name="1.1" sheetId="33" r:id="rId4"/>
    <sheet name="1.2" sheetId="35" r:id="rId5"/>
    <sheet name="1.3" sheetId="34" r:id="rId6"/>
    <sheet name="1.4" sheetId="3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37" l="1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19" i="34"/>
  <c r="B18" i="34"/>
  <c r="B17" i="34"/>
  <c r="B16" i="34"/>
  <c r="B15" i="34"/>
  <c r="B14" i="34"/>
  <c r="B13" i="34"/>
  <c r="B12" i="34"/>
  <c r="B11" i="34"/>
  <c r="B10" i="34"/>
  <c r="B9" i="34"/>
  <c r="B8" i="34"/>
  <c r="B7" i="34"/>
  <c r="B6" i="34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10" i="35"/>
  <c r="B9" i="35"/>
  <c r="B8" i="35"/>
  <c r="B7" i="35"/>
  <c r="B6" i="35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</calcChain>
</file>

<file path=xl/sharedStrings.xml><?xml version="1.0" encoding="utf-8"?>
<sst xmlns="http://schemas.openxmlformats.org/spreadsheetml/2006/main" count="191" uniqueCount="101">
  <si>
    <t>1.4</t>
  </si>
  <si>
    <t>1.3</t>
  </si>
  <si>
    <t>1.2</t>
  </si>
  <si>
    <t>1.</t>
  </si>
  <si>
    <t>Content</t>
  </si>
  <si>
    <t>Provision of accommodation and food services</t>
  </si>
  <si>
    <t>Water supply; collection, treatment and disposal of waste, activities for the elimination of pollution</t>
  </si>
  <si>
    <t>Supply of electricity, gas, steam, hot water and air conditioning</t>
  </si>
  <si>
    <t>Total</t>
  </si>
  <si>
    <t>units</t>
  </si>
  <si>
    <t>Industry</t>
  </si>
  <si>
    <t>Aktobe</t>
  </si>
  <si>
    <t>Healthcare and community services</t>
  </si>
  <si>
    <t>Construction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</si>
  <si>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</si>
  <si>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</si>
  <si>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</si>
  <si>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</si>
  <si>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</si>
  <si>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</si>
  <si>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</si>
  <si>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</si>
  <si>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</si>
  <si>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</si>
  <si>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</si>
  <si>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Number of registered SMEs by type of activity</t>
  </si>
  <si>
    <t>Number of operating SMEs by type of activity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</si>
  <si>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</si>
  <si>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</si>
  <si>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</si>
  <si>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</si>
  <si>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</si>
  <si>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</si>
  <si>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Mining Industry and Quarrying</t>
  </si>
  <si>
    <t>Aktobe region</t>
  </si>
  <si>
    <t>Alga</t>
  </si>
  <si>
    <t>Aitekebi</t>
  </si>
  <si>
    <t>Baiganin</t>
  </si>
  <si>
    <t>Kargaly</t>
  </si>
  <si>
    <t>Kobda</t>
  </si>
  <si>
    <t>Martuk</t>
  </si>
  <si>
    <t>Mugalzhar</t>
  </si>
  <si>
    <t>Uil</t>
  </si>
  <si>
    <t>Temir</t>
  </si>
  <si>
    <t>Chromtau</t>
  </si>
  <si>
    <t>Shalkar</t>
  </si>
  <si>
    <t>Yrgyz</t>
  </si>
  <si>
    <t>Number of registered SMEs by districts of the region</t>
  </si>
  <si>
    <t>Number of operating SMEs by districts of the region</t>
  </si>
  <si>
    <t>Number of registered and operating SMEs</t>
  </si>
  <si>
    <t>1.1</t>
  </si>
  <si>
    <t>1. Number of registered and operating SMEs</t>
  </si>
  <si>
    <t>-</t>
  </si>
  <si>
    <t>Number of registered and operating SMEs in the of Aktobe region</t>
  </si>
  <si>
    <t>Department of statistical registers</t>
  </si>
  <si>
    <t>Serie 2. Statistics of enterprises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</si>
  <si>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</si>
  <si>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</si>
  <si>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</si>
  <si>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</si>
  <si>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</si>
  <si>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</si>
  <si>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</si>
  <si>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</si>
  <si>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</si>
  <si>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</si>
  <si>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</si>
  <si>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</si>
  <si>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</si>
  <si>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</si>
  <si>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</si>
  <si>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</si>
  <si>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</si>
  <si>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</si>
  <si>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</si>
  <si>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</si>
  <si>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</si>
  <si>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</si>
  <si>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</si>
  <si>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</si>
  <si>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</si>
  <si>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</si>
  <si>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</si>
  <si>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</si>
  <si>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</si>
  <si>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</si>
  <si>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</si>
  <si>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1.4 Number of operating SMEs by type of activity*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</si>
  <si>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</si>
  <si>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1.3 Number of operating SMEs by districts of the region*</t>
  </si>
  <si>
    <t>1.2 Number of registered SMEs by type of activity*</t>
  </si>
  <si>
    <t>1.1 Number of registered SMEs by districts of the region*</t>
  </si>
  <si>
    <t>Baurzhan Ilchibaev</t>
  </si>
  <si>
    <t>+7 713 2 563111</t>
  </si>
  <si>
    <t>b.ilchibaev@aspire.gov.kz</t>
  </si>
  <si>
    <t>030020, c. Аktobe, d. Astana, avenue Abilkayir khan, 25, n.p. 1</t>
  </si>
  <si>
    <t>Date of publication: 14.08.2026</t>
  </si>
  <si>
    <t>Date of next publication: 15.09.2026</t>
  </si>
  <si>
    <t>As of August 1, 2026</t>
  </si>
  <si>
    <t>№ 05-04/256-ВН</t>
  </si>
  <si>
    <t>dated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</si>
</sst>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"/>
  </numFmts>
  <fonts count="41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4" fillId="0" borderId="0"/>
    <xf numFmtId="0" fontId="4" fillId="0" borderId="0"/>
    <xf numFmtId="0" fontId="26" fillId="0" borderId="0"/>
    <xf numFmtId="0" fontId="28" fillId="0" borderId="0" applyNumberFormat="0" applyFill="0" applyBorder="0" applyAlignment="0" applyProtection="0"/>
    <xf numFmtId="0" fontId="33" fillId="0" borderId="0" applyNumberFormat="0" applyFill="0" applyBorder="0" applyProtection="0"/>
  </cellStyleXfs>
  <cellXfs count="12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1" fillId="0" borderId="0" xfId="0" applyFont="1" applyAlignment="1">
      <alignment vertical="top"/>
    </xf>
    <xf numFmtId="0" fontId="18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5" applyFont="1"/>
    <xf numFmtId="3" fontId="16" fillId="0" borderId="0" xfId="0" applyNumberFormat="1" applyFont="1"/>
    <xf numFmtId="0" fontId="17" fillId="0" borderId="0" xfId="0" applyFont="1" applyAlignment="1">
      <alignment horizontal="center"/>
    </xf>
    <xf numFmtId="0" fontId="0" fillId="0" borderId="7" xfId="0" applyBorder="1"/>
    <xf numFmtId="3" fontId="15" fillId="0" borderId="0" xfId="2" applyNumberFormat="1" applyFont="1" applyBorder="1" applyAlignment="1">
      <alignment horizontal="right" wrapText="1"/>
    </xf>
    <xf numFmtId="0" fontId="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3" applyFont="1" applyAlignment="1">
      <protection locked="0"/>
    </xf>
    <xf numFmtId="0" fontId="5" fillId="0" borderId="0" xfId="5"/>
    <xf numFmtId="166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0" fillId="0" borderId="7" xfId="0" applyFill="1" applyBorder="1"/>
    <xf numFmtId="0" fontId="13" fillId="0" borderId="1" xfId="0" applyFont="1" applyFill="1" applyBorder="1" applyAlignment="1">
      <alignment horizontal="right" wrapText="1"/>
    </xf>
    <xf numFmtId="166" fontId="13" fillId="0" borderId="1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wrapText="1"/>
    </xf>
    <xf numFmtId="166" fontId="13" fillId="0" borderId="0" xfId="0" applyNumberFormat="1" applyFont="1" applyFill="1" applyBorder="1" applyAlignment="1">
      <alignment horizontal="right" wrapText="1"/>
    </xf>
    <xf numFmtId="0" fontId="7" fillId="0" borderId="0" xfId="3" applyFont="1" applyFill="1" applyAlignment="1">
      <protection locked="0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right"/>
    </xf>
    <xf numFmtId="49" fontId="15" fillId="0" borderId="0" xfId="7" applyNumberFormat="1" applyFont="1" applyFill="1" applyBorder="1" applyAlignment="1">
      <alignment horizontal="left" vertical="top"/>
    </xf>
    <xf numFmtId="166" fontId="6" fillId="0" borderId="0" xfId="7" applyNumberFormat="1" applyFont="1" applyFill="1"/>
    <xf numFmtId="166" fontId="6" fillId="0" borderId="0" xfId="7" applyNumberFormat="1" applyFont="1"/>
    <xf numFmtId="0" fontId="6" fillId="0" borderId="0" xfId="7" applyFont="1" applyFill="1" applyBorder="1" applyAlignment="1">
      <alignment vertical="top"/>
    </xf>
    <xf numFmtId="0" fontId="6" fillId="0" borderId="0" xfId="0" applyFont="1"/>
    <xf numFmtId="0" fontId="35" fillId="0" borderId="0" xfId="0" applyFont="1"/>
    <xf numFmtId="0" fontId="27" fillId="0" borderId="3" xfId="8" applyFont="1" applyBorder="1" applyAlignment="1">
      <alignment horizontal="left" vertical="top" wrapText="1"/>
    </xf>
    <xf numFmtId="0" fontId="27" fillId="0" borderId="3" xfId="7" applyFont="1" applyBorder="1" applyAlignment="1">
      <alignment horizontal="left" vertical="top" wrapText="1"/>
    </xf>
    <xf numFmtId="0" fontId="28" fillId="0" borderId="3" xfId="9" applyFill="1" applyBorder="1" applyAlignment="1" applyProtection="1">
      <alignment horizontal="left" vertical="top" wrapText="1"/>
    </xf>
    <xf numFmtId="0" fontId="9" fillId="0" borderId="0" xfId="8" applyFont="1" applyAlignment="1">
      <alignment horizontal="left" vertical="top" wrapText="1"/>
    </xf>
    <xf numFmtId="0" fontId="11" fillId="0" borderId="0" xfId="6" applyFont="1" applyAlignment="1">
      <alignment horizontal="left" vertical="top"/>
    </xf>
    <xf numFmtId="0" fontId="25" fillId="0" borderId="3" xfId="7" applyFont="1" applyBorder="1" applyAlignment="1">
      <alignment horizontal="left" vertical="top"/>
    </xf>
    <xf numFmtId="0" fontId="7" fillId="0" borderId="0" xfId="6" applyFont="1" applyAlignment="1">
      <alignment horizontal="left" vertical="top"/>
    </xf>
    <xf numFmtId="0" fontId="29" fillId="0" borderId="3" xfId="9" applyFont="1" applyFill="1" applyBorder="1" applyAlignment="1" applyProtection="1">
      <alignment horizontal="left" vertical="top"/>
    </xf>
    <xf numFmtId="0" fontId="9" fillId="0" borderId="0" xfId="6" applyFont="1" applyAlignment="1">
      <alignment horizontal="left" vertical="top"/>
    </xf>
    <xf numFmtId="0" fontId="25" fillId="0" borderId="3" xfId="7" applyFont="1" applyBorder="1" applyAlignment="1">
      <alignment horizontal="left" vertical="top" wrapText="1"/>
    </xf>
    <xf numFmtId="0" fontId="7" fillId="0" borderId="3" xfId="6" applyFont="1" applyBorder="1" applyAlignment="1">
      <alignment horizontal="left" vertical="top" wrapText="1"/>
    </xf>
    <xf numFmtId="0" fontId="28" fillId="0" borderId="3" xfId="9" applyBorder="1" applyAlignment="1" applyProtection="1">
      <alignment horizontal="left" vertical="top" wrapText="1"/>
    </xf>
    <xf numFmtId="0" fontId="31" fillId="0" borderId="3" xfId="6" applyFont="1" applyBorder="1" applyAlignment="1">
      <alignment horizontal="left" vertical="top" wrapText="1"/>
    </xf>
    <xf numFmtId="0" fontId="7" fillId="0" borderId="0" xfId="6" applyFont="1" applyFill="1" applyAlignment="1">
      <alignment horizontal="left" vertical="top"/>
    </xf>
    <xf numFmtId="0" fontId="9" fillId="0" borderId="0" xfId="6" applyFont="1" applyFill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49" fontId="27" fillId="0" borderId="3" xfId="7" applyNumberFormat="1" applyFont="1" applyFill="1" applyBorder="1" applyAlignment="1">
      <alignment horizontal="left" vertical="top" wrapText="1"/>
    </xf>
    <xf numFmtId="49" fontId="3" fillId="0" borderId="3" xfId="3" applyNumberFormat="1" applyFill="1" applyBorder="1" applyAlignment="1" applyProtection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11" fillId="0" borderId="3" xfId="7" applyFont="1" applyBorder="1" applyAlignment="1">
      <alignment horizontal="left" vertical="top"/>
    </xf>
    <xf numFmtId="0" fontId="34" fillId="0" borderId="3" xfId="10" applyFont="1" applyBorder="1" applyAlignment="1">
      <alignment horizontal="left" vertical="top"/>
    </xf>
    <xf numFmtId="0" fontId="9" fillId="0" borderId="0" xfId="8" applyFont="1" applyAlignment="1">
      <alignment horizontal="left" vertical="top"/>
    </xf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center" vertical="top" wrapText="1"/>
    </xf>
    <xf numFmtId="165" fontId="20" fillId="0" borderId="0" xfId="0" applyNumberFormat="1" applyFont="1" applyFill="1" applyAlignment="1">
      <alignment horizontal="right"/>
    </xf>
    <xf numFmtId="164" fontId="20" fillId="0" borderId="0" xfId="0" applyNumberFormat="1" applyFont="1" applyFill="1"/>
    <xf numFmtId="0" fontId="23" fillId="0" borderId="0" xfId="0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39" fillId="0" borderId="0" xfId="0" applyFont="1" applyFill="1" applyAlignment="1">
      <alignment vertical="top" wrapText="1"/>
    </xf>
    <xf numFmtId="0" fontId="39" fillId="0" borderId="0" xfId="0" applyFont="1" applyFill="1"/>
    <xf numFmtId="0" fontId="39" fillId="0" borderId="0" xfId="0" applyFont="1" applyFill="1" applyBorder="1" applyAlignment="1"/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Border="1" applyAlignment="1"/>
    <xf numFmtId="0" fontId="20" fillId="0" borderId="0" xfId="0" applyFont="1" applyFill="1" applyAlignment="1"/>
    <xf numFmtId="165" fontId="20" fillId="0" borderId="0" xfId="0" applyNumberFormat="1" applyFont="1" applyFill="1"/>
    <xf numFmtId="164" fontId="20" fillId="0" borderId="0" xfId="0" applyNumberFormat="1" applyFont="1" applyFill="1" applyBorder="1"/>
    <xf numFmtId="0" fontId="20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Fill="1" applyAlignment="1">
      <alignment vertical="center" wrapText="1"/>
    </xf>
    <xf numFmtId="0" fontId="40" fillId="0" borderId="0" xfId="0" applyFont="1"/>
    <xf numFmtId="3" fontId="6" fillId="0" borderId="0" xfId="7" applyNumberFormat="1" applyFont="1" applyBorder="1" applyAlignment="1">
      <alignment horizontal="right" vertical="center"/>
    </xf>
    <xf numFmtId="3" fontId="6" fillId="0" borderId="1" xfId="7" applyNumberFormat="1" applyFont="1" applyBorder="1" applyAlignment="1">
      <alignment horizontal="right" vertical="center"/>
    </xf>
    <xf numFmtId="3" fontId="15" fillId="0" borderId="0" xfId="7" applyNumberFormat="1" applyFont="1" applyBorder="1" applyAlignment="1">
      <alignment horizontal="right" wrapText="1"/>
    </xf>
    <xf numFmtId="3" fontId="15" fillId="0" borderId="1" xfId="7" applyNumberFormat="1" applyFont="1" applyBorder="1" applyAlignment="1">
      <alignment horizontal="right" wrapText="1"/>
    </xf>
    <xf numFmtId="3" fontId="15" fillId="0" borderId="0" xfId="7" applyNumberFormat="1" applyFont="1" applyAlignment="1">
      <alignment horizontal="right" wrapText="1"/>
    </xf>
    <xf numFmtId="0" fontId="20" fillId="0" borderId="0" xfId="0" applyFont="1" applyFill="1" applyAlignment="1">
      <alignment horizontal="center" vertical="top" wrapText="1"/>
    </xf>
    <xf numFmtId="0" fontId="38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wrapText="1"/>
    </xf>
    <xf numFmtId="0" fontId="22" fillId="0" borderId="0" xfId="2" applyFont="1" applyFill="1" applyAlignment="1">
      <alignment horizontal="left" vertical="top" wrapText="1"/>
    </xf>
    <xf numFmtId="0" fontId="37" fillId="0" borderId="0" xfId="2" applyFont="1" applyFill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25" fillId="0" borderId="4" xfId="7" applyFont="1" applyBorder="1" applyAlignment="1">
      <alignment horizontal="left" vertical="top"/>
    </xf>
    <xf numFmtId="0" fontId="25" fillId="0" borderId="2" xfId="7" applyFont="1" applyBorder="1" applyAlignment="1">
      <alignment horizontal="left" vertical="top"/>
    </xf>
    <xf numFmtId="0" fontId="28" fillId="0" borderId="4" xfId="9" applyBorder="1" applyAlignment="1" applyProtection="1">
      <alignment horizontal="left" vertical="top" wrapText="1"/>
    </xf>
    <xf numFmtId="0" fontId="28" fillId="0" borderId="2" xfId="9" applyBorder="1" applyAlignment="1" applyProtection="1">
      <alignment horizontal="left" vertical="top" wrapText="1"/>
    </xf>
    <xf numFmtId="0" fontId="11" fillId="0" borderId="0" xfId="9" applyFont="1"/>
    <xf numFmtId="0" fontId="1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3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8" fillId="0" borderId="3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4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36" fillId="0" borderId="0" xfId="0" applyFont="1" applyAlignment="1">
      <alignment horizontal="left" wrapText="1"/>
    </xf>
  </cellXfs>
  <cellStyles count="11">
    <cellStyle name="Гиперссылка" xfId="3" builtinId="8"/>
    <cellStyle name="Гиперссылка 2" xfId="9"/>
    <cellStyle name="Гиперссылка 3" xfId="10"/>
    <cellStyle name="Обычный" xfId="0" builtinId="0"/>
    <cellStyle name="Обычный 2" xfId="2"/>
    <cellStyle name="Обычный 2 2" xfId="5"/>
    <cellStyle name="Обычный 2 2 2" xfId="7"/>
    <cellStyle name="Обычный 3" xfId="1"/>
    <cellStyle name="Обычный 4" xfId="4"/>
    <cellStyle name="Обычный 4 2" xfId="8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33750" cy="90487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750" cy="904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industries/business-statistics/stat-org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19" sqref="A19"/>
    </sheetView>
  </sheetViews>
  <sheetFormatPr defaultColWidth="9.140625" defaultRowHeight="15" x14ac:dyDescent="0.25"/>
  <cols>
    <col min="1" max="8" width="9.140625" style="73" customWidth="1"/>
    <col min="9" max="13" width="9.140625" style="73"/>
    <col min="14" max="14" width="8.42578125" style="73" customWidth="1"/>
    <col min="15" max="15" width="8.5703125" style="73" customWidth="1"/>
    <col min="16" max="16384" width="9.140625" style="73"/>
  </cols>
  <sheetData>
    <row r="1" spans="1:11" s="72" customFormat="1" x14ac:dyDescent="0.2">
      <c r="A1" s="96"/>
      <c r="B1" s="96"/>
      <c r="C1" s="96"/>
      <c r="D1" s="96"/>
      <c r="E1" s="96"/>
      <c r="F1" s="96"/>
    </row>
    <row r="2" spans="1:11" s="72" customFormat="1" x14ac:dyDescent="0.2">
      <c r="A2" s="96"/>
      <c r="B2" s="96"/>
      <c r="C2" s="96"/>
      <c r="D2" s="96"/>
      <c r="E2" s="96"/>
      <c r="F2" s="96"/>
    </row>
    <row r="3" spans="1:11" s="72" customFormat="1" x14ac:dyDescent="0.2">
      <c r="A3" s="96"/>
      <c r="B3" s="96"/>
      <c r="C3" s="96"/>
      <c r="D3" s="96"/>
      <c r="E3" s="96"/>
      <c r="F3" s="96"/>
    </row>
    <row r="4" spans="1:11" s="72" customFormat="1" x14ac:dyDescent="0.2">
      <c r="A4" s="96"/>
      <c r="B4" s="96"/>
      <c r="C4" s="96"/>
      <c r="D4" s="96"/>
      <c r="E4" s="96"/>
      <c r="F4" s="96"/>
    </row>
    <row r="5" spans="1:11" x14ac:dyDescent="0.25">
      <c r="A5" s="96"/>
      <c r="B5" s="96"/>
      <c r="C5" s="96"/>
      <c r="D5" s="96"/>
      <c r="E5" s="96"/>
      <c r="F5" s="96"/>
    </row>
    <row r="6" spans="1:11" x14ac:dyDescent="0.25">
      <c r="A6" s="74"/>
      <c r="B6" s="74"/>
      <c r="C6" s="74"/>
      <c r="D6" s="74"/>
      <c r="E6" s="74"/>
      <c r="F6" s="74"/>
    </row>
    <row r="7" spans="1:11" x14ac:dyDescent="0.25">
      <c r="A7" s="74"/>
      <c r="B7" s="74"/>
      <c r="C7" s="74"/>
      <c r="D7" s="74"/>
      <c r="E7" s="74"/>
      <c r="F7" s="74"/>
    </row>
    <row r="9" spans="1:11" ht="18.75" x14ac:dyDescent="0.25">
      <c r="A9" s="99" t="s">
        <v>96</v>
      </c>
      <c r="B9" s="99"/>
      <c r="C9" s="99"/>
      <c r="D9" s="99"/>
      <c r="E9" s="99"/>
      <c r="F9" s="99"/>
      <c r="G9" s="99"/>
      <c r="I9" s="75"/>
      <c r="K9" s="76"/>
    </row>
    <row r="10" spans="1:11" s="77" customFormat="1" ht="18.75" x14ac:dyDescent="0.2">
      <c r="A10" s="100" t="s">
        <v>97</v>
      </c>
      <c r="B10" s="100"/>
      <c r="C10" s="100"/>
      <c r="D10" s="100"/>
      <c r="E10" s="100"/>
      <c r="F10" s="100"/>
      <c r="G10" s="100"/>
    </row>
    <row r="11" spans="1:1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</row>
    <row r="12" spans="1:11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</row>
    <row r="13" spans="1:11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1" s="80" customFormat="1" ht="26.25" x14ac:dyDescent="0.4">
      <c r="A14" s="97" t="s">
        <v>53</v>
      </c>
      <c r="B14" s="97"/>
      <c r="C14" s="97"/>
      <c r="D14" s="97"/>
      <c r="E14" s="97"/>
      <c r="F14" s="97"/>
      <c r="G14" s="97"/>
      <c r="H14" s="97"/>
      <c r="I14" s="97"/>
      <c r="J14" s="79"/>
    </row>
    <row r="15" spans="1:11" s="80" customFormat="1" ht="26.25" x14ac:dyDescent="0.4">
      <c r="A15" s="97"/>
      <c r="B15" s="97"/>
      <c r="C15" s="97"/>
      <c r="D15" s="97"/>
      <c r="E15" s="97"/>
      <c r="F15" s="97"/>
      <c r="G15" s="97"/>
      <c r="H15" s="97"/>
      <c r="I15" s="97"/>
      <c r="J15" s="81"/>
    </row>
    <row r="16" spans="1:11" s="80" customFormat="1" ht="26.25" x14ac:dyDescent="0.4">
      <c r="A16" s="97"/>
      <c r="B16" s="97"/>
      <c r="C16" s="97"/>
      <c r="D16" s="97"/>
      <c r="E16" s="97"/>
      <c r="F16" s="97"/>
      <c r="G16" s="97"/>
      <c r="H16" s="97"/>
      <c r="I16" s="97"/>
      <c r="J16" s="81"/>
    </row>
    <row r="17" spans="1:15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3"/>
    </row>
    <row r="18" spans="1:15" ht="18.75" x14ac:dyDescent="0.3">
      <c r="A18" s="101" t="s">
        <v>98</v>
      </c>
      <c r="B18" s="101"/>
      <c r="C18" s="101"/>
      <c r="D18" s="101"/>
      <c r="E18" s="84"/>
      <c r="F18" s="84"/>
      <c r="G18" s="84"/>
      <c r="H18" s="84"/>
      <c r="I18" s="84"/>
    </row>
    <row r="21" spans="1:15" x14ac:dyDescent="0.25">
      <c r="C21" s="85"/>
      <c r="D21" s="75"/>
      <c r="F21" s="86"/>
      <c r="G21" s="87"/>
      <c r="H21" s="87"/>
      <c r="I21" s="87"/>
      <c r="J21" s="87"/>
      <c r="K21" s="87"/>
      <c r="L21" s="87"/>
      <c r="M21" s="87"/>
      <c r="N21" s="87"/>
      <c r="O21" s="87"/>
    </row>
    <row r="22" spans="1:15" ht="18.75" x14ac:dyDescent="0.3">
      <c r="A22" s="98" t="s">
        <v>55</v>
      </c>
      <c r="B22" s="98"/>
      <c r="C22" s="98"/>
      <c r="D22" s="98"/>
      <c r="E22" s="98"/>
      <c r="F22" s="88"/>
      <c r="G22" s="88"/>
    </row>
    <row r="23" spans="1:15" x14ac:dyDescent="0.25">
      <c r="A23" s="84"/>
      <c r="B23" s="84"/>
      <c r="C23" s="84"/>
      <c r="D23" s="87"/>
      <c r="E23" s="87"/>
      <c r="F23" s="87"/>
      <c r="I23" s="75"/>
      <c r="K23" s="76"/>
    </row>
    <row r="26" spans="1:15" x14ac:dyDescent="0.25">
      <c r="A26" s="89"/>
      <c r="B26" s="89"/>
      <c r="C26" s="89"/>
      <c r="D26" s="89"/>
      <c r="E26" s="89"/>
      <c r="F26" s="89"/>
      <c r="G26" s="89"/>
      <c r="H26" s="89"/>
      <c r="I26" s="89"/>
    </row>
  </sheetData>
  <mergeCells count="6">
    <mergeCell ref="A1:F5"/>
    <mergeCell ref="A14:I16"/>
    <mergeCell ref="A22:E22"/>
    <mergeCell ref="A9:G9"/>
    <mergeCell ref="A10:G10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B2" sqref="B2"/>
    </sheetView>
  </sheetViews>
  <sheetFormatPr defaultColWidth="9.140625" defaultRowHeight="12.75" x14ac:dyDescent="0.2"/>
  <cols>
    <col min="1" max="1" width="5" style="56" customWidth="1"/>
    <col min="2" max="2" width="49.85546875" style="56" customWidth="1"/>
    <col min="3" max="3" width="82.85546875" style="56" customWidth="1"/>
    <col min="4" max="16384" width="9.140625" style="56"/>
  </cols>
  <sheetData>
    <row r="2" spans="1:3" x14ac:dyDescent="0.2">
      <c r="A2" s="54"/>
      <c r="B2" s="55" t="s">
        <v>56</v>
      </c>
      <c r="C2" s="50" t="s">
        <v>57</v>
      </c>
    </row>
    <row r="3" spans="1:3" x14ac:dyDescent="0.2">
      <c r="B3" s="55" t="s">
        <v>58</v>
      </c>
      <c r="C3" s="57" t="s">
        <v>59</v>
      </c>
    </row>
    <row r="4" spans="1:3" x14ac:dyDescent="0.2">
      <c r="A4" s="58"/>
      <c r="B4" s="55" t="s">
        <v>60</v>
      </c>
      <c r="C4" s="51">
        <v>642</v>
      </c>
    </row>
    <row r="5" spans="1:3" ht="30" x14ac:dyDescent="0.2">
      <c r="A5" s="58"/>
      <c r="B5" s="59" t="s">
        <v>61</v>
      </c>
      <c r="C5" s="52" t="s">
        <v>62</v>
      </c>
    </row>
    <row r="6" spans="1:3" ht="25.5" x14ac:dyDescent="0.2">
      <c r="A6" s="58"/>
      <c r="B6" s="55" t="s">
        <v>63</v>
      </c>
      <c r="C6" s="60" t="s">
        <v>64</v>
      </c>
    </row>
    <row r="7" spans="1:3" ht="15" x14ac:dyDescent="0.2">
      <c r="A7" s="58"/>
      <c r="B7" s="55" t="s">
        <v>65</v>
      </c>
      <c r="C7" s="61" t="s">
        <v>66</v>
      </c>
    </row>
    <row r="8" spans="1:3" x14ac:dyDescent="0.2">
      <c r="A8" s="58"/>
      <c r="B8" s="102" t="s">
        <v>67</v>
      </c>
      <c r="C8" s="104" t="s">
        <v>68</v>
      </c>
    </row>
    <row r="9" spans="1:3" x14ac:dyDescent="0.2">
      <c r="A9" s="58"/>
      <c r="B9" s="103"/>
      <c r="C9" s="105"/>
    </row>
    <row r="10" spans="1:3" ht="15" x14ac:dyDescent="0.2">
      <c r="A10" s="58"/>
      <c r="B10" s="102" t="s">
        <v>69</v>
      </c>
      <c r="C10" s="61" t="s">
        <v>70</v>
      </c>
    </row>
    <row r="11" spans="1:3" ht="18" customHeight="1" x14ac:dyDescent="0.2">
      <c r="A11" s="58"/>
      <c r="B11" s="103"/>
      <c r="C11" s="61" t="s">
        <v>71</v>
      </c>
    </row>
    <row r="12" spans="1:3" x14ac:dyDescent="0.2">
      <c r="A12" s="58"/>
      <c r="B12" s="55" t="s">
        <v>72</v>
      </c>
      <c r="C12" s="62"/>
    </row>
    <row r="13" spans="1:3" s="63" customFormat="1" ht="15" x14ac:dyDescent="0.2">
      <c r="B13" s="55" t="s">
        <v>73</v>
      </c>
      <c r="C13" s="61" t="s">
        <v>74</v>
      </c>
    </row>
    <row r="14" spans="1:3" s="63" customFormat="1" ht="76.5" x14ac:dyDescent="0.2">
      <c r="A14" s="64"/>
      <c r="B14" s="55" t="s">
        <v>75</v>
      </c>
      <c r="C14" s="60" t="s">
        <v>76</v>
      </c>
    </row>
    <row r="15" spans="1:3" ht="14.25" customHeight="1" x14ac:dyDescent="0.2">
      <c r="B15" s="55" t="s">
        <v>77</v>
      </c>
      <c r="C15" s="65" t="s">
        <v>54</v>
      </c>
    </row>
    <row r="16" spans="1:3" x14ac:dyDescent="0.2">
      <c r="B16" s="55" t="s">
        <v>78</v>
      </c>
      <c r="C16" s="65" t="s">
        <v>92</v>
      </c>
    </row>
    <row r="17" spans="2:3" x14ac:dyDescent="0.2">
      <c r="B17" s="55" t="s">
        <v>79</v>
      </c>
      <c r="C17" s="66" t="s">
        <v>93</v>
      </c>
    </row>
    <row r="18" spans="2:3" x14ac:dyDescent="0.2">
      <c r="B18" s="55" t="s">
        <v>80</v>
      </c>
      <c r="C18" s="67" t="s">
        <v>94</v>
      </c>
    </row>
    <row r="19" spans="2:3" ht="15" x14ac:dyDescent="0.2">
      <c r="B19" s="55" t="s">
        <v>81</v>
      </c>
      <c r="C19" s="68" t="s">
        <v>95</v>
      </c>
    </row>
    <row r="20" spans="2:3" x14ac:dyDescent="0.2">
      <c r="B20" s="55" t="s">
        <v>82</v>
      </c>
      <c r="C20" s="51">
        <v>1446</v>
      </c>
    </row>
    <row r="21" spans="2:3" x14ac:dyDescent="0.2">
      <c r="B21" s="69" t="s">
        <v>83</v>
      </c>
      <c r="C21" s="70" t="s">
        <v>84</v>
      </c>
    </row>
    <row r="27" spans="2:3" x14ac:dyDescent="0.2">
      <c r="B27" s="71"/>
    </row>
    <row r="28" spans="2:3" x14ac:dyDescent="0.2">
      <c r="B28" s="71"/>
    </row>
    <row r="29" spans="2:3" x14ac:dyDescent="0.2">
      <c r="B29" s="71"/>
    </row>
    <row r="30" spans="2:3" x14ac:dyDescent="0.2">
      <c r="B30" s="71"/>
    </row>
    <row r="31" spans="2:3" x14ac:dyDescent="0.2">
      <c r="B31" s="53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</hyperlinks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2" sqref="A2:B2"/>
    </sheetView>
  </sheetViews>
  <sheetFormatPr defaultRowHeight="12.75" x14ac:dyDescent="0.2"/>
  <cols>
    <col min="1" max="1" width="7.42578125" style="2" customWidth="1"/>
    <col min="2" max="2" width="67.140625" style="1" customWidth="1"/>
    <col min="3" max="3" width="9.42578125" style="1" customWidth="1"/>
    <col min="4" max="16384" width="9.140625" style="1"/>
  </cols>
  <sheetData>
    <row r="1" spans="1:7" s="26" customFormat="1" x14ac:dyDescent="0.2">
      <c r="A1" s="2"/>
    </row>
    <row r="2" spans="1:7" s="40" customFormat="1" ht="12.75" customHeight="1" x14ac:dyDescent="0.2">
      <c r="A2" s="107" t="s">
        <v>4</v>
      </c>
      <c r="B2" s="107"/>
    </row>
    <row r="3" spans="1:7" s="26" customFormat="1" ht="15.75" x14ac:dyDescent="0.25">
      <c r="A3" s="2"/>
      <c r="B3" s="29"/>
    </row>
    <row r="4" spans="1:7" s="40" customFormat="1" x14ac:dyDescent="0.2">
      <c r="A4" s="106" t="s">
        <v>85</v>
      </c>
      <c r="B4" s="106"/>
      <c r="C4" s="43"/>
    </row>
    <row r="5" spans="1:7" x14ac:dyDescent="0.2">
      <c r="A5" s="41" t="s">
        <v>3</v>
      </c>
      <c r="B5" s="39" t="s">
        <v>49</v>
      </c>
      <c r="C5" s="26"/>
      <c r="D5" s="26"/>
      <c r="E5" s="26"/>
      <c r="F5" s="26"/>
      <c r="G5" s="26"/>
    </row>
    <row r="6" spans="1:7" x14ac:dyDescent="0.2">
      <c r="A6" s="42" t="s">
        <v>50</v>
      </c>
      <c r="B6" s="30" t="s">
        <v>47</v>
      </c>
      <c r="C6" s="26"/>
      <c r="D6" s="26"/>
      <c r="E6" s="26"/>
      <c r="F6" s="26"/>
      <c r="G6" s="26"/>
    </row>
    <row r="7" spans="1:7" x14ac:dyDescent="0.2">
      <c r="A7" s="42" t="s">
        <v>2</v>
      </c>
      <c r="B7" s="30" t="s">
        <v>25</v>
      </c>
      <c r="C7" s="26"/>
      <c r="D7" s="26"/>
      <c r="E7" s="26"/>
      <c r="F7" s="26"/>
      <c r="G7" s="26"/>
    </row>
    <row r="8" spans="1:7" x14ac:dyDescent="0.2">
      <c r="A8" s="42" t="s">
        <v>1</v>
      </c>
      <c r="B8" s="30" t="s">
        <v>48</v>
      </c>
      <c r="C8" s="26"/>
      <c r="D8" s="26"/>
      <c r="E8" s="26"/>
      <c r="F8" s="26"/>
      <c r="G8" s="26"/>
    </row>
    <row r="9" spans="1:7" x14ac:dyDescent="0.2">
      <c r="A9" s="42" t="s">
        <v>0</v>
      </c>
      <c r="B9" s="30" t="s">
        <v>26</v>
      </c>
      <c r="C9" s="26"/>
      <c r="D9" s="26"/>
      <c r="E9" s="26"/>
      <c r="F9" s="26"/>
      <c r="G9" s="26"/>
    </row>
    <row r="10" spans="1:7" x14ac:dyDescent="0.2">
      <c r="A10" s="3"/>
    </row>
    <row r="11" spans="1:7" x14ac:dyDescent="0.2">
      <c r="A11" s="3"/>
    </row>
    <row r="12" spans="1:7" x14ac:dyDescent="0.2">
      <c r="A12" s="3"/>
    </row>
    <row r="13" spans="1:7" x14ac:dyDescent="0.2">
      <c r="A13" s="3"/>
    </row>
    <row r="14" spans="1:7" x14ac:dyDescent="0.2">
      <c r="A14" s="3"/>
    </row>
    <row r="15" spans="1:7" x14ac:dyDescent="0.2">
      <c r="A15" s="3"/>
    </row>
    <row r="16" spans="1:7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3"/>
    </row>
    <row r="32" spans="1:1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  <row r="49" spans="1:1" x14ac:dyDescent="0.2">
      <c r="A49" s="3"/>
    </row>
  </sheetData>
  <mergeCells count="2">
    <mergeCell ref="A4:B4"/>
    <mergeCell ref="A2:B2"/>
  </mergeCells>
  <hyperlinks>
    <hyperlink ref="B6" location="'1.1'!A1" display="Number of registered SMEs by districts of the region"/>
    <hyperlink ref="B7" location="'1.2'!A1" display="Number of registered SMEs by type of activity"/>
    <hyperlink ref="B8" location="'1.3'!A1" display="Number of operating SMEs by districts of the region"/>
    <hyperlink ref="B9" location="'1.4'!A1" display="Number of operating SMEs by type of activity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B7" sqref="B7"/>
    </sheetView>
  </sheetViews>
  <sheetFormatPr defaultColWidth="9.140625" defaultRowHeight="15" customHeight="1" x14ac:dyDescent="0.25"/>
  <cols>
    <col min="1" max="1" width="24.28515625" style="10" customWidth="1"/>
    <col min="2" max="2" width="8.7109375" style="10" customWidth="1"/>
    <col min="3" max="3" width="15.42578125" style="10" customWidth="1"/>
    <col min="4" max="4" width="17.140625" style="10" customWidth="1"/>
    <col min="5" max="5" width="15" style="10" customWidth="1"/>
    <col min="6" max="6" width="21" style="10" customWidth="1"/>
    <col min="7" max="7" width="9.140625" style="10" customWidth="1"/>
    <col min="8" max="16384" width="9.140625" style="10"/>
  </cols>
  <sheetData>
    <row r="1" spans="1:17" ht="15" customHeight="1" x14ac:dyDescent="0.25">
      <c r="A1" s="108" t="s">
        <v>51</v>
      </c>
      <c r="B1" s="108"/>
      <c r="C1" s="108"/>
      <c r="D1" s="108"/>
      <c r="E1" s="108"/>
      <c r="F1" s="10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3" spans="1:17" x14ac:dyDescent="0.25">
      <c r="B3" s="110" t="s">
        <v>91</v>
      </c>
      <c r="C3" s="110"/>
      <c r="D3" s="110"/>
      <c r="E3" s="110"/>
    </row>
    <row r="4" spans="1:17" ht="11.25" customHeight="1" x14ac:dyDescent="0.25">
      <c r="A4" s="16"/>
      <c r="E4" s="17"/>
      <c r="F4" s="17" t="s">
        <v>9</v>
      </c>
    </row>
    <row r="5" spans="1:17" x14ac:dyDescent="0.25">
      <c r="A5" s="111"/>
      <c r="B5" s="112" t="s">
        <v>8</v>
      </c>
      <c r="C5" s="114" t="s">
        <v>27</v>
      </c>
      <c r="D5" s="115"/>
      <c r="E5" s="115"/>
      <c r="F5" s="115"/>
      <c r="G5" s="11"/>
    </row>
    <row r="6" spans="1:17" ht="23.25" customHeight="1" x14ac:dyDescent="0.25">
      <c r="A6" s="111"/>
      <c r="B6" s="113"/>
      <c r="C6" s="18" t="s">
        <v>28</v>
      </c>
      <c r="D6" s="18" t="s">
        <v>29</v>
      </c>
      <c r="E6" s="18" t="s">
        <v>30</v>
      </c>
      <c r="F6" s="19" t="s">
        <v>31</v>
      </c>
      <c r="G6" s="11"/>
    </row>
    <row r="7" spans="1:17" ht="18" customHeight="1" x14ac:dyDescent="0.25">
      <c r="A7" s="8" t="s">
        <v>34</v>
      </c>
      <c r="B7" s="91">
        <f>C7+D7+E7+F7</f>
        <v>83055</v>
      </c>
      <c r="C7" s="32">
        <v>16279</v>
      </c>
      <c r="D7" s="32">
        <v>112</v>
      </c>
      <c r="E7" s="32">
        <v>58501</v>
      </c>
      <c r="F7" s="32">
        <v>8163</v>
      </c>
    </row>
    <row r="8" spans="1:17" x14ac:dyDescent="0.25">
      <c r="A8" s="9" t="s">
        <v>11</v>
      </c>
      <c r="B8" s="91">
        <f t="shared" ref="B8:B20" si="0">C8+D8+E8+F8</f>
        <v>59787</v>
      </c>
      <c r="C8" s="32">
        <v>14404</v>
      </c>
      <c r="D8" s="32">
        <v>92</v>
      </c>
      <c r="E8" s="32">
        <v>44667</v>
      </c>
      <c r="F8" s="32">
        <v>624</v>
      </c>
    </row>
    <row r="9" spans="1:17" x14ac:dyDescent="0.25">
      <c r="A9" s="5" t="s">
        <v>35</v>
      </c>
      <c r="B9" s="91">
        <f t="shared" si="0"/>
        <v>2799</v>
      </c>
      <c r="C9" s="32">
        <v>267</v>
      </c>
      <c r="D9" s="32">
        <v>2</v>
      </c>
      <c r="E9" s="32">
        <v>1822</v>
      </c>
      <c r="F9" s="32">
        <v>708</v>
      </c>
    </row>
    <row r="10" spans="1:17" x14ac:dyDescent="0.25">
      <c r="A10" s="5" t="s">
        <v>36</v>
      </c>
      <c r="B10" s="91">
        <f t="shared" si="0"/>
        <v>1442</v>
      </c>
      <c r="C10" s="32">
        <v>104</v>
      </c>
      <c r="D10" s="32">
        <v>2</v>
      </c>
      <c r="E10" s="32">
        <v>646</v>
      </c>
      <c r="F10" s="32">
        <v>690</v>
      </c>
    </row>
    <row r="11" spans="1:17" x14ac:dyDescent="0.25">
      <c r="A11" s="5" t="s">
        <v>37</v>
      </c>
      <c r="B11" s="91">
        <f t="shared" si="0"/>
        <v>1329</v>
      </c>
      <c r="C11" s="32">
        <v>87</v>
      </c>
      <c r="D11" s="33">
        <v>0</v>
      </c>
      <c r="E11" s="32">
        <v>670</v>
      </c>
      <c r="F11" s="32">
        <v>572</v>
      </c>
    </row>
    <row r="12" spans="1:17" x14ac:dyDescent="0.25">
      <c r="A12" s="5" t="s">
        <v>38</v>
      </c>
      <c r="B12" s="91">
        <f t="shared" si="0"/>
        <v>1059</v>
      </c>
      <c r="C12" s="32">
        <v>100</v>
      </c>
      <c r="D12" s="32">
        <v>1</v>
      </c>
      <c r="E12" s="32">
        <v>539</v>
      </c>
      <c r="F12" s="32">
        <v>419</v>
      </c>
    </row>
    <row r="13" spans="1:17" x14ac:dyDescent="0.25">
      <c r="A13" s="5" t="s">
        <v>39</v>
      </c>
      <c r="B13" s="91">
        <f t="shared" si="0"/>
        <v>1366</v>
      </c>
      <c r="C13" s="32">
        <v>88</v>
      </c>
      <c r="D13" s="33">
        <v>0</v>
      </c>
      <c r="E13" s="32">
        <v>519</v>
      </c>
      <c r="F13" s="32">
        <v>759</v>
      </c>
    </row>
    <row r="14" spans="1:17" x14ac:dyDescent="0.25">
      <c r="A14" s="5" t="s">
        <v>40</v>
      </c>
      <c r="B14" s="91">
        <f t="shared" si="0"/>
        <v>1959</v>
      </c>
      <c r="C14" s="32">
        <v>184</v>
      </c>
      <c r="D14" s="32">
        <v>4</v>
      </c>
      <c r="E14" s="32">
        <v>984</v>
      </c>
      <c r="F14" s="32">
        <v>787</v>
      </c>
    </row>
    <row r="15" spans="1:17" x14ac:dyDescent="0.25">
      <c r="A15" s="9" t="s">
        <v>41</v>
      </c>
      <c r="B15" s="91">
        <f t="shared" si="0"/>
        <v>3938</v>
      </c>
      <c r="C15" s="32">
        <v>360</v>
      </c>
      <c r="D15" s="32">
        <v>5</v>
      </c>
      <c r="E15" s="32">
        <v>2863</v>
      </c>
      <c r="F15" s="32">
        <v>710</v>
      </c>
    </row>
    <row r="16" spans="1:17" x14ac:dyDescent="0.25">
      <c r="A16" s="5" t="s">
        <v>42</v>
      </c>
      <c r="B16" s="91">
        <f t="shared" si="0"/>
        <v>910</v>
      </c>
      <c r="C16" s="32">
        <v>52</v>
      </c>
      <c r="D16" s="33">
        <v>0</v>
      </c>
      <c r="E16" s="32">
        <v>375</v>
      </c>
      <c r="F16" s="32">
        <v>483</v>
      </c>
    </row>
    <row r="17" spans="1:6" x14ac:dyDescent="0.25">
      <c r="A17" s="5" t="s">
        <v>43</v>
      </c>
      <c r="B17" s="91">
        <f t="shared" si="0"/>
        <v>2081</v>
      </c>
      <c r="C17" s="32">
        <v>128</v>
      </c>
      <c r="D17" s="33">
        <v>0</v>
      </c>
      <c r="E17" s="32">
        <v>1432</v>
      </c>
      <c r="F17" s="32">
        <v>521</v>
      </c>
    </row>
    <row r="18" spans="1:6" x14ac:dyDescent="0.25">
      <c r="A18" s="5" t="s">
        <v>44</v>
      </c>
      <c r="B18" s="91">
        <f t="shared" si="0"/>
        <v>2875</v>
      </c>
      <c r="C18" s="32">
        <v>302</v>
      </c>
      <c r="D18" s="32">
        <v>5</v>
      </c>
      <c r="E18" s="32">
        <v>2021</v>
      </c>
      <c r="F18" s="32">
        <v>547</v>
      </c>
    </row>
    <row r="19" spans="1:6" x14ac:dyDescent="0.25">
      <c r="A19" s="7" t="s">
        <v>45</v>
      </c>
      <c r="B19" s="91">
        <f t="shared" si="0"/>
        <v>2685</v>
      </c>
      <c r="C19" s="32">
        <v>148</v>
      </c>
      <c r="D19" s="33">
        <v>1</v>
      </c>
      <c r="E19" s="32">
        <v>1615</v>
      </c>
      <c r="F19" s="32">
        <v>921</v>
      </c>
    </row>
    <row r="20" spans="1:6" x14ac:dyDescent="0.25">
      <c r="A20" s="20" t="s">
        <v>46</v>
      </c>
      <c r="B20" s="92">
        <f t="shared" si="0"/>
        <v>825</v>
      </c>
      <c r="C20" s="36">
        <v>55</v>
      </c>
      <c r="D20" s="35">
        <v>0</v>
      </c>
      <c r="E20" s="32">
        <v>348</v>
      </c>
      <c r="F20" s="32">
        <v>422</v>
      </c>
    </row>
    <row r="21" spans="1:6" ht="15" customHeight="1" x14ac:dyDescent="0.25">
      <c r="B21" s="21"/>
      <c r="C21" s="31"/>
      <c r="D21" s="31"/>
      <c r="E21" s="24"/>
      <c r="F21" s="24"/>
    </row>
    <row r="22" spans="1:6" ht="23.25" customHeight="1" x14ac:dyDescent="0.25">
      <c r="A22" s="109" t="s">
        <v>88</v>
      </c>
      <c r="B22" s="109"/>
      <c r="C22" s="109"/>
      <c r="D22" s="109"/>
      <c r="E22" s="109"/>
      <c r="F22" s="109"/>
    </row>
    <row r="23" spans="1:6" x14ac:dyDescent="0.25">
      <c r="C23" s="22"/>
      <c r="D23" s="22"/>
    </row>
    <row r="24" spans="1:6" x14ac:dyDescent="0.25">
      <c r="C24" s="22"/>
      <c r="D24" s="22"/>
    </row>
  </sheetData>
  <mergeCells count="6">
    <mergeCell ref="A1:F1"/>
    <mergeCell ref="A22:F22"/>
    <mergeCell ref="B3:E3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6" sqref="B6"/>
    </sheetView>
  </sheetViews>
  <sheetFormatPr defaultColWidth="9.140625" defaultRowHeight="14.25" customHeight="1" x14ac:dyDescent="0.25"/>
  <cols>
    <col min="1" max="1" width="40.140625" style="10" customWidth="1"/>
    <col min="2" max="2" width="14.7109375" style="10" customWidth="1"/>
    <col min="3" max="3" width="15.42578125" style="10" customWidth="1"/>
    <col min="4" max="4" width="13.85546875" style="10" customWidth="1"/>
    <col min="5" max="5" width="17.42578125" style="10" customWidth="1"/>
    <col min="6" max="6" width="23" style="10" customWidth="1"/>
    <col min="7" max="7" width="9.140625" style="10" customWidth="1"/>
    <col min="8" max="16384" width="9.140625" style="10"/>
  </cols>
  <sheetData>
    <row r="1" spans="1:7" ht="14.25" customHeight="1" x14ac:dyDescent="0.25">
      <c r="A1" s="116" t="s">
        <v>90</v>
      </c>
      <c r="B1" s="116"/>
      <c r="C1" s="116"/>
      <c r="D1" s="116"/>
      <c r="E1" s="116"/>
      <c r="F1" s="116"/>
      <c r="G1" s="23"/>
    </row>
    <row r="2" spans="1:7" ht="14.25" customHeight="1" x14ac:dyDescent="0.25">
      <c r="A2" s="27"/>
      <c r="B2" s="27"/>
      <c r="C2" s="27"/>
      <c r="D2" s="27"/>
      <c r="E2" s="27"/>
      <c r="F2" s="27"/>
      <c r="G2" s="27"/>
    </row>
    <row r="3" spans="1:7" ht="14.25" customHeight="1" x14ac:dyDescent="0.25">
      <c r="F3" s="4" t="s">
        <v>9</v>
      </c>
    </row>
    <row r="4" spans="1:7" ht="14.25" customHeight="1" x14ac:dyDescent="0.25">
      <c r="A4" s="111"/>
      <c r="B4" s="112" t="s">
        <v>8</v>
      </c>
      <c r="C4" s="114" t="s">
        <v>27</v>
      </c>
      <c r="D4" s="115"/>
      <c r="E4" s="115"/>
      <c r="F4" s="115"/>
    </row>
    <row r="5" spans="1:7" ht="22.5" x14ac:dyDescent="0.25">
      <c r="A5" s="111"/>
      <c r="B5" s="113"/>
      <c r="C5" s="18" t="s">
        <v>32</v>
      </c>
      <c r="D5" s="18" t="s">
        <v>29</v>
      </c>
      <c r="E5" s="18" t="s">
        <v>30</v>
      </c>
      <c r="F5" s="19" t="s">
        <v>31</v>
      </c>
      <c r="G5" s="11"/>
    </row>
    <row r="6" spans="1:7" ht="14.25" customHeight="1" x14ac:dyDescent="0.25">
      <c r="A6" s="12" t="s">
        <v>8</v>
      </c>
      <c r="B6" s="93">
        <f>C6+D6+E6+F6</f>
        <v>83055</v>
      </c>
      <c r="C6" s="32">
        <v>16279</v>
      </c>
      <c r="D6" s="32">
        <v>112</v>
      </c>
      <c r="E6" s="32">
        <v>58501</v>
      </c>
      <c r="F6" s="32">
        <v>8163</v>
      </c>
    </row>
    <row r="7" spans="1:7" ht="14.25" customHeight="1" x14ac:dyDescent="0.25">
      <c r="A7" s="13" t="s">
        <v>17</v>
      </c>
      <c r="B7" s="93">
        <f t="shared" ref="B7" si="0">C7+D7+E7+F7</f>
        <v>8998</v>
      </c>
      <c r="C7" s="32">
        <v>729</v>
      </c>
      <c r="D7" s="32">
        <v>7</v>
      </c>
      <c r="E7" s="32">
        <v>99</v>
      </c>
      <c r="F7" s="32">
        <v>8163</v>
      </c>
    </row>
    <row r="8" spans="1:7" ht="14.25" customHeight="1" x14ac:dyDescent="0.25">
      <c r="A8" s="13" t="s">
        <v>10</v>
      </c>
      <c r="B8" s="93">
        <f>C8+D8+E8</f>
        <v>349</v>
      </c>
      <c r="C8" s="32">
        <v>291</v>
      </c>
      <c r="D8" s="32">
        <v>16</v>
      </c>
      <c r="E8" s="32">
        <v>42</v>
      </c>
      <c r="F8" s="32" t="s">
        <v>52</v>
      </c>
    </row>
    <row r="9" spans="1:7" ht="14.25" customHeight="1" x14ac:dyDescent="0.25">
      <c r="A9" s="13" t="s">
        <v>33</v>
      </c>
      <c r="B9" s="93">
        <f t="shared" ref="B9:B24" si="1">C9+D9+E9</f>
        <v>4330</v>
      </c>
      <c r="C9" s="32">
        <v>960</v>
      </c>
      <c r="D9" s="32">
        <v>33</v>
      </c>
      <c r="E9" s="32">
        <v>3337</v>
      </c>
      <c r="F9" s="32" t="s">
        <v>52</v>
      </c>
    </row>
    <row r="10" spans="1:7" ht="14.25" customHeight="1" x14ac:dyDescent="0.25">
      <c r="A10" s="13" t="s">
        <v>7</v>
      </c>
      <c r="B10" s="93">
        <f t="shared" si="1"/>
        <v>47</v>
      </c>
      <c r="C10" s="32">
        <v>24</v>
      </c>
      <c r="D10" s="32">
        <v>2</v>
      </c>
      <c r="E10" s="32">
        <v>21</v>
      </c>
      <c r="F10" s="32" t="s">
        <v>52</v>
      </c>
    </row>
    <row r="11" spans="1:7" ht="14.25" customHeight="1" x14ac:dyDescent="0.25">
      <c r="A11" s="6" t="s">
        <v>6</v>
      </c>
      <c r="B11" s="93">
        <f t="shared" si="1"/>
        <v>305</v>
      </c>
      <c r="C11" s="32">
        <v>122</v>
      </c>
      <c r="D11" s="32">
        <v>1</v>
      </c>
      <c r="E11" s="32">
        <v>182</v>
      </c>
      <c r="F11" s="32" t="s">
        <v>52</v>
      </c>
    </row>
    <row r="12" spans="1:7" ht="14.25" customHeight="1" x14ac:dyDescent="0.25">
      <c r="A12" s="13" t="s">
        <v>13</v>
      </c>
      <c r="B12" s="93">
        <f t="shared" si="1"/>
        <v>5206</v>
      </c>
      <c r="C12" s="32">
        <v>2837</v>
      </c>
      <c r="D12" s="32">
        <v>11</v>
      </c>
      <c r="E12" s="32">
        <v>2358</v>
      </c>
      <c r="F12" s="32" t="s">
        <v>52</v>
      </c>
    </row>
    <row r="13" spans="1:7" ht="14.25" customHeight="1" x14ac:dyDescent="0.25">
      <c r="A13" s="13" t="s">
        <v>16</v>
      </c>
      <c r="B13" s="93">
        <f t="shared" si="1"/>
        <v>30393</v>
      </c>
      <c r="C13" s="32">
        <v>5154</v>
      </c>
      <c r="D13" s="32">
        <v>13</v>
      </c>
      <c r="E13" s="32">
        <v>25226</v>
      </c>
      <c r="F13" s="32" t="s">
        <v>52</v>
      </c>
    </row>
    <row r="14" spans="1:7" ht="14.25" customHeight="1" x14ac:dyDescent="0.25">
      <c r="A14" s="13" t="s">
        <v>18</v>
      </c>
      <c r="B14" s="93">
        <f t="shared" si="1"/>
        <v>6486</v>
      </c>
      <c r="C14" s="32">
        <v>834</v>
      </c>
      <c r="D14" s="32">
        <v>4</v>
      </c>
      <c r="E14" s="32">
        <v>5648</v>
      </c>
      <c r="F14" s="32" t="s">
        <v>52</v>
      </c>
    </row>
    <row r="15" spans="1:7" ht="14.25" customHeight="1" x14ac:dyDescent="0.25">
      <c r="A15" s="13" t="s">
        <v>5</v>
      </c>
      <c r="B15" s="93">
        <f t="shared" si="1"/>
        <v>2391</v>
      </c>
      <c r="C15" s="32">
        <v>311</v>
      </c>
      <c r="D15" s="32">
        <v>1</v>
      </c>
      <c r="E15" s="32">
        <v>2079</v>
      </c>
      <c r="F15" s="32" t="s">
        <v>52</v>
      </c>
    </row>
    <row r="16" spans="1:7" ht="14.25" customHeight="1" x14ac:dyDescent="0.25">
      <c r="A16" s="13" t="s">
        <v>15</v>
      </c>
      <c r="B16" s="93">
        <f t="shared" si="1"/>
        <v>837</v>
      </c>
      <c r="C16" s="32">
        <v>320</v>
      </c>
      <c r="D16" s="33">
        <v>0</v>
      </c>
      <c r="E16" s="32">
        <v>517</v>
      </c>
      <c r="F16" s="32" t="s">
        <v>52</v>
      </c>
    </row>
    <row r="17" spans="1:6" ht="14.25" customHeight="1" x14ac:dyDescent="0.25">
      <c r="A17" s="13" t="s">
        <v>14</v>
      </c>
      <c r="B17" s="93">
        <f t="shared" si="1"/>
        <v>147</v>
      </c>
      <c r="C17" s="32">
        <v>119</v>
      </c>
      <c r="D17" s="33">
        <v>0</v>
      </c>
      <c r="E17" s="32">
        <v>28</v>
      </c>
      <c r="F17" s="32" t="s">
        <v>52</v>
      </c>
    </row>
    <row r="18" spans="1:6" ht="14.25" customHeight="1" x14ac:dyDescent="0.25">
      <c r="A18" s="13" t="s">
        <v>19</v>
      </c>
      <c r="B18" s="93">
        <f t="shared" si="1"/>
        <v>3848</v>
      </c>
      <c r="C18" s="32">
        <v>687</v>
      </c>
      <c r="D18" s="32">
        <v>1</v>
      </c>
      <c r="E18" s="32">
        <v>3160</v>
      </c>
      <c r="F18" s="32" t="s">
        <v>52</v>
      </c>
    </row>
    <row r="19" spans="1:6" ht="14.25" customHeight="1" x14ac:dyDescent="0.25">
      <c r="A19" s="13" t="s">
        <v>20</v>
      </c>
      <c r="B19" s="93">
        <f t="shared" si="1"/>
        <v>2231</v>
      </c>
      <c r="C19" s="32">
        <v>1148</v>
      </c>
      <c r="D19" s="32">
        <v>0</v>
      </c>
      <c r="E19" s="32">
        <v>1083</v>
      </c>
      <c r="F19" s="32" t="s">
        <v>52</v>
      </c>
    </row>
    <row r="20" spans="1:6" ht="14.25" customHeight="1" x14ac:dyDescent="0.25">
      <c r="A20" s="13" t="s">
        <v>21</v>
      </c>
      <c r="B20" s="93">
        <f t="shared" si="1"/>
        <v>3197</v>
      </c>
      <c r="C20" s="32">
        <v>912</v>
      </c>
      <c r="D20" s="32">
        <v>5</v>
      </c>
      <c r="E20" s="32">
        <v>2280</v>
      </c>
      <c r="F20" s="32" t="s">
        <v>52</v>
      </c>
    </row>
    <row r="21" spans="1:6" ht="14.25" customHeight="1" x14ac:dyDescent="0.25">
      <c r="A21" s="13" t="s">
        <v>22</v>
      </c>
      <c r="B21" s="93">
        <f t="shared" si="1"/>
        <v>1721</v>
      </c>
      <c r="C21" s="32">
        <v>616</v>
      </c>
      <c r="D21" s="32">
        <v>6</v>
      </c>
      <c r="E21" s="32">
        <v>1099</v>
      </c>
      <c r="F21" s="32" t="s">
        <v>52</v>
      </c>
    </row>
    <row r="22" spans="1:6" ht="14.25" customHeight="1" x14ac:dyDescent="0.25">
      <c r="A22" s="13" t="s">
        <v>12</v>
      </c>
      <c r="B22" s="93">
        <f t="shared" si="1"/>
        <v>785</v>
      </c>
      <c r="C22" s="32">
        <v>410</v>
      </c>
      <c r="D22" s="32">
        <v>11</v>
      </c>
      <c r="E22" s="32">
        <v>364</v>
      </c>
      <c r="F22" s="32" t="s">
        <v>52</v>
      </c>
    </row>
    <row r="23" spans="1:6" ht="14.25" customHeight="1" x14ac:dyDescent="0.25">
      <c r="A23" s="13" t="s">
        <v>23</v>
      </c>
      <c r="B23" s="93">
        <f t="shared" si="1"/>
        <v>619</v>
      </c>
      <c r="C23" s="32">
        <v>122</v>
      </c>
      <c r="D23" s="33">
        <v>0</v>
      </c>
      <c r="E23" s="32">
        <v>497</v>
      </c>
      <c r="F23" s="32" t="s">
        <v>52</v>
      </c>
    </row>
    <row r="24" spans="1:6" ht="14.25" customHeight="1" x14ac:dyDescent="0.25">
      <c r="A24" s="14" t="s">
        <v>24</v>
      </c>
      <c r="B24" s="94">
        <f t="shared" si="1"/>
        <v>11165</v>
      </c>
      <c r="C24" s="36">
        <v>683</v>
      </c>
      <c r="D24" s="36">
        <v>1</v>
      </c>
      <c r="E24" s="36">
        <v>10481</v>
      </c>
      <c r="F24" s="36" t="s">
        <v>52</v>
      </c>
    </row>
    <row r="25" spans="1:6" ht="14.25" customHeight="1" x14ac:dyDescent="0.25">
      <c r="B25" s="21"/>
      <c r="C25" s="21"/>
      <c r="D25" s="21"/>
      <c r="E25" s="21"/>
      <c r="F25" s="21"/>
    </row>
    <row r="26" spans="1:6" ht="21.75" customHeight="1" x14ac:dyDescent="0.25">
      <c r="A26" s="109" t="s">
        <v>88</v>
      </c>
      <c r="B26" s="109"/>
      <c r="C26" s="109"/>
      <c r="D26" s="109"/>
      <c r="E26" s="109"/>
      <c r="F26" s="109"/>
    </row>
  </sheetData>
  <mergeCells count="5">
    <mergeCell ref="A1:F1"/>
    <mergeCell ref="A4:A5"/>
    <mergeCell ref="B4:B5"/>
    <mergeCell ref="C4:F4"/>
    <mergeCell ref="A26:F26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6" sqref="B6"/>
    </sheetView>
  </sheetViews>
  <sheetFormatPr defaultColWidth="9.140625" defaultRowHeight="15" x14ac:dyDescent="0.25"/>
  <cols>
    <col min="1" max="1" width="17.85546875" style="10" customWidth="1"/>
    <col min="2" max="2" width="9" style="10" customWidth="1"/>
    <col min="3" max="6" width="17.5703125" style="10" customWidth="1"/>
    <col min="7" max="7" width="9.140625" style="10" customWidth="1"/>
    <col min="8" max="16384" width="9.140625" style="10"/>
  </cols>
  <sheetData>
    <row r="1" spans="1:7" x14ac:dyDescent="0.25">
      <c r="A1" s="116" t="s">
        <v>89</v>
      </c>
      <c r="B1" s="116"/>
      <c r="C1" s="116"/>
      <c r="D1" s="116"/>
      <c r="E1" s="116"/>
      <c r="F1" s="116"/>
    </row>
    <row r="2" spans="1:7" x14ac:dyDescent="0.25">
      <c r="B2" s="28"/>
      <c r="C2" s="28"/>
      <c r="D2" s="28"/>
      <c r="E2" s="28"/>
    </row>
    <row r="3" spans="1:7" x14ac:dyDescent="0.25">
      <c r="A3" s="16"/>
      <c r="E3" s="17"/>
      <c r="F3" s="17" t="s">
        <v>9</v>
      </c>
    </row>
    <row r="4" spans="1:7" x14ac:dyDescent="0.25">
      <c r="A4" s="117"/>
      <c r="B4" s="112" t="s">
        <v>8</v>
      </c>
      <c r="C4" s="114" t="s">
        <v>27</v>
      </c>
      <c r="D4" s="115"/>
      <c r="E4" s="115"/>
      <c r="F4" s="115"/>
      <c r="G4" s="11"/>
    </row>
    <row r="5" spans="1:7" ht="22.5" x14ac:dyDescent="0.25">
      <c r="A5" s="118"/>
      <c r="B5" s="113"/>
      <c r="C5" s="18" t="s">
        <v>28</v>
      </c>
      <c r="D5" s="18" t="s">
        <v>29</v>
      </c>
      <c r="E5" s="18" t="s">
        <v>30</v>
      </c>
      <c r="F5" s="19" t="s">
        <v>31</v>
      </c>
      <c r="G5" s="11"/>
    </row>
    <row r="6" spans="1:7" x14ac:dyDescent="0.25">
      <c r="A6" s="8" t="s">
        <v>34</v>
      </c>
      <c r="B6" s="95">
        <f>C6+D6+E6+F6</f>
        <v>77562</v>
      </c>
      <c r="C6" s="32">
        <v>12986</v>
      </c>
      <c r="D6" s="32">
        <v>112</v>
      </c>
      <c r="E6" s="32">
        <v>56530</v>
      </c>
      <c r="F6" s="32">
        <v>7934</v>
      </c>
    </row>
    <row r="7" spans="1:7" x14ac:dyDescent="0.25">
      <c r="A7" s="9" t="s">
        <v>11</v>
      </c>
      <c r="B7" s="95">
        <f t="shared" ref="B7:B19" si="0">C7+D7+E7+F7</f>
        <v>55224</v>
      </c>
      <c r="C7" s="32">
        <v>11283</v>
      </c>
      <c r="D7" s="32">
        <v>92</v>
      </c>
      <c r="E7" s="32">
        <v>43319</v>
      </c>
      <c r="F7" s="32">
        <v>530</v>
      </c>
    </row>
    <row r="8" spans="1:7" x14ac:dyDescent="0.25">
      <c r="A8" s="5" t="s">
        <v>35</v>
      </c>
      <c r="B8" s="95">
        <f t="shared" si="0"/>
        <v>2670</v>
      </c>
      <c r="C8" s="32">
        <v>234</v>
      </c>
      <c r="D8" s="32">
        <v>2</v>
      </c>
      <c r="E8" s="32">
        <v>1743</v>
      </c>
      <c r="F8" s="32">
        <v>691</v>
      </c>
    </row>
    <row r="9" spans="1:7" x14ac:dyDescent="0.25">
      <c r="A9" s="5" t="s">
        <v>36</v>
      </c>
      <c r="B9" s="95">
        <f t="shared" si="0"/>
        <v>1396</v>
      </c>
      <c r="C9" s="32">
        <v>97</v>
      </c>
      <c r="D9" s="32">
        <v>2</v>
      </c>
      <c r="E9" s="32">
        <v>612</v>
      </c>
      <c r="F9" s="32">
        <v>685</v>
      </c>
    </row>
    <row r="10" spans="1:7" x14ac:dyDescent="0.25">
      <c r="A10" s="5" t="s">
        <v>37</v>
      </c>
      <c r="B10" s="95">
        <f t="shared" si="0"/>
        <v>1277</v>
      </c>
      <c r="C10" s="32">
        <v>82</v>
      </c>
      <c r="D10" s="33">
        <v>0</v>
      </c>
      <c r="E10" s="32">
        <v>624</v>
      </c>
      <c r="F10" s="32">
        <v>571</v>
      </c>
    </row>
    <row r="11" spans="1:7" x14ac:dyDescent="0.25">
      <c r="A11" s="5" t="s">
        <v>38</v>
      </c>
      <c r="B11" s="95">
        <f t="shared" si="0"/>
        <v>1008</v>
      </c>
      <c r="C11" s="32">
        <v>89</v>
      </c>
      <c r="D11" s="32">
        <v>1</v>
      </c>
      <c r="E11" s="32">
        <v>514</v>
      </c>
      <c r="F11" s="32">
        <v>404</v>
      </c>
    </row>
    <row r="12" spans="1:7" x14ac:dyDescent="0.25">
      <c r="A12" s="5" t="s">
        <v>39</v>
      </c>
      <c r="B12" s="95">
        <f t="shared" si="0"/>
        <v>1338</v>
      </c>
      <c r="C12" s="32">
        <v>86</v>
      </c>
      <c r="D12" s="33">
        <v>0</v>
      </c>
      <c r="E12" s="32">
        <v>499</v>
      </c>
      <c r="F12" s="32">
        <v>753</v>
      </c>
    </row>
    <row r="13" spans="1:7" x14ac:dyDescent="0.25">
      <c r="A13" s="5" t="s">
        <v>40</v>
      </c>
      <c r="B13" s="95">
        <f t="shared" si="0"/>
        <v>1857</v>
      </c>
      <c r="C13" s="32">
        <v>161</v>
      </c>
      <c r="D13" s="32">
        <v>4</v>
      </c>
      <c r="E13" s="32">
        <v>933</v>
      </c>
      <c r="F13" s="32">
        <v>759</v>
      </c>
    </row>
    <row r="14" spans="1:7" x14ac:dyDescent="0.25">
      <c r="A14" s="9" t="s">
        <v>41</v>
      </c>
      <c r="B14" s="95">
        <f t="shared" si="0"/>
        <v>3788</v>
      </c>
      <c r="C14" s="32">
        <v>338</v>
      </c>
      <c r="D14" s="32">
        <v>5</v>
      </c>
      <c r="E14" s="32">
        <v>2746</v>
      </c>
      <c r="F14" s="32">
        <v>699</v>
      </c>
    </row>
    <row r="15" spans="1:7" x14ac:dyDescent="0.25">
      <c r="A15" s="5" t="s">
        <v>42</v>
      </c>
      <c r="B15" s="95">
        <f t="shared" si="0"/>
        <v>877</v>
      </c>
      <c r="C15" s="32">
        <v>49</v>
      </c>
      <c r="D15" s="33">
        <v>0</v>
      </c>
      <c r="E15" s="32">
        <v>360</v>
      </c>
      <c r="F15" s="32">
        <v>468</v>
      </c>
    </row>
    <row r="16" spans="1:7" x14ac:dyDescent="0.25">
      <c r="A16" s="5" t="s">
        <v>43</v>
      </c>
      <c r="B16" s="95">
        <f t="shared" si="0"/>
        <v>1982</v>
      </c>
      <c r="C16" s="32">
        <v>116</v>
      </c>
      <c r="D16" s="33">
        <v>0</v>
      </c>
      <c r="E16" s="32">
        <v>1362</v>
      </c>
      <c r="F16" s="32">
        <v>504</v>
      </c>
    </row>
    <row r="17" spans="1:6" x14ac:dyDescent="0.25">
      <c r="A17" s="5" t="s">
        <v>44</v>
      </c>
      <c r="B17" s="95">
        <f t="shared" si="0"/>
        <v>2751</v>
      </c>
      <c r="C17" s="32">
        <v>269</v>
      </c>
      <c r="D17" s="32">
        <v>5</v>
      </c>
      <c r="E17" s="32">
        <v>1935</v>
      </c>
      <c r="F17" s="32">
        <v>542</v>
      </c>
    </row>
    <row r="18" spans="1:6" x14ac:dyDescent="0.25">
      <c r="A18" s="7" t="s">
        <v>45</v>
      </c>
      <c r="B18" s="95">
        <f t="shared" si="0"/>
        <v>2576</v>
      </c>
      <c r="C18" s="32">
        <v>131</v>
      </c>
      <c r="D18" s="33">
        <v>1</v>
      </c>
      <c r="E18" s="32">
        <v>1537</v>
      </c>
      <c r="F18" s="32">
        <v>907</v>
      </c>
    </row>
    <row r="19" spans="1:6" x14ac:dyDescent="0.25">
      <c r="A19" s="20" t="s">
        <v>46</v>
      </c>
      <c r="B19" s="94">
        <f t="shared" si="0"/>
        <v>818</v>
      </c>
      <c r="C19" s="32">
        <v>51</v>
      </c>
      <c r="D19" s="33">
        <v>0</v>
      </c>
      <c r="E19" s="32">
        <v>346</v>
      </c>
      <c r="F19" s="32">
        <v>421</v>
      </c>
    </row>
    <row r="20" spans="1:6" x14ac:dyDescent="0.25">
      <c r="B20" s="21"/>
      <c r="C20" s="34"/>
      <c r="D20" s="34"/>
      <c r="E20" s="34"/>
      <c r="F20" s="34"/>
    </row>
    <row r="21" spans="1:6" ht="23.25" customHeight="1" x14ac:dyDescent="0.25">
      <c r="A21" s="119" t="s">
        <v>88</v>
      </c>
      <c r="B21" s="119"/>
      <c r="C21" s="119"/>
      <c r="D21" s="119"/>
      <c r="E21" s="119"/>
      <c r="F21" s="119"/>
    </row>
  </sheetData>
  <mergeCells count="5">
    <mergeCell ref="A4:A5"/>
    <mergeCell ref="B4:B5"/>
    <mergeCell ref="C4:F4"/>
    <mergeCell ref="A1:F1"/>
    <mergeCell ref="A21:F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B6" sqref="B6"/>
    </sheetView>
  </sheetViews>
  <sheetFormatPr defaultColWidth="9.140625" defaultRowHeight="15" x14ac:dyDescent="0.25"/>
  <cols>
    <col min="1" max="1" width="34.42578125" style="10" customWidth="1"/>
    <col min="2" max="2" width="15.28515625" style="10" customWidth="1"/>
    <col min="3" max="5" width="18.140625" style="10" customWidth="1"/>
    <col min="6" max="6" width="27.140625" style="10" customWidth="1"/>
    <col min="7" max="7" width="10.5703125" style="10" customWidth="1"/>
    <col min="8" max="8" width="9.140625" style="10" customWidth="1"/>
    <col min="9" max="16384" width="9.140625" style="10"/>
  </cols>
  <sheetData>
    <row r="1" spans="1:7" x14ac:dyDescent="0.25">
      <c r="A1" s="116" t="s">
        <v>87</v>
      </c>
      <c r="B1" s="116"/>
      <c r="C1" s="116"/>
      <c r="D1" s="116"/>
      <c r="E1" s="116"/>
      <c r="F1" s="116"/>
    </row>
    <row r="2" spans="1:7" x14ac:dyDescent="0.25">
      <c r="A2" s="27"/>
      <c r="B2" s="27"/>
      <c r="C2" s="27"/>
      <c r="D2" s="27"/>
      <c r="E2" s="27"/>
      <c r="F2" s="27"/>
    </row>
    <row r="3" spans="1:7" x14ac:dyDescent="0.25">
      <c r="F3" s="17" t="s">
        <v>9</v>
      </c>
    </row>
    <row r="4" spans="1:7" x14ac:dyDescent="0.25">
      <c r="A4" s="111"/>
      <c r="B4" s="112" t="s">
        <v>8</v>
      </c>
      <c r="C4" s="114" t="s">
        <v>27</v>
      </c>
      <c r="D4" s="115"/>
      <c r="E4" s="115"/>
      <c r="F4" s="115"/>
      <c r="G4" s="11"/>
    </row>
    <row r="5" spans="1:7" ht="22.5" x14ac:dyDescent="0.25">
      <c r="A5" s="111"/>
      <c r="B5" s="113"/>
      <c r="C5" s="18" t="s">
        <v>32</v>
      </c>
      <c r="D5" s="18" t="s">
        <v>29</v>
      </c>
      <c r="E5" s="18" t="s">
        <v>30</v>
      </c>
      <c r="F5" s="19" t="s">
        <v>31</v>
      </c>
      <c r="G5" s="11"/>
    </row>
    <row r="6" spans="1:7" x14ac:dyDescent="0.25">
      <c r="A6" s="12" t="s">
        <v>8</v>
      </c>
      <c r="B6" s="95">
        <f>C6+D6+E6+F6</f>
        <v>77562</v>
      </c>
      <c r="C6" s="32">
        <v>12986</v>
      </c>
      <c r="D6" s="32">
        <v>112</v>
      </c>
      <c r="E6" s="32">
        <v>56530</v>
      </c>
      <c r="F6" s="32">
        <v>7934</v>
      </c>
    </row>
    <row r="7" spans="1:7" x14ac:dyDescent="0.25">
      <c r="A7" s="13" t="s">
        <v>17</v>
      </c>
      <c r="B7" s="93">
        <f t="shared" ref="B7" si="0">C7+D7+E7+F7</f>
        <v>8693</v>
      </c>
      <c r="C7" s="32">
        <v>669</v>
      </c>
      <c r="D7" s="32">
        <v>7</v>
      </c>
      <c r="E7" s="32">
        <v>83</v>
      </c>
      <c r="F7" s="32">
        <v>7934</v>
      </c>
    </row>
    <row r="8" spans="1:7" x14ac:dyDescent="0.25">
      <c r="A8" s="13" t="s">
        <v>10</v>
      </c>
      <c r="B8" s="93">
        <f>C8+D8+E8</f>
        <v>305</v>
      </c>
      <c r="C8" s="32">
        <v>249</v>
      </c>
      <c r="D8" s="32">
        <v>16</v>
      </c>
      <c r="E8" s="32">
        <v>40</v>
      </c>
      <c r="F8" s="32" t="s">
        <v>52</v>
      </c>
    </row>
    <row r="9" spans="1:7" x14ac:dyDescent="0.25">
      <c r="A9" s="13" t="s">
        <v>33</v>
      </c>
      <c r="B9" s="93">
        <f t="shared" ref="B9:B24" si="1">C9+D9+E9</f>
        <v>3986</v>
      </c>
      <c r="C9" s="32">
        <v>744</v>
      </c>
      <c r="D9" s="32">
        <v>33</v>
      </c>
      <c r="E9" s="32">
        <v>3209</v>
      </c>
      <c r="F9" s="32" t="s">
        <v>52</v>
      </c>
    </row>
    <row r="10" spans="1:7" ht="23.25" x14ac:dyDescent="0.25">
      <c r="A10" s="13" t="s">
        <v>7</v>
      </c>
      <c r="B10" s="93">
        <f t="shared" si="1"/>
        <v>44</v>
      </c>
      <c r="C10" s="32">
        <v>23</v>
      </c>
      <c r="D10" s="32">
        <v>2</v>
      </c>
      <c r="E10" s="32">
        <v>19</v>
      </c>
      <c r="F10" s="32" t="s">
        <v>52</v>
      </c>
    </row>
    <row r="11" spans="1:7" ht="34.5" x14ac:dyDescent="0.25">
      <c r="A11" s="6" t="s">
        <v>6</v>
      </c>
      <c r="B11" s="93">
        <f t="shared" si="1"/>
        <v>279</v>
      </c>
      <c r="C11" s="32">
        <v>101</v>
      </c>
      <c r="D11" s="32">
        <v>1</v>
      </c>
      <c r="E11" s="32">
        <v>177</v>
      </c>
      <c r="F11" s="32" t="s">
        <v>52</v>
      </c>
    </row>
    <row r="12" spans="1:7" x14ac:dyDescent="0.25">
      <c r="A12" s="13" t="s">
        <v>13</v>
      </c>
      <c r="B12" s="93">
        <f t="shared" si="1"/>
        <v>4465</v>
      </c>
      <c r="C12" s="32">
        <v>2174</v>
      </c>
      <c r="D12" s="32">
        <v>11</v>
      </c>
      <c r="E12" s="32">
        <v>2280</v>
      </c>
      <c r="F12" s="32" t="s">
        <v>52</v>
      </c>
    </row>
    <row r="13" spans="1:7" ht="23.25" x14ac:dyDescent="0.25">
      <c r="A13" s="13" t="s">
        <v>16</v>
      </c>
      <c r="B13" s="93">
        <f t="shared" si="1"/>
        <v>28405</v>
      </c>
      <c r="C13" s="32">
        <v>3997</v>
      </c>
      <c r="D13" s="32">
        <v>13</v>
      </c>
      <c r="E13" s="32">
        <v>24395</v>
      </c>
      <c r="F13" s="32" t="s">
        <v>52</v>
      </c>
    </row>
    <row r="14" spans="1:7" x14ac:dyDescent="0.25">
      <c r="A14" s="13" t="s">
        <v>18</v>
      </c>
      <c r="B14" s="93">
        <f t="shared" si="1"/>
        <v>6111</v>
      </c>
      <c r="C14" s="32">
        <v>606</v>
      </c>
      <c r="D14" s="32">
        <v>4</v>
      </c>
      <c r="E14" s="32">
        <v>5501</v>
      </c>
      <c r="F14" s="32" t="s">
        <v>52</v>
      </c>
    </row>
    <row r="15" spans="1:7" ht="23.25" x14ac:dyDescent="0.25">
      <c r="A15" s="13" t="s">
        <v>5</v>
      </c>
      <c r="B15" s="93">
        <f t="shared" si="1"/>
        <v>2294</v>
      </c>
      <c r="C15" s="32">
        <v>265</v>
      </c>
      <c r="D15" s="32">
        <v>1</v>
      </c>
      <c r="E15" s="32">
        <v>2028</v>
      </c>
      <c r="F15" s="32" t="s">
        <v>52</v>
      </c>
    </row>
    <row r="16" spans="1:7" x14ac:dyDescent="0.25">
      <c r="A16" s="13" t="s">
        <v>15</v>
      </c>
      <c r="B16" s="93">
        <f t="shared" si="1"/>
        <v>750</v>
      </c>
      <c r="C16" s="32">
        <v>255</v>
      </c>
      <c r="D16" s="33">
        <v>0</v>
      </c>
      <c r="E16" s="32">
        <v>495</v>
      </c>
      <c r="F16" s="32" t="s">
        <v>52</v>
      </c>
    </row>
    <row r="17" spans="1:7" x14ac:dyDescent="0.25">
      <c r="A17" s="13" t="s">
        <v>14</v>
      </c>
      <c r="B17" s="93">
        <f t="shared" si="1"/>
        <v>122</v>
      </c>
      <c r="C17" s="32">
        <v>98</v>
      </c>
      <c r="D17" s="33">
        <v>0</v>
      </c>
      <c r="E17" s="32">
        <v>24</v>
      </c>
      <c r="F17" s="32" t="s">
        <v>52</v>
      </c>
    </row>
    <row r="18" spans="1:7" x14ac:dyDescent="0.25">
      <c r="A18" s="13" t="s">
        <v>19</v>
      </c>
      <c r="B18" s="93">
        <f t="shared" si="1"/>
        <v>3706</v>
      </c>
      <c r="C18" s="32">
        <v>620</v>
      </c>
      <c r="D18" s="32">
        <v>1</v>
      </c>
      <c r="E18" s="32">
        <v>3085</v>
      </c>
      <c r="F18" s="32" t="s">
        <v>52</v>
      </c>
    </row>
    <row r="19" spans="1:7" ht="23.25" x14ac:dyDescent="0.25">
      <c r="A19" s="13" t="s">
        <v>20</v>
      </c>
      <c r="B19" s="93">
        <f t="shared" si="1"/>
        <v>1999</v>
      </c>
      <c r="C19" s="32">
        <v>947</v>
      </c>
      <c r="D19" s="32">
        <v>0</v>
      </c>
      <c r="E19" s="32">
        <v>1052</v>
      </c>
      <c r="F19" s="32" t="s">
        <v>52</v>
      </c>
    </row>
    <row r="20" spans="1:7" ht="23.25" x14ac:dyDescent="0.25">
      <c r="A20" s="13" t="s">
        <v>21</v>
      </c>
      <c r="B20" s="93">
        <f t="shared" si="1"/>
        <v>2926</v>
      </c>
      <c r="C20" s="32">
        <v>714</v>
      </c>
      <c r="D20" s="32">
        <v>5</v>
      </c>
      <c r="E20" s="32">
        <v>2207</v>
      </c>
      <c r="F20" s="32" t="s">
        <v>52</v>
      </c>
    </row>
    <row r="21" spans="1:7" x14ac:dyDescent="0.25">
      <c r="A21" s="13" t="s">
        <v>22</v>
      </c>
      <c r="B21" s="93">
        <f t="shared" si="1"/>
        <v>1640</v>
      </c>
      <c r="C21" s="32">
        <v>565</v>
      </c>
      <c r="D21" s="32">
        <v>6</v>
      </c>
      <c r="E21" s="32">
        <v>1069</v>
      </c>
      <c r="F21" s="32" t="s">
        <v>52</v>
      </c>
    </row>
    <row r="22" spans="1:7" x14ac:dyDescent="0.25">
      <c r="A22" s="13" t="s">
        <v>12</v>
      </c>
      <c r="B22" s="93">
        <f t="shared" si="1"/>
        <v>743</v>
      </c>
      <c r="C22" s="32">
        <v>376</v>
      </c>
      <c r="D22" s="32">
        <v>11</v>
      </c>
      <c r="E22" s="32">
        <v>356</v>
      </c>
      <c r="F22" s="32" t="s">
        <v>52</v>
      </c>
    </row>
    <row r="23" spans="1:7" x14ac:dyDescent="0.25">
      <c r="A23" s="13" t="s">
        <v>23</v>
      </c>
      <c r="B23" s="93">
        <f t="shared" si="1"/>
        <v>579</v>
      </c>
      <c r="C23" s="32">
        <v>101</v>
      </c>
      <c r="D23" s="33">
        <v>0</v>
      </c>
      <c r="E23" s="32">
        <v>478</v>
      </c>
      <c r="F23" s="32" t="s">
        <v>52</v>
      </c>
    </row>
    <row r="24" spans="1:7" x14ac:dyDescent="0.25">
      <c r="A24" s="14" t="s">
        <v>24</v>
      </c>
      <c r="B24" s="94">
        <f t="shared" si="1"/>
        <v>10515</v>
      </c>
      <c r="C24" s="36">
        <v>482</v>
      </c>
      <c r="D24" s="36">
        <v>1</v>
      </c>
      <c r="E24" s="36">
        <v>10032</v>
      </c>
      <c r="F24" s="36" t="s">
        <v>52</v>
      </c>
    </row>
    <row r="25" spans="1:7" x14ac:dyDescent="0.25">
      <c r="A25" s="37"/>
      <c r="B25" s="25"/>
      <c r="C25" s="38"/>
      <c r="D25" s="38"/>
      <c r="E25" s="38"/>
      <c r="F25" s="38"/>
    </row>
    <row r="26" spans="1:7" ht="24" customHeight="1" x14ac:dyDescent="0.25">
      <c r="A26" s="109" t="s">
        <v>88</v>
      </c>
      <c r="B26" s="109"/>
      <c r="C26" s="109"/>
      <c r="D26" s="109"/>
      <c r="E26" s="109"/>
      <c r="F26" s="109"/>
    </row>
    <row r="30" spans="1:7" s="26" customFormat="1" ht="12.75" x14ac:dyDescent="0.2">
      <c r="A30" s="44" t="s">
        <v>99</v>
      </c>
      <c r="B30" s="45"/>
      <c r="C30" s="46"/>
      <c r="D30" s="46"/>
      <c r="E30" s="46"/>
      <c r="F30" s="46"/>
      <c r="G30" s="90"/>
    </row>
    <row r="31" spans="1:7" s="26" customFormat="1" ht="12.75" x14ac:dyDescent="0.2">
      <c r="A31" s="47" t="s">
        <v>100</v>
      </c>
      <c r="B31" s="45"/>
      <c r="C31" s="46"/>
      <c r="D31" s="46"/>
      <c r="E31" s="46"/>
      <c r="F31" s="46"/>
      <c r="G31" s="46"/>
    </row>
    <row r="32" spans="1:7" s="26" customFormat="1" ht="12.75" x14ac:dyDescent="0.2">
      <c r="A32" s="48"/>
      <c r="B32" s="48"/>
      <c r="C32" s="48"/>
      <c r="D32" s="48"/>
      <c r="E32" s="48"/>
      <c r="F32" s="48"/>
      <c r="G32" s="48"/>
    </row>
    <row r="33" spans="1:7" s="26" customFormat="1" ht="12.75" x14ac:dyDescent="0.2">
      <c r="A33" s="49" t="s">
        <v>86</v>
      </c>
      <c r="B33" s="49"/>
      <c r="C33" s="49"/>
      <c r="D33" s="49"/>
      <c r="E33" s="49"/>
      <c r="F33" s="49"/>
      <c r="G33" s="48"/>
    </row>
  </sheetData>
  <mergeCells count="5">
    <mergeCell ref="A1:F1"/>
    <mergeCell ref="A4:A5"/>
    <mergeCell ref="B4:B5"/>
    <mergeCell ref="C4:F4"/>
    <mergeCell ref="A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1.1</vt:lpstr>
      <vt:lpstr>1.2</vt:lpstr>
      <vt:lpstr>1.3</vt:lpstr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Бауржан Ильчибаев</cp:lastModifiedBy>
  <cp:lastPrinted>2025-03-11T12:38:34Z</cp:lastPrinted>
  <dcterms:created xsi:type="dcterms:W3CDTF">2023-03-21T06:44:07Z</dcterms:created>
  <dcterms:modified xsi:type="dcterms:W3CDTF">2026-08-14T09:50:28Z</dcterms:modified>
</cp:coreProperties>
</file>