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24519"/>
</workbook>
</file>

<file path=xl/calcChain.xml><?xml version="1.0" encoding="utf-8"?>
<calcChain xmlns="http://schemas.openxmlformats.org/spreadsheetml/2006/main">
  <c r="B24" i="8"/>
  <c r="B23"/>
  <c r="B22"/>
  <c r="B21"/>
  <c r="B20"/>
  <c r="B19"/>
  <c r="B18"/>
  <c r="B17"/>
  <c r="B16"/>
  <c r="B15"/>
  <c r="B14"/>
  <c r="B13"/>
  <c r="B12"/>
  <c r="B11"/>
  <c r="B10"/>
  <c r="B9"/>
  <c r="B8"/>
  <c r="B7"/>
  <c r="B6"/>
  <c r="B24" i="7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3" i="6"/>
  <c r="B12"/>
  <c r="B11"/>
  <c r="B10"/>
  <c r="B9"/>
  <c r="B8"/>
  <c r="B7"/>
  <c r="B6"/>
  <c r="B13" i="5"/>
  <c r="B12"/>
  <c r="B11"/>
  <c r="B10"/>
  <c r="B9"/>
  <c r="B8"/>
  <c r="B7"/>
  <c r="B6"/>
</calcChain>
</file>

<file path=xl/sharedStrings.xml><?xml version="1.0" encoding="utf-8"?>
<sst xmlns="http://schemas.openxmlformats.org/spreadsheetml/2006/main" count="188" uniqueCount="92">
  <si>
    <t>Number of operating SMEs by type of activity</t>
  </si>
  <si>
    <t>4</t>
  </si>
  <si>
    <t>Number of registered SMEs by type of activity</t>
  </si>
  <si>
    <t>3</t>
  </si>
  <si>
    <t>2</t>
  </si>
  <si>
    <t>1</t>
  </si>
  <si>
    <t>Methodological explanations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</si>
  <si>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</si>
  <si>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</si>
  <si>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</si>
  <si>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</si>
  <si>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</si>
  <si>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</si>
  <si>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</si>
  <si>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</si>
  <si>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</si>
  <si>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</si>
  <si>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</si>
  <si>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</si>
  <si>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</si>
  <si>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</si>
  <si>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</si>
  <si>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</si>
  <si>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</si>
  <si>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</si>
  <si>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Financial and insurance activities</t>
  </si>
  <si>
    <t>Wholesale and retail trade; car and motorcycle repair</t>
  </si>
  <si>
    <t>Manufacturing industry</t>
  </si>
  <si>
    <t>-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</si>
  <si>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</si>
  <si>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</si>
  <si>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</si>
  <si>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</si>
  <si>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</si>
  <si>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3. Number of registered SMEs by type of activity</t>
  </si>
  <si>
    <t>4. Number of operating SMEs by type of activity</t>
  </si>
  <si>
    <t>Mangystau region</t>
  </si>
  <si>
    <t>Aktau C.A.</t>
  </si>
  <si>
    <t>Beineu district</t>
  </si>
  <si>
    <t>Karakiya district</t>
  </si>
  <si>
    <t>Tupkaragan district</t>
  </si>
  <si>
    <t>Number of registered SMEs by regions of the cities and districts</t>
  </si>
  <si>
    <t>Number of operating SMEs by regions of the cities and districts</t>
  </si>
  <si>
    <t>2. Number of operating SMEs by regions of the cities and districts</t>
  </si>
  <si>
    <t>1. Number of registered SMEs by regions of the cities and districts</t>
  </si>
  <si>
    <t>liegal entities of small businesses</t>
  </si>
  <si>
    <t>Zhanauzen C.A.</t>
  </si>
  <si>
    <t>Mangystau district</t>
  </si>
  <si>
    <t>Munaily district</t>
  </si>
  <si>
    <t>2 Serie. Business statistics</t>
  </si>
  <si>
    <t>Number of registered and operating SMEs in the Mangystau region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</si>
  <si>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</si>
  <si>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Statistical registers management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</si>
  <si>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</si>
  <si>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</si>
  <si>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</si>
  <si>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</si>
  <si>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</si>
  <si>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</si>
  <si>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</si>
  <si>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</si>
  <si>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</si>
  <si>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</si>
  <si>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</si>
  <si>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</si>
  <si>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</si>
  <si>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</si>
  <si>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</si>
  <si>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</si>
  <si>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</si>
  <si>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</si>
  <si>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</si>
  <si>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</si>
  <si>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</si>
  <si>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</si>
  <si>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Tauruzov Rashid</t>
  </si>
  <si>
    <t>Telephone Number</t>
  </si>
  <si>
    <t>+7 7292 319088</t>
  </si>
  <si>
    <t>E-mail</t>
  </si>
  <si>
    <t xml:space="preserve">r.tauruzov@aspire.gov.kz </t>
  </si>
  <si>
    <t>Address</t>
  </si>
  <si>
    <t>130000, Aktau city, 23  microdistrict, №41 buildings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</si>
  <si>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</si>
  <si>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</si>
  <si>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</si>
  <si>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</si>
  <si>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Date of publication: 14.08.2026</t>
  </si>
  <si>
    <t>Date of next publication: 15.09.2026</t>
  </si>
  <si>
    <t>As of August 1, 2026</t>
  </si>
  <si>
    <t>https://stat.gov.kz/api/iblock/element/region/508112/file/en/</t>
  </si>
  <si>
    <t>August 14, 2026</t>
  </si>
  <si>
    <t>№04-11/475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</si>
</sst>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48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name val="Roboto "/>
      <charset val="1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4"/>
      <name val="Roboto "/>
      <charset val="204"/>
    </font>
    <font>
      <b/>
      <sz val="11"/>
      <color theme="1"/>
      <name val="Roboto "/>
      <charset val="204"/>
    </font>
    <font>
      <b/>
      <u/>
      <sz val="10"/>
      <name val="Roboto"/>
      <charset val="204"/>
    </font>
    <font>
      <b/>
      <sz val="1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b/>
      <sz val="11"/>
      <color indexed="8"/>
      <name val="Roboto "/>
      <charset val="204"/>
    </font>
    <font>
      <u/>
      <sz val="10"/>
      <color rgb="FF0000FF"/>
      <name val="Roboto"/>
      <charset val="204"/>
    </font>
    <font>
      <sz val="10"/>
      <color rgb="FF0066FF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u/>
      <sz val="10"/>
      <color rgb="FF0066FF"/>
      <name val="Roboto"/>
      <charset val="204"/>
    </font>
    <font>
      <i/>
      <sz val="10"/>
      <color rgb="FF0066FF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9" fillId="0" borderId="0" applyNumberFormat="0" applyFill="0" applyBorder="0" applyProtection="0"/>
  </cellStyleXfs>
  <cellXfs count="123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6" fillId="0" borderId="0" xfId="0" applyFont="1"/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  <xf numFmtId="0" fontId="18" fillId="0" borderId="0" xfId="0" applyFont="1"/>
    <xf numFmtId="0" fontId="25" fillId="0" borderId="0" xfId="0" applyFont="1" applyAlignment="1"/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indent="1"/>
    </xf>
    <xf numFmtId="0" fontId="23" fillId="0" borderId="1" xfId="0" applyFont="1" applyBorder="1" applyAlignment="1">
      <alignment horizontal="left" wrapText="1" indent="1"/>
    </xf>
    <xf numFmtId="165" fontId="23" fillId="0" borderId="0" xfId="1" applyNumberFormat="1" applyFont="1" applyFill="1" applyAlignment="1">
      <alignment wrapText="1"/>
    </xf>
    <xf numFmtId="165" fontId="18" fillId="0" borderId="0" xfId="1" applyNumberFormat="1" applyFont="1" applyFill="1" applyAlignment="1">
      <alignment wrapText="1"/>
    </xf>
    <xf numFmtId="0" fontId="18" fillId="0" borderId="0" xfId="1" applyFont="1" applyFill="1" applyAlignment="1">
      <alignment wrapText="1"/>
    </xf>
    <xf numFmtId="0" fontId="20" fillId="0" borderId="0" xfId="0" applyFont="1" applyAlignment="1">
      <alignment horizontal="left" wrapText="1" indent="1"/>
    </xf>
    <xf numFmtId="0" fontId="20" fillId="0" borderId="1" xfId="0" applyFont="1" applyBorder="1" applyAlignment="1">
      <alignment horizontal="left" wrapText="1" indent="1"/>
    </xf>
    <xf numFmtId="0" fontId="25" fillId="0" borderId="0" xfId="0" applyFont="1" applyFill="1" applyAlignment="1">
      <alignment horizontal="left" wrapText="1"/>
    </xf>
    <xf numFmtId="0" fontId="28" fillId="0" borderId="0" xfId="0" applyFont="1"/>
    <xf numFmtId="0" fontId="6" fillId="0" borderId="0" xfId="0" applyFont="1" applyAlignment="1"/>
    <xf numFmtId="3" fontId="23" fillId="0" borderId="6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Fill="1" applyBorder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3" fontId="23" fillId="0" borderId="6" xfId="0" applyNumberFormat="1" applyFont="1" applyFill="1" applyBorder="1" applyAlignment="1">
      <alignment horizontal="right" wrapText="1"/>
    </xf>
    <xf numFmtId="3" fontId="23" fillId="0" borderId="1" xfId="0" applyNumberFormat="1" applyFont="1" applyFill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9" fillId="0" borderId="0" xfId="4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8" fillId="0" borderId="0" xfId="1" applyFont="1" applyAlignment="1">
      <alignment vertical="center" wrapText="1"/>
    </xf>
    <xf numFmtId="0" fontId="11" fillId="0" borderId="0" xfId="1" applyFont="1" applyFill="1" applyAlignment="1">
      <alignment vertical="center" wrapText="1"/>
    </xf>
    <xf numFmtId="0" fontId="12" fillId="0" borderId="0" xfId="2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4" fillId="0" borderId="0" xfId="1" applyFont="1" applyAlignment="1">
      <alignment vertic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17" fillId="0" borderId="0" xfId="0" applyFont="1"/>
    <xf numFmtId="0" fontId="34" fillId="0" borderId="0" xfId="0" applyFont="1"/>
    <xf numFmtId="0" fontId="20" fillId="0" borderId="0" xfId="0" applyFont="1" applyBorder="1" applyAlignment="1">
      <alignment horizontal="left" wrapText="1" indent="1"/>
    </xf>
    <xf numFmtId="0" fontId="35" fillId="0" borderId="0" xfId="0" applyFont="1" applyAlignment="1">
      <alignment horizontal="left" vertical="center" wrapText="1"/>
    </xf>
    <xf numFmtId="0" fontId="17" fillId="0" borderId="0" xfId="1" applyFont="1" applyAlignment="1">
      <alignment horizontal="center"/>
    </xf>
    <xf numFmtId="0" fontId="16" fillId="0" borderId="5" xfId="3" applyFont="1" applyBorder="1" applyAlignment="1">
      <alignment horizontal="left" vertical="center" wrapText="1"/>
    </xf>
    <xf numFmtId="0" fontId="16" fillId="0" borderId="5" xfId="6" applyFont="1" applyBorder="1" applyAlignment="1">
      <alignment horizontal="left" vertical="center" wrapText="1"/>
    </xf>
    <xf numFmtId="0" fontId="36" fillId="0" borderId="5" xfId="6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5" xfId="0" applyFont="1" applyBorder="1" applyAlignment="1">
      <alignment vertical="top" wrapText="1"/>
    </xf>
    <xf numFmtId="49" fontId="16" fillId="0" borderId="5" xfId="6" applyNumberFormat="1" applyFont="1" applyFill="1" applyBorder="1" applyAlignment="1">
      <alignment vertical="center" wrapText="1"/>
    </xf>
    <xf numFmtId="0" fontId="16" fillId="0" borderId="5" xfId="6" applyFont="1" applyBorder="1" applyAlignment="1">
      <alignment horizontal="left" wrapText="1"/>
    </xf>
    <xf numFmtId="0" fontId="18" fillId="0" borderId="0" xfId="0" applyFont="1" applyAlignment="1">
      <alignment wrapText="1"/>
    </xf>
    <xf numFmtId="0" fontId="37" fillId="0" borderId="5" xfId="4" applyFont="1" applyFill="1" applyBorder="1" applyAlignment="1" applyProtection="1">
      <alignment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17" fillId="0" borderId="5" xfId="6" applyFont="1" applyBorder="1" applyAlignment="1">
      <alignment wrapText="1"/>
    </xf>
    <xf numFmtId="0" fontId="23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5" fillId="0" borderId="0" xfId="0" applyFont="1"/>
    <xf numFmtId="0" fontId="27" fillId="0" borderId="0" xfId="1" applyFont="1" applyFill="1" applyAlignment="1">
      <alignment vertical="center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/>
    <xf numFmtId="0" fontId="6" fillId="0" borderId="0" xfId="0" applyFont="1" applyAlignment="1">
      <alignment horizontal="center"/>
    </xf>
    <xf numFmtId="0" fontId="41" fillId="0" borderId="0" xfId="4" applyFont="1"/>
    <xf numFmtId="0" fontId="9" fillId="0" borderId="0" xfId="1" applyFont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0" fontId="42" fillId="0" borderId="0" xfId="0" applyFont="1" applyAlignment="1">
      <alignment vertical="top" wrapText="1"/>
    </xf>
    <xf numFmtId="0" fontId="42" fillId="0" borderId="0" xfId="0" applyFont="1" applyAlignment="1">
      <alignment wrapText="1"/>
    </xf>
    <xf numFmtId="0" fontId="42" fillId="0" borderId="5" xfId="0" applyFont="1" applyBorder="1" applyAlignment="1">
      <alignment wrapText="1"/>
    </xf>
    <xf numFmtId="164" fontId="43" fillId="0" borderId="1" xfId="0" applyNumberFormat="1" applyFont="1" applyBorder="1" applyAlignment="1">
      <alignment horizontal="right" wrapText="1"/>
    </xf>
    <xf numFmtId="164" fontId="43" fillId="0" borderId="6" xfId="0" applyNumberFormat="1" applyFont="1" applyBorder="1" applyAlignment="1">
      <alignment horizontal="right" wrapText="1"/>
    </xf>
    <xf numFmtId="164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164" fontId="26" fillId="0" borderId="6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44" fillId="0" borderId="5" xfId="4" applyFont="1" applyBorder="1" applyAlignment="1" applyProtection="1">
      <alignment wrapText="1"/>
    </xf>
    <xf numFmtId="0" fontId="45" fillId="0" borderId="5" xfId="4" applyFont="1" applyFill="1" applyBorder="1" applyAlignment="1" applyProtection="1">
      <alignment horizontal="left" vertical="center" wrapText="1"/>
    </xf>
    <xf numFmtId="0" fontId="45" fillId="0" borderId="5" xfId="4" applyFont="1" applyBorder="1" applyAlignment="1" applyProtection="1">
      <alignment wrapText="1"/>
    </xf>
    <xf numFmtId="49" fontId="45" fillId="0" borderId="5" xfId="4" applyNumberFormat="1" applyFont="1" applyFill="1" applyBorder="1" applyAlignment="1" applyProtection="1">
      <alignment vertical="center" wrapText="1"/>
    </xf>
    <xf numFmtId="0" fontId="37" fillId="0" borderId="5" xfId="7" applyFont="1" applyBorder="1" applyAlignment="1">
      <alignment wrapText="1"/>
    </xf>
    <xf numFmtId="0" fontId="46" fillId="0" borderId="0" xfId="0" applyFont="1" applyAlignment="1">
      <alignment wrapText="1"/>
    </xf>
    <xf numFmtId="0" fontId="47" fillId="0" borderId="5" xfId="0" applyFont="1" applyBorder="1" applyAlignment="1">
      <alignment wrapText="1"/>
    </xf>
    <xf numFmtId="0" fontId="11" fillId="0" borderId="0" xfId="1" applyFont="1" applyFill="1" applyAlignment="1">
      <alignment horizontal="left" vertical="center" wrapText="1"/>
    </xf>
    <xf numFmtId="0" fontId="9" fillId="0" borderId="0" xfId="1" applyFont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0" fontId="31" fillId="0" borderId="0" xfId="1" applyFont="1" applyAlignment="1">
      <alignment horizontal="left" vertical="center" wrapText="1"/>
    </xf>
    <xf numFmtId="0" fontId="40" fillId="0" borderId="0" xfId="2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6" fillId="0" borderId="5" xfId="6" applyFont="1" applyBorder="1" applyAlignment="1">
      <alignment horizontal="left" wrapText="1"/>
    </xf>
    <xf numFmtId="0" fontId="45" fillId="0" borderId="5" xfId="4" applyFont="1" applyBorder="1" applyAlignment="1" applyProtection="1">
      <alignment horizontal="left" wrapText="1"/>
    </xf>
    <xf numFmtId="0" fontId="33" fillId="0" borderId="0" xfId="4" applyFont="1"/>
    <xf numFmtId="0" fontId="21" fillId="0" borderId="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419099</xdr:colOff>
      <xdr:row>4</xdr:row>
      <xdr:rowOff>166687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112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r.tauruz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H31" sqref="H31"/>
    </sheetView>
  </sheetViews>
  <sheetFormatPr defaultColWidth="8.7109375" defaultRowHeight="14.25"/>
  <cols>
    <col min="1" max="3" width="10.85546875" style="1" customWidth="1"/>
    <col min="4" max="4" width="11.85546875" style="1" customWidth="1"/>
    <col min="5" max="7" width="10.85546875" style="1" customWidth="1"/>
    <col min="8" max="16384" width="8.7109375" style="1"/>
  </cols>
  <sheetData>
    <row r="1" spans="1:8" ht="17.25" customHeight="1">
      <c r="A1" s="32"/>
      <c r="B1" s="32"/>
      <c r="C1" s="32"/>
      <c r="D1" s="32"/>
      <c r="E1" s="32"/>
    </row>
    <row r="2" spans="1:8" ht="17.25" customHeight="1">
      <c r="A2" s="32"/>
      <c r="B2" s="32"/>
      <c r="C2" s="32"/>
      <c r="D2" s="32"/>
      <c r="E2" s="32"/>
      <c r="F2" s="2"/>
      <c r="G2" s="2"/>
    </row>
    <row r="3" spans="1:8" ht="17.25" customHeight="1">
      <c r="A3" s="32"/>
      <c r="B3" s="32"/>
      <c r="C3" s="32"/>
      <c r="D3" s="32"/>
      <c r="E3" s="32"/>
      <c r="F3" s="3"/>
      <c r="G3" s="3"/>
    </row>
    <row r="4" spans="1:8" ht="15" customHeight="1">
      <c r="A4" s="32"/>
      <c r="B4" s="32"/>
      <c r="C4" s="32"/>
      <c r="D4" s="32"/>
      <c r="E4" s="3"/>
      <c r="F4" s="3"/>
      <c r="G4" s="3"/>
    </row>
    <row r="5" spans="1:8" ht="15.75" customHeight="1">
      <c r="A5" s="42"/>
      <c r="B5" s="42"/>
      <c r="C5" s="42"/>
      <c r="D5" s="42"/>
      <c r="E5" s="3"/>
      <c r="F5" s="3"/>
      <c r="G5" s="3"/>
    </row>
    <row r="6" spans="1:8" ht="15.75" customHeight="1">
      <c r="A6" s="81"/>
      <c r="B6" s="81"/>
      <c r="C6" s="81"/>
      <c r="D6" s="81"/>
      <c r="E6" s="3"/>
      <c r="F6" s="3"/>
      <c r="G6" s="3"/>
    </row>
    <row r="7" spans="1:8" ht="15.75" customHeight="1">
      <c r="A7" s="52"/>
      <c r="B7" s="52"/>
      <c r="C7" s="52"/>
      <c r="D7" s="52"/>
      <c r="E7" s="3"/>
      <c r="F7" s="3"/>
      <c r="G7" s="3"/>
    </row>
    <row r="8" spans="1:8" ht="15.75" customHeight="1">
      <c r="A8" s="4"/>
      <c r="B8" s="4"/>
      <c r="C8" s="4"/>
      <c r="D8" s="4"/>
      <c r="E8" s="4"/>
      <c r="F8" s="4"/>
      <c r="G8" s="4"/>
    </row>
    <row r="9" spans="1:8" s="43" customFormat="1" ht="22.5" customHeight="1">
      <c r="A9" s="105" t="s">
        <v>86</v>
      </c>
      <c r="B9" s="107"/>
      <c r="C9" s="107"/>
      <c r="D9" s="107"/>
      <c r="E9" s="107"/>
      <c r="F9" s="103"/>
      <c r="G9" s="104"/>
    </row>
    <row r="10" spans="1:8" s="43" customFormat="1" ht="22.5" customHeight="1">
      <c r="A10" s="105" t="s">
        <v>87</v>
      </c>
      <c r="B10" s="106"/>
      <c r="C10" s="106"/>
      <c r="D10" s="106"/>
      <c r="E10" s="106"/>
      <c r="F10" s="84"/>
      <c r="G10" s="84"/>
    </row>
    <row r="11" spans="1:8" s="43" customFormat="1" ht="16.5" customHeight="1">
      <c r="A11" s="53"/>
      <c r="B11" s="54"/>
      <c r="C11" s="54"/>
      <c r="D11" s="54"/>
      <c r="E11" s="54"/>
      <c r="F11" s="84"/>
      <c r="G11" s="84"/>
    </row>
    <row r="12" spans="1:8" s="43" customFormat="1" ht="16.5" customHeight="1">
      <c r="A12" s="46"/>
      <c r="B12" s="46"/>
      <c r="C12" s="46"/>
      <c r="D12" s="46"/>
      <c r="E12" s="83"/>
      <c r="F12" s="84"/>
      <c r="G12" s="84"/>
    </row>
    <row r="13" spans="1:8" s="43" customFormat="1" ht="16.5" customHeight="1">
      <c r="A13" s="46"/>
      <c r="B13" s="46"/>
      <c r="C13" s="46"/>
      <c r="D13" s="46"/>
      <c r="E13" s="83"/>
      <c r="F13" s="84"/>
      <c r="G13" s="84"/>
    </row>
    <row r="14" spans="1:8" s="43" customFormat="1" ht="54" customHeight="1">
      <c r="A14" s="102" t="s">
        <v>50</v>
      </c>
      <c r="B14" s="102"/>
      <c r="C14" s="102"/>
      <c r="D14" s="102"/>
      <c r="E14" s="102"/>
      <c r="F14" s="102"/>
      <c r="G14" s="102"/>
      <c r="H14" s="102"/>
    </row>
    <row r="15" spans="1:8" s="43" customFormat="1" ht="19.5" customHeight="1">
      <c r="A15" s="47"/>
      <c r="B15" s="47"/>
      <c r="C15" s="47"/>
      <c r="D15" s="47"/>
      <c r="E15" s="47"/>
      <c r="F15" s="84"/>
      <c r="G15" s="48"/>
    </row>
    <row r="16" spans="1:8" s="43" customFormat="1" ht="18">
      <c r="A16" s="49" t="s">
        <v>88</v>
      </c>
      <c r="B16" s="50"/>
      <c r="C16" s="50"/>
      <c r="D16" s="50"/>
      <c r="E16" s="50"/>
      <c r="F16" s="50"/>
      <c r="G16" s="50"/>
    </row>
    <row r="17" spans="1:7" s="43" customFormat="1" hidden="1">
      <c r="A17" s="50"/>
      <c r="B17" s="50"/>
      <c r="C17" s="50"/>
      <c r="D17" s="50"/>
      <c r="E17" s="50"/>
      <c r="F17" s="50"/>
      <c r="G17" s="50"/>
    </row>
    <row r="18" spans="1:7" s="43" customFormat="1" hidden="1">
      <c r="A18" s="50"/>
      <c r="B18" s="50"/>
      <c r="C18" s="50"/>
      <c r="D18" s="50"/>
      <c r="E18" s="50"/>
      <c r="F18" s="50"/>
      <c r="G18" s="50"/>
    </row>
    <row r="19" spans="1:7" s="43" customFormat="1" hidden="1">
      <c r="A19" s="50"/>
      <c r="B19" s="50"/>
      <c r="C19" s="50"/>
      <c r="D19" s="50"/>
      <c r="E19" s="50"/>
      <c r="F19" s="50"/>
      <c r="G19" s="50"/>
    </row>
    <row r="20" spans="1:7" s="43" customFormat="1" hidden="1">
      <c r="A20" s="51"/>
      <c r="B20" s="51"/>
      <c r="C20" s="51"/>
      <c r="D20" s="51"/>
      <c r="E20" s="51"/>
      <c r="F20" s="51"/>
      <c r="G20" s="50"/>
    </row>
    <row r="21" spans="1:7" s="43" customFormat="1" ht="15.75" customHeight="1">
      <c r="A21" s="51"/>
      <c r="B21" s="51"/>
      <c r="C21" s="51"/>
      <c r="D21" s="51"/>
      <c r="E21" s="51"/>
      <c r="F21" s="51"/>
      <c r="G21" s="50"/>
    </row>
    <row r="22" spans="1:7" s="43" customFormat="1" ht="15.75" customHeight="1">
      <c r="F22" s="50"/>
      <c r="G22" s="50"/>
    </row>
    <row r="23" spans="1:7" s="43" customFormat="1" ht="15.75" customHeight="1"/>
    <row r="24" spans="1:7" s="55" customFormat="1" ht="18">
      <c r="A24" s="105" t="s">
        <v>49</v>
      </c>
      <c r="B24" s="105"/>
      <c r="C24" s="105"/>
      <c r="D24" s="105"/>
      <c r="E24" s="105"/>
    </row>
    <row r="27" spans="1:7">
      <c r="A27" s="5"/>
    </row>
  </sheetData>
  <mergeCells count="5">
    <mergeCell ref="A14:H14"/>
    <mergeCell ref="F9:G9"/>
    <mergeCell ref="A10:E10"/>
    <mergeCell ref="A24:E24"/>
    <mergeCell ref="A9:E9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2"/>
  <sheetViews>
    <sheetView workbookViewId="0">
      <selection activeCell="C32" sqref="C32"/>
    </sheetView>
  </sheetViews>
  <sheetFormatPr defaultColWidth="10.28515625" defaultRowHeight="12.75"/>
  <cols>
    <col min="1" max="1" width="5.140625" style="68" customWidth="1"/>
    <col min="2" max="2" width="41.85546875" style="68" customWidth="1"/>
    <col min="3" max="3" width="70.85546875" style="68" customWidth="1"/>
    <col min="4" max="4" width="52" style="68" customWidth="1"/>
    <col min="5" max="16384" width="10.28515625" style="68"/>
  </cols>
  <sheetData>
    <row r="2" spans="1:4">
      <c r="A2" s="64"/>
      <c r="B2" s="64"/>
      <c r="C2" s="64"/>
    </row>
    <row r="3" spans="1:4" ht="25.5">
      <c r="A3" s="64"/>
      <c r="B3" s="63" t="s">
        <v>53</v>
      </c>
      <c r="C3" s="61" t="s">
        <v>54</v>
      </c>
    </row>
    <row r="4" spans="1:4">
      <c r="A4" s="64"/>
      <c r="B4" s="63" t="s">
        <v>55</v>
      </c>
      <c r="C4" s="69" t="s">
        <v>56</v>
      </c>
    </row>
    <row r="5" spans="1:4">
      <c r="A5" s="70"/>
      <c r="B5" s="63" t="s">
        <v>57</v>
      </c>
      <c r="C5" s="62">
        <v>642</v>
      </c>
    </row>
    <row r="6" spans="1:4" ht="25.5">
      <c r="A6" s="70"/>
      <c r="B6" s="63" t="s">
        <v>58</v>
      </c>
      <c r="C6" s="96" t="s">
        <v>59</v>
      </c>
      <c r="D6" s="86"/>
    </row>
    <row r="7" spans="1:4" ht="25.5">
      <c r="A7" s="70"/>
      <c r="B7" s="63" t="s">
        <v>60</v>
      </c>
      <c r="C7" s="64" t="s">
        <v>61</v>
      </c>
    </row>
    <row r="8" spans="1:4">
      <c r="A8" s="70"/>
      <c r="B8" s="63" t="s">
        <v>62</v>
      </c>
      <c r="C8" s="97" t="s">
        <v>63</v>
      </c>
      <c r="D8" s="86"/>
    </row>
    <row r="9" spans="1:4" ht="12.75" customHeight="1">
      <c r="A9" s="70"/>
      <c r="B9" s="108" t="s">
        <v>64</v>
      </c>
      <c r="C9" s="109" t="s">
        <v>65</v>
      </c>
      <c r="D9" s="85"/>
    </row>
    <row r="10" spans="1:4">
      <c r="A10" s="65"/>
      <c r="B10" s="108"/>
      <c r="C10" s="109"/>
      <c r="D10" s="86"/>
    </row>
    <row r="11" spans="1:4">
      <c r="A11" s="71"/>
      <c r="B11" s="108" t="s">
        <v>66</v>
      </c>
      <c r="C11" s="97" t="s">
        <v>67</v>
      </c>
      <c r="D11" s="86"/>
    </row>
    <row r="12" spans="1:4">
      <c r="A12" s="71"/>
      <c r="B12" s="108"/>
      <c r="C12" s="97" t="s">
        <v>68</v>
      </c>
      <c r="D12" s="86"/>
    </row>
    <row r="13" spans="1:4" ht="14.25" customHeight="1">
      <c r="A13" s="64"/>
      <c r="B13" s="63" t="s">
        <v>69</v>
      </c>
      <c r="C13" s="87"/>
      <c r="D13" s="100"/>
    </row>
    <row r="14" spans="1:4">
      <c r="A14" s="101"/>
      <c r="B14" s="63" t="s">
        <v>70</v>
      </c>
      <c r="C14" s="95" t="s">
        <v>89</v>
      </c>
      <c r="D14" s="86"/>
    </row>
    <row r="15" spans="1:4" ht="76.5">
      <c r="A15" s="64"/>
      <c r="B15" s="63" t="s">
        <v>71</v>
      </c>
      <c r="C15" s="64" t="s">
        <v>72</v>
      </c>
    </row>
    <row r="16" spans="1:4">
      <c r="A16" s="64"/>
      <c r="B16" s="63" t="s">
        <v>73</v>
      </c>
      <c r="C16" s="64" t="s">
        <v>52</v>
      </c>
    </row>
    <row r="17" spans="1:4">
      <c r="A17" s="64"/>
      <c r="B17" s="63" t="s">
        <v>74</v>
      </c>
      <c r="C17" s="64" t="s">
        <v>75</v>
      </c>
    </row>
    <row r="18" spans="1:4">
      <c r="A18" s="64"/>
      <c r="B18" s="63" t="s">
        <v>76</v>
      </c>
      <c r="C18" s="66" t="s">
        <v>77</v>
      </c>
    </row>
    <row r="19" spans="1:4">
      <c r="A19" s="64"/>
      <c r="B19" s="63" t="s">
        <v>78</v>
      </c>
      <c r="C19" s="98" t="s">
        <v>79</v>
      </c>
      <c r="D19" s="86"/>
    </row>
    <row r="20" spans="1:4">
      <c r="A20" s="64"/>
      <c r="B20" s="63" t="s">
        <v>80</v>
      </c>
      <c r="C20" s="64" t="s">
        <v>81</v>
      </c>
    </row>
    <row r="21" spans="1:4">
      <c r="A21" s="64"/>
      <c r="B21" s="63" t="s">
        <v>82</v>
      </c>
      <c r="C21" s="67">
        <v>1446</v>
      </c>
    </row>
    <row r="22" spans="1:4">
      <c r="A22" s="64"/>
      <c r="B22" s="72" t="s">
        <v>83</v>
      </c>
      <c r="C22" s="99" t="s">
        <v>84</v>
      </c>
    </row>
  </sheetData>
  <mergeCells count="3">
    <mergeCell ref="B9:B10"/>
    <mergeCell ref="C9:C10"/>
    <mergeCell ref="B11:B12"/>
  </mergeCells>
  <hyperlinks>
    <hyperlink ref="C22" r:id="rId1"/>
    <hyperlink ref="C19" r:id="rId2"/>
    <hyperlink ref="C4" r:id="rId3"/>
    <hyperlink ref="C6" r:id="rId4"/>
    <hyperlink ref="C8" r:id="rId5"/>
    <hyperlink ref="C11" r:id="rId6"/>
    <hyperlink ref="C12" r:id="rId7"/>
    <hyperlink ref="C14" r:id="rId8"/>
  </hyperlinks>
  <pageMargins left="0.70866141732283472" right="0.70866141732283472" top="0.74803149606299213" bottom="0.74803149606299213" header="0.31496062992125984" footer="0.31496062992125984"/>
  <pageSetup paperSize="9" scale="68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3"/>
  <sheetViews>
    <sheetView workbookViewId="0">
      <selection activeCell="B5" sqref="B5:B8"/>
    </sheetView>
  </sheetViews>
  <sheetFormatPr defaultColWidth="10.28515625" defaultRowHeight="14.25"/>
  <cols>
    <col min="1" max="1" width="4.42578125" style="31" customWidth="1"/>
    <col min="2" max="2" width="70.42578125" style="31" customWidth="1"/>
    <col min="3" max="3" width="14.7109375" style="31" customWidth="1"/>
    <col min="4" max="16384" width="10.28515625" style="31"/>
  </cols>
  <sheetData>
    <row r="2" spans="1:4" s="20" customFormat="1" ht="12.75">
      <c r="B2" s="60" t="s">
        <v>33</v>
      </c>
    </row>
    <row r="4" spans="1:4" s="57" customFormat="1" ht="15">
      <c r="A4" s="110" t="s">
        <v>6</v>
      </c>
      <c r="B4" s="110"/>
      <c r="C4" s="56"/>
      <c r="D4" s="56"/>
    </row>
    <row r="5" spans="1:4">
      <c r="A5" s="41" t="s">
        <v>5</v>
      </c>
      <c r="B5" s="82" t="s">
        <v>41</v>
      </c>
      <c r="C5" s="20"/>
      <c r="D5" s="20"/>
    </row>
    <row r="6" spans="1:4">
      <c r="A6" s="41" t="s">
        <v>4</v>
      </c>
      <c r="B6" s="82" t="s">
        <v>42</v>
      </c>
      <c r="C6" s="20"/>
      <c r="D6" s="20"/>
    </row>
    <row r="7" spans="1:4">
      <c r="A7" s="41" t="s">
        <v>3</v>
      </c>
      <c r="B7" s="82" t="s">
        <v>2</v>
      </c>
      <c r="C7" s="20"/>
      <c r="D7" s="20"/>
    </row>
    <row r="8" spans="1:4">
      <c r="A8" s="41" t="s">
        <v>1</v>
      </c>
      <c r="B8" s="82" t="s">
        <v>0</v>
      </c>
      <c r="C8" s="20"/>
      <c r="D8" s="20"/>
    </row>
    <row r="9" spans="1:4">
      <c r="A9" s="20"/>
      <c r="B9" s="20"/>
      <c r="C9" s="20"/>
      <c r="D9" s="20"/>
    </row>
    <row r="10" spans="1:4">
      <c r="A10" s="20"/>
      <c r="B10" s="20"/>
      <c r="C10" s="20"/>
      <c r="D10" s="20"/>
    </row>
    <row r="11" spans="1:4">
      <c r="A11" s="20"/>
      <c r="B11" s="20"/>
      <c r="C11" s="20"/>
      <c r="D11" s="20"/>
    </row>
    <row r="12" spans="1:4">
      <c r="A12" s="20"/>
      <c r="B12" s="20"/>
      <c r="C12" s="20"/>
      <c r="D12" s="20"/>
    </row>
    <row r="13" spans="1:4">
      <c r="B13" s="20"/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hod.explanations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F13"/>
    </sheetView>
  </sheetViews>
  <sheetFormatPr defaultColWidth="21.28515625" defaultRowHeight="11.25"/>
  <cols>
    <col min="1" max="1" width="27.42578125" style="6" customWidth="1"/>
    <col min="2" max="2" width="23" style="6" customWidth="1"/>
    <col min="3" max="3" width="20.85546875" style="6" customWidth="1"/>
    <col min="4" max="4" width="21.42578125" style="6" customWidth="1"/>
    <col min="5" max="5" width="21.7109375" style="6" customWidth="1"/>
    <col min="6" max="6" width="23" style="6" customWidth="1"/>
    <col min="7" max="7" width="19" style="6" customWidth="1"/>
    <col min="8" max="16384" width="21.28515625" style="6"/>
  </cols>
  <sheetData>
    <row r="1" spans="1:6" ht="15" customHeight="1">
      <c r="A1" s="116" t="s">
        <v>44</v>
      </c>
      <c r="B1" s="116"/>
      <c r="C1" s="116"/>
      <c r="D1" s="116"/>
      <c r="E1" s="116"/>
      <c r="F1" s="116"/>
    </row>
    <row r="2" spans="1:6" ht="15" customHeight="1">
      <c r="A2" s="19"/>
      <c r="B2" s="19"/>
      <c r="C2" s="19"/>
      <c r="D2" s="19"/>
      <c r="E2" s="19"/>
      <c r="F2" s="19"/>
    </row>
    <row r="3" spans="1:6" ht="11.25" customHeight="1">
      <c r="A3" s="7"/>
      <c r="E3" s="8"/>
      <c r="F3" s="8" t="s">
        <v>13</v>
      </c>
    </row>
    <row r="4" spans="1:6" ht="17.25" customHeight="1">
      <c r="A4" s="111"/>
      <c r="B4" s="113" t="s">
        <v>12</v>
      </c>
      <c r="C4" s="113" t="s">
        <v>11</v>
      </c>
      <c r="D4" s="115"/>
      <c r="E4" s="115"/>
      <c r="F4" s="115"/>
    </row>
    <row r="5" spans="1:6" ht="32.25" customHeight="1">
      <c r="A5" s="112"/>
      <c r="B5" s="114"/>
      <c r="C5" s="9" t="s">
        <v>10</v>
      </c>
      <c r="D5" s="9" t="s">
        <v>9</v>
      </c>
      <c r="E5" s="10" t="s">
        <v>8</v>
      </c>
      <c r="F5" s="11" t="s">
        <v>7</v>
      </c>
    </row>
    <row r="6" spans="1:6" ht="15" customHeight="1">
      <c r="A6" s="21" t="s">
        <v>36</v>
      </c>
      <c r="B6" s="33">
        <f>F6+E6+D6+C6</f>
        <v>74280</v>
      </c>
      <c r="C6" s="89">
        <v>16342</v>
      </c>
      <c r="D6" s="89">
        <v>123</v>
      </c>
      <c r="E6" s="89">
        <v>54527</v>
      </c>
      <c r="F6" s="89">
        <v>3288</v>
      </c>
    </row>
    <row r="7" spans="1:6" ht="15" customHeight="1">
      <c r="A7" s="22" t="s">
        <v>37</v>
      </c>
      <c r="B7" s="34">
        <f>C7+D7+E7+F7</f>
        <v>43928</v>
      </c>
      <c r="C7" s="90">
        <v>13184</v>
      </c>
      <c r="D7" s="90">
        <v>81</v>
      </c>
      <c r="E7" s="90">
        <v>30402</v>
      </c>
      <c r="F7" s="90">
        <v>261</v>
      </c>
    </row>
    <row r="8" spans="1:6" ht="15" customHeight="1">
      <c r="A8" s="23" t="s">
        <v>46</v>
      </c>
      <c r="B8" s="34">
        <f t="shared" ref="B8:B13" si="0">F8+E8+D8+C8</f>
        <v>10280</v>
      </c>
      <c r="C8" s="90">
        <v>1200</v>
      </c>
      <c r="D8" s="90">
        <v>20</v>
      </c>
      <c r="E8" s="90">
        <v>8867</v>
      </c>
      <c r="F8" s="90">
        <v>193</v>
      </c>
    </row>
    <row r="9" spans="1:6" ht="15" customHeight="1">
      <c r="A9" s="22" t="s">
        <v>38</v>
      </c>
      <c r="B9" s="34">
        <f>F9+E9+C9</f>
        <v>3826</v>
      </c>
      <c r="C9" s="90">
        <v>234</v>
      </c>
      <c r="D9" s="91" t="s">
        <v>28</v>
      </c>
      <c r="E9" s="90">
        <v>2946</v>
      </c>
      <c r="F9" s="90">
        <v>646</v>
      </c>
    </row>
    <row r="10" spans="1:6" ht="15" customHeight="1">
      <c r="A10" s="22" t="s">
        <v>39</v>
      </c>
      <c r="B10" s="35">
        <f>C10+D10+E10+F10</f>
        <v>1932</v>
      </c>
      <c r="C10" s="90">
        <v>153</v>
      </c>
      <c r="D10" s="90">
        <v>2</v>
      </c>
      <c r="E10" s="90">
        <v>1212</v>
      </c>
      <c r="F10" s="90">
        <v>565</v>
      </c>
    </row>
    <row r="11" spans="1:6" ht="15" customHeight="1">
      <c r="A11" s="22" t="s">
        <v>47</v>
      </c>
      <c r="B11" s="34">
        <f t="shared" si="0"/>
        <v>2518</v>
      </c>
      <c r="C11" s="90">
        <v>229</v>
      </c>
      <c r="D11" s="90">
        <v>4</v>
      </c>
      <c r="E11" s="90">
        <v>1537</v>
      </c>
      <c r="F11" s="90">
        <v>748</v>
      </c>
    </row>
    <row r="12" spans="1:6" ht="15" customHeight="1">
      <c r="A12" s="22" t="s">
        <v>48</v>
      </c>
      <c r="B12" s="34">
        <f t="shared" si="0"/>
        <v>9313</v>
      </c>
      <c r="C12" s="90">
        <v>1059</v>
      </c>
      <c r="D12" s="90">
        <v>13</v>
      </c>
      <c r="E12" s="90">
        <v>7707</v>
      </c>
      <c r="F12" s="90">
        <v>534</v>
      </c>
    </row>
    <row r="13" spans="1:6" ht="15" customHeight="1">
      <c r="A13" s="24" t="s">
        <v>40</v>
      </c>
      <c r="B13" s="36">
        <f t="shared" si="0"/>
        <v>2483</v>
      </c>
      <c r="C13" s="88">
        <v>283</v>
      </c>
      <c r="D13" s="88">
        <v>3</v>
      </c>
      <c r="E13" s="88">
        <v>1856</v>
      </c>
      <c r="F13" s="88">
        <v>341</v>
      </c>
    </row>
    <row r="15" spans="1:6" ht="25.5" customHeight="1">
      <c r="A15" s="117" t="s">
        <v>51</v>
      </c>
      <c r="B15" s="117"/>
      <c r="C15" s="117"/>
      <c r="D15" s="117"/>
      <c r="E15" s="117"/>
      <c r="F15" s="117"/>
    </row>
  </sheetData>
  <mergeCells count="5">
    <mergeCell ref="A4:A5"/>
    <mergeCell ref="B4:B5"/>
    <mergeCell ref="C4:F4"/>
    <mergeCell ref="A1:F1"/>
    <mergeCell ref="A15:F15"/>
  </mergeCells>
  <pageMargins left="0.11811023622047245" right="0.11811023622047245" top="0.74803149606299213" bottom="0.7480314960629921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B6" sqref="B6:F13"/>
    </sheetView>
  </sheetViews>
  <sheetFormatPr defaultColWidth="21.28515625" defaultRowHeight="11.25"/>
  <cols>
    <col min="1" max="1" width="28.85546875" style="6" customWidth="1"/>
    <col min="2" max="2" width="14.7109375" style="6" customWidth="1"/>
    <col min="3" max="6" width="23.85546875" style="6" customWidth="1"/>
    <col min="7" max="15" width="21.28515625" style="6"/>
    <col min="16" max="16" width="10.140625" style="6" customWidth="1"/>
    <col min="17" max="16384" width="21.28515625" style="6"/>
  </cols>
  <sheetData>
    <row r="1" spans="1:26" ht="15" customHeight="1">
      <c r="A1" s="116" t="s">
        <v>43</v>
      </c>
      <c r="B1" s="116"/>
      <c r="C1" s="116"/>
      <c r="D1" s="116"/>
      <c r="E1" s="116"/>
      <c r="F1" s="116"/>
    </row>
    <row r="2" spans="1:26" ht="15" customHeight="1">
      <c r="A2" s="19"/>
      <c r="B2" s="19"/>
      <c r="C2" s="19"/>
      <c r="D2" s="19"/>
      <c r="E2" s="19"/>
      <c r="F2" s="19"/>
    </row>
    <row r="3" spans="1:26" ht="13.5" customHeight="1">
      <c r="A3" s="7"/>
      <c r="E3" s="8"/>
      <c r="F3" s="8" t="s">
        <v>13</v>
      </c>
    </row>
    <row r="4" spans="1:26" ht="19.5" customHeight="1">
      <c r="A4" s="118"/>
      <c r="B4" s="120" t="s">
        <v>12</v>
      </c>
      <c r="C4" s="113" t="s">
        <v>11</v>
      </c>
      <c r="D4" s="115"/>
      <c r="E4" s="115"/>
      <c r="F4" s="115"/>
    </row>
    <row r="5" spans="1:26" ht="33" customHeight="1">
      <c r="A5" s="119"/>
      <c r="B5" s="121"/>
      <c r="C5" s="9" t="s">
        <v>45</v>
      </c>
      <c r="D5" s="9" t="s">
        <v>9</v>
      </c>
      <c r="E5" s="10" t="s">
        <v>8</v>
      </c>
      <c r="F5" s="11" t="s">
        <v>7</v>
      </c>
    </row>
    <row r="6" spans="1:26" ht="14.25" customHeight="1">
      <c r="A6" s="21" t="s">
        <v>36</v>
      </c>
      <c r="B6" s="37">
        <f>F6+E6+D6+C6</f>
        <v>70759</v>
      </c>
      <c r="C6" s="89">
        <v>14121</v>
      </c>
      <c r="D6" s="89">
        <v>122</v>
      </c>
      <c r="E6" s="89">
        <v>53306</v>
      </c>
      <c r="F6" s="89">
        <v>3210</v>
      </c>
    </row>
    <row r="7" spans="1:26" ht="14.25" customHeight="1">
      <c r="A7" s="22" t="s">
        <v>37</v>
      </c>
      <c r="B7" s="35">
        <f>F7+E7+D7+C7</f>
        <v>41187</v>
      </c>
      <c r="C7" s="90">
        <v>11241</v>
      </c>
      <c r="D7" s="90">
        <v>80</v>
      </c>
      <c r="E7" s="90">
        <v>29610</v>
      </c>
      <c r="F7" s="90">
        <v>256</v>
      </c>
    </row>
    <row r="8" spans="1:26" ht="14.25" customHeight="1">
      <c r="A8" s="23" t="s">
        <v>46</v>
      </c>
      <c r="B8" s="35">
        <f t="shared" ref="B8:B13" si="0">F8+E8+D8+C8</f>
        <v>10024</v>
      </c>
      <c r="C8" s="90">
        <v>1074</v>
      </c>
      <c r="D8" s="90">
        <v>20</v>
      </c>
      <c r="E8" s="90">
        <v>8744</v>
      </c>
      <c r="F8" s="90">
        <v>186</v>
      </c>
      <c r="M8" s="12"/>
      <c r="N8" s="12"/>
      <c r="O8" s="12"/>
      <c r="P8" s="13"/>
      <c r="Q8" s="13"/>
      <c r="R8" s="13"/>
      <c r="S8" s="13"/>
      <c r="T8" s="13"/>
      <c r="U8" s="13"/>
      <c r="V8" s="13"/>
      <c r="W8" s="13"/>
      <c r="X8" s="13"/>
      <c r="Y8" s="13"/>
      <c r="Z8" s="12"/>
    </row>
    <row r="9" spans="1:26" ht="14.25" customHeight="1">
      <c r="A9" s="22" t="s">
        <v>38</v>
      </c>
      <c r="B9" s="35">
        <f>F9+E9+C9</f>
        <v>3685</v>
      </c>
      <c r="C9" s="90">
        <v>221</v>
      </c>
      <c r="D9" s="91" t="s">
        <v>28</v>
      </c>
      <c r="E9" s="90">
        <v>2849</v>
      </c>
      <c r="F9" s="90">
        <v>615</v>
      </c>
    </row>
    <row r="10" spans="1:26" ht="14.25" customHeight="1">
      <c r="A10" s="22" t="s">
        <v>39</v>
      </c>
      <c r="B10" s="35">
        <f t="shared" si="0"/>
        <v>1889</v>
      </c>
      <c r="C10" s="90">
        <v>139</v>
      </c>
      <c r="D10" s="90">
        <v>2</v>
      </c>
      <c r="E10" s="90">
        <v>1190</v>
      </c>
      <c r="F10" s="90">
        <v>558</v>
      </c>
    </row>
    <row r="11" spans="1:26" ht="14.25" customHeight="1">
      <c r="A11" s="22" t="s">
        <v>47</v>
      </c>
      <c r="B11" s="35">
        <f t="shared" si="0"/>
        <v>2457</v>
      </c>
      <c r="C11" s="90">
        <v>213</v>
      </c>
      <c r="D11" s="90">
        <v>4</v>
      </c>
      <c r="E11" s="90">
        <v>1499</v>
      </c>
      <c r="F11" s="90">
        <v>741</v>
      </c>
    </row>
    <row r="12" spans="1:26" ht="14.25" customHeight="1">
      <c r="A12" s="22" t="s">
        <v>48</v>
      </c>
      <c r="B12" s="35">
        <f t="shared" si="0"/>
        <v>9091</v>
      </c>
      <c r="C12" s="90">
        <v>968</v>
      </c>
      <c r="D12" s="90">
        <v>13</v>
      </c>
      <c r="E12" s="90">
        <v>7589</v>
      </c>
      <c r="F12" s="90">
        <v>521</v>
      </c>
    </row>
    <row r="13" spans="1:26" ht="14.25" customHeight="1">
      <c r="A13" s="24" t="s">
        <v>40</v>
      </c>
      <c r="B13" s="38">
        <f t="shared" si="0"/>
        <v>2426</v>
      </c>
      <c r="C13" s="88">
        <v>265</v>
      </c>
      <c r="D13" s="88">
        <v>3</v>
      </c>
      <c r="E13" s="88">
        <v>1825</v>
      </c>
      <c r="F13" s="88">
        <v>333</v>
      </c>
    </row>
    <row r="15" spans="1:26" ht="26.25" customHeight="1">
      <c r="A15" s="117" t="s">
        <v>51</v>
      </c>
      <c r="B15" s="117"/>
      <c r="C15" s="117"/>
      <c r="D15" s="117"/>
      <c r="E15" s="117"/>
      <c r="F15" s="117"/>
    </row>
  </sheetData>
  <mergeCells count="5">
    <mergeCell ref="A4:A5"/>
    <mergeCell ref="B4:B5"/>
    <mergeCell ref="C4:F4"/>
    <mergeCell ref="A1:F1"/>
    <mergeCell ref="A15:F15"/>
  </mergeCells>
  <pageMargins left="0.11811023622047245" right="0.11811023622047245" top="0.74803149606299213" bottom="0.7480314960629921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D31" sqref="D31"/>
    </sheetView>
  </sheetViews>
  <sheetFormatPr defaultColWidth="21.28515625" defaultRowHeight="11.25"/>
  <cols>
    <col min="1" max="1" width="35.42578125" style="6" customWidth="1"/>
    <col min="2" max="2" width="13.7109375" style="6" customWidth="1"/>
    <col min="3" max="6" width="18.85546875" style="6" customWidth="1"/>
    <col min="7" max="16384" width="21.28515625" style="6"/>
  </cols>
  <sheetData>
    <row r="1" spans="1:18" ht="12.75" customHeight="1">
      <c r="A1" s="116" t="s">
        <v>34</v>
      </c>
      <c r="B1" s="116"/>
      <c r="C1" s="116"/>
      <c r="D1" s="116"/>
      <c r="E1" s="116"/>
      <c r="F1" s="116"/>
      <c r="G1" s="14"/>
    </row>
    <row r="2" spans="1:18" ht="12.75" customHeight="1">
      <c r="A2" s="19"/>
      <c r="B2" s="19"/>
      <c r="C2" s="19"/>
      <c r="D2" s="19"/>
      <c r="E2" s="19"/>
      <c r="F2" s="19"/>
      <c r="G2" s="14"/>
    </row>
    <row r="3" spans="1:18">
      <c r="F3" s="15" t="s">
        <v>13</v>
      </c>
    </row>
    <row r="4" spans="1:18" ht="15.75" customHeight="1">
      <c r="A4" s="118"/>
      <c r="B4" s="122" t="s">
        <v>12</v>
      </c>
      <c r="C4" s="113" t="s">
        <v>11</v>
      </c>
      <c r="D4" s="115"/>
      <c r="E4" s="115"/>
      <c r="F4" s="115"/>
    </row>
    <row r="5" spans="1:18" ht="32.25" customHeight="1">
      <c r="A5" s="119"/>
      <c r="B5" s="121"/>
      <c r="C5" s="9" t="s">
        <v>10</v>
      </c>
      <c r="D5" s="9" t="s">
        <v>9</v>
      </c>
      <c r="E5" s="10" t="s">
        <v>8</v>
      </c>
      <c r="F5" s="11" t="s">
        <v>7</v>
      </c>
      <c r="K5" s="12"/>
    </row>
    <row r="6" spans="1:18" ht="18.75" customHeight="1">
      <c r="A6" s="30" t="s">
        <v>12</v>
      </c>
      <c r="B6" s="33">
        <f>C6+D6+E6+F6</f>
        <v>74202</v>
      </c>
      <c r="C6" s="89">
        <v>16342</v>
      </c>
      <c r="D6" s="89">
        <v>123</v>
      </c>
      <c r="E6" s="89">
        <v>54527</v>
      </c>
      <c r="F6" s="89">
        <v>3210</v>
      </c>
      <c r="H6" s="12"/>
      <c r="J6" s="12"/>
      <c r="K6" s="12"/>
      <c r="L6" s="12"/>
      <c r="M6" s="12"/>
      <c r="O6" s="12"/>
    </row>
    <row r="7" spans="1:18" ht="18.75" customHeight="1">
      <c r="A7" s="28" t="s">
        <v>24</v>
      </c>
      <c r="B7" s="34">
        <f>C7+E7+F7</f>
        <v>3615</v>
      </c>
      <c r="C7" s="90">
        <v>308</v>
      </c>
      <c r="D7" s="91" t="s">
        <v>28</v>
      </c>
      <c r="E7" s="90">
        <v>97</v>
      </c>
      <c r="F7" s="90">
        <v>3210</v>
      </c>
      <c r="H7" s="12"/>
      <c r="J7" s="12"/>
      <c r="K7" s="12"/>
      <c r="L7" s="12"/>
      <c r="M7" s="12"/>
      <c r="O7" s="12"/>
    </row>
    <row r="8" spans="1:18" ht="18.75" customHeight="1">
      <c r="A8" s="28" t="s">
        <v>23</v>
      </c>
      <c r="B8" s="34">
        <f>C8+D8+E8</f>
        <v>424</v>
      </c>
      <c r="C8" s="90">
        <v>356</v>
      </c>
      <c r="D8" s="90">
        <v>21</v>
      </c>
      <c r="E8" s="90">
        <v>47</v>
      </c>
      <c r="F8" s="39" t="s">
        <v>28</v>
      </c>
      <c r="H8" s="12"/>
      <c r="J8" s="16"/>
      <c r="K8" s="12"/>
      <c r="L8" s="12"/>
      <c r="M8" s="12"/>
      <c r="O8" s="12"/>
    </row>
    <row r="9" spans="1:18" ht="14.25" customHeight="1">
      <c r="A9" s="28" t="s">
        <v>27</v>
      </c>
      <c r="B9" s="34">
        <f>C9+D9+E9</f>
        <v>4570</v>
      </c>
      <c r="C9" s="90">
        <v>910</v>
      </c>
      <c r="D9" s="90">
        <v>18</v>
      </c>
      <c r="E9" s="90">
        <v>3642</v>
      </c>
      <c r="F9" s="39" t="s">
        <v>28</v>
      </c>
      <c r="H9" s="12"/>
      <c r="J9" s="16"/>
      <c r="K9" s="12"/>
      <c r="L9" s="12"/>
      <c r="M9" s="12"/>
      <c r="O9" s="12"/>
    </row>
    <row r="10" spans="1:18" ht="24" customHeight="1">
      <c r="A10" s="28" t="s">
        <v>22</v>
      </c>
      <c r="B10" s="34">
        <f>C10+E10</f>
        <v>81</v>
      </c>
      <c r="C10" s="90">
        <v>45</v>
      </c>
      <c r="D10" s="91" t="s">
        <v>28</v>
      </c>
      <c r="E10" s="90">
        <v>36</v>
      </c>
      <c r="F10" s="39" t="s">
        <v>28</v>
      </c>
      <c r="H10" s="12"/>
      <c r="J10" s="16"/>
      <c r="K10" s="12"/>
      <c r="L10" s="12"/>
      <c r="M10" s="12"/>
      <c r="O10" s="12"/>
    </row>
    <row r="11" spans="1:18" ht="34.5" customHeight="1">
      <c r="A11" s="28" t="s">
        <v>29</v>
      </c>
      <c r="B11" s="34">
        <f>C11+D11+E11</f>
        <v>278</v>
      </c>
      <c r="C11" s="90">
        <v>189</v>
      </c>
      <c r="D11" s="90">
        <v>2</v>
      </c>
      <c r="E11" s="90">
        <v>87</v>
      </c>
      <c r="F11" s="39" t="s">
        <v>28</v>
      </c>
      <c r="H11" s="12"/>
      <c r="J11" s="12"/>
      <c r="K11" s="12"/>
      <c r="L11" s="12"/>
      <c r="M11" s="12"/>
      <c r="O11" s="12"/>
      <c r="P11" s="12"/>
    </row>
    <row r="12" spans="1:18" ht="18.75" customHeight="1">
      <c r="A12" s="28" t="s">
        <v>21</v>
      </c>
      <c r="B12" s="34">
        <f>C12+D12+E12</f>
        <v>5146</v>
      </c>
      <c r="C12" s="90">
        <v>2813</v>
      </c>
      <c r="D12" s="90">
        <v>9</v>
      </c>
      <c r="E12" s="90">
        <v>2324</v>
      </c>
      <c r="F12" s="39" t="s">
        <v>28</v>
      </c>
      <c r="H12" s="12"/>
      <c r="J12" s="12"/>
      <c r="K12" s="12"/>
      <c r="L12" s="12"/>
      <c r="M12" s="12"/>
      <c r="O12" s="12"/>
    </row>
    <row r="13" spans="1:18" ht="24" customHeight="1">
      <c r="A13" s="28" t="s">
        <v>26</v>
      </c>
      <c r="B13" s="34">
        <f>C13+D13+E13</f>
        <v>25904</v>
      </c>
      <c r="C13" s="90">
        <v>3936</v>
      </c>
      <c r="D13" s="90">
        <v>8</v>
      </c>
      <c r="E13" s="90">
        <v>21960</v>
      </c>
      <c r="F13" s="39" t="s">
        <v>28</v>
      </c>
      <c r="H13" s="12"/>
      <c r="J13" s="12"/>
      <c r="K13" s="12"/>
      <c r="L13" s="12"/>
      <c r="M13" s="12"/>
      <c r="O13" s="12"/>
    </row>
    <row r="14" spans="1:18" ht="18.75" customHeight="1">
      <c r="A14" s="28" t="s">
        <v>20</v>
      </c>
      <c r="B14" s="34">
        <f>C14+D14+E14</f>
        <v>4687</v>
      </c>
      <c r="C14" s="90">
        <v>928</v>
      </c>
      <c r="D14" s="90">
        <v>15</v>
      </c>
      <c r="E14" s="90">
        <v>3744</v>
      </c>
      <c r="F14" s="39" t="s">
        <v>28</v>
      </c>
      <c r="H14" s="12"/>
      <c r="J14" s="12"/>
      <c r="K14" s="12"/>
      <c r="L14" s="12"/>
      <c r="M14" s="12"/>
      <c r="O14" s="12"/>
    </row>
    <row r="15" spans="1:18" ht="18.75" customHeight="1">
      <c r="A15" s="28" t="s">
        <v>30</v>
      </c>
      <c r="B15" s="34">
        <f>C15+D15+E15</f>
        <v>2225</v>
      </c>
      <c r="C15" s="90">
        <v>428</v>
      </c>
      <c r="D15" s="90">
        <v>4</v>
      </c>
      <c r="E15" s="90">
        <v>1793</v>
      </c>
      <c r="F15" s="39" t="s">
        <v>28</v>
      </c>
      <c r="H15" s="12"/>
      <c r="J15" s="12"/>
      <c r="K15" s="12"/>
      <c r="L15" s="12"/>
      <c r="M15" s="12"/>
      <c r="O15" s="12"/>
    </row>
    <row r="16" spans="1:18" ht="18.75" customHeight="1">
      <c r="A16" s="28" t="s">
        <v>19</v>
      </c>
      <c r="B16" s="34">
        <f>C16+E16</f>
        <v>746</v>
      </c>
      <c r="C16" s="90">
        <v>293</v>
      </c>
      <c r="D16" s="91" t="s">
        <v>28</v>
      </c>
      <c r="E16" s="90">
        <v>453</v>
      </c>
      <c r="F16" s="39" t="s">
        <v>28</v>
      </c>
      <c r="H16" s="12"/>
      <c r="J16" s="12"/>
      <c r="K16" s="12"/>
      <c r="L16" s="12"/>
      <c r="M16" s="12"/>
      <c r="O16" s="12"/>
      <c r="R16" s="17"/>
    </row>
    <row r="17" spans="1:18" ht="18.75" customHeight="1">
      <c r="A17" s="28" t="s">
        <v>25</v>
      </c>
      <c r="B17" s="34">
        <f>C17+E17</f>
        <v>127</v>
      </c>
      <c r="C17" s="90">
        <v>94</v>
      </c>
      <c r="D17" s="91" t="s">
        <v>28</v>
      </c>
      <c r="E17" s="90">
        <v>33</v>
      </c>
      <c r="F17" s="39" t="s">
        <v>28</v>
      </c>
      <c r="H17" s="12"/>
      <c r="J17" s="12"/>
      <c r="K17" s="12"/>
      <c r="L17" s="12"/>
      <c r="M17" s="12"/>
      <c r="O17" s="12"/>
    </row>
    <row r="18" spans="1:18" ht="18.75" customHeight="1">
      <c r="A18" s="28" t="s">
        <v>31</v>
      </c>
      <c r="B18" s="34">
        <f t="shared" ref="B18:B23" si="0">C18+D18+E18</f>
        <v>3673</v>
      </c>
      <c r="C18" s="90">
        <v>610</v>
      </c>
      <c r="D18" s="90">
        <v>1</v>
      </c>
      <c r="E18" s="90">
        <v>3062</v>
      </c>
      <c r="F18" s="39" t="s">
        <v>28</v>
      </c>
      <c r="H18" s="12"/>
      <c r="J18" s="12"/>
      <c r="K18" s="12"/>
      <c r="L18" s="12"/>
      <c r="M18" s="12"/>
      <c r="O18" s="12"/>
    </row>
    <row r="19" spans="1:18" ht="18.75" customHeight="1">
      <c r="A19" s="28" t="s">
        <v>18</v>
      </c>
      <c r="B19" s="34">
        <f t="shared" si="0"/>
        <v>2007</v>
      </c>
      <c r="C19" s="90">
        <v>1025</v>
      </c>
      <c r="D19" s="90">
        <v>8</v>
      </c>
      <c r="E19" s="90">
        <v>974</v>
      </c>
      <c r="F19" s="39" t="s">
        <v>28</v>
      </c>
      <c r="H19" s="12"/>
      <c r="J19" s="12"/>
      <c r="K19" s="12"/>
      <c r="L19" s="12"/>
      <c r="M19" s="12"/>
      <c r="O19" s="12"/>
    </row>
    <row r="20" spans="1:18" ht="25.5" customHeight="1">
      <c r="A20" s="28" t="s">
        <v>17</v>
      </c>
      <c r="B20" s="34">
        <f t="shared" si="0"/>
        <v>3645</v>
      </c>
      <c r="C20" s="90">
        <v>925</v>
      </c>
      <c r="D20" s="90">
        <v>15</v>
      </c>
      <c r="E20" s="90">
        <v>2705</v>
      </c>
      <c r="F20" s="39" t="s">
        <v>28</v>
      </c>
      <c r="H20" s="12"/>
      <c r="O20" s="12"/>
    </row>
    <row r="21" spans="1:18" ht="18.75" customHeight="1">
      <c r="A21" s="28" t="s">
        <v>16</v>
      </c>
      <c r="B21" s="34">
        <f t="shared" si="0"/>
        <v>2039</v>
      </c>
      <c r="C21" s="90">
        <v>716</v>
      </c>
      <c r="D21" s="90">
        <v>9</v>
      </c>
      <c r="E21" s="90">
        <v>1314</v>
      </c>
      <c r="F21" s="39" t="s">
        <v>28</v>
      </c>
      <c r="H21" s="12"/>
      <c r="J21" s="12"/>
      <c r="K21" s="12"/>
      <c r="L21" s="12"/>
      <c r="M21" s="12"/>
      <c r="O21" s="12"/>
    </row>
    <row r="22" spans="1:18" ht="18.75" customHeight="1">
      <c r="A22" s="28" t="s">
        <v>32</v>
      </c>
      <c r="B22" s="34">
        <f t="shared" si="0"/>
        <v>986</v>
      </c>
      <c r="C22" s="90">
        <v>474</v>
      </c>
      <c r="D22" s="90">
        <v>12</v>
      </c>
      <c r="E22" s="90">
        <v>500</v>
      </c>
      <c r="F22" s="39" t="s">
        <v>28</v>
      </c>
      <c r="H22" s="12"/>
      <c r="J22" s="12"/>
      <c r="K22" s="12"/>
      <c r="L22" s="12"/>
      <c r="M22" s="12"/>
      <c r="O22" s="12"/>
    </row>
    <row r="23" spans="1:18" ht="18.75" customHeight="1">
      <c r="A23" s="28" t="s">
        <v>15</v>
      </c>
      <c r="B23" s="34">
        <f t="shared" si="0"/>
        <v>682</v>
      </c>
      <c r="C23" s="90">
        <v>136</v>
      </c>
      <c r="D23" s="90">
        <v>1</v>
      </c>
      <c r="E23" s="90">
        <v>545</v>
      </c>
      <c r="F23" s="39" t="s">
        <v>28</v>
      </c>
      <c r="H23" s="12"/>
      <c r="J23" s="12"/>
      <c r="K23" s="12"/>
      <c r="L23" s="12"/>
      <c r="M23" s="12"/>
      <c r="O23" s="12"/>
      <c r="R23" s="17"/>
    </row>
    <row r="24" spans="1:18" ht="18.75" customHeight="1">
      <c r="A24" s="29" t="s">
        <v>14</v>
      </c>
      <c r="B24" s="36">
        <f>C24+E24</f>
        <v>13367</v>
      </c>
      <c r="C24" s="88">
        <v>2156</v>
      </c>
      <c r="D24" s="92" t="s">
        <v>28</v>
      </c>
      <c r="E24" s="88">
        <v>11211</v>
      </c>
      <c r="F24" s="40" t="s">
        <v>28</v>
      </c>
      <c r="H24" s="12"/>
      <c r="J24" s="12"/>
      <c r="K24" s="12"/>
      <c r="L24" s="12"/>
      <c r="M24" s="12"/>
      <c r="O24" s="12"/>
    </row>
    <row r="25" spans="1:18">
      <c r="H25" s="12"/>
      <c r="I25" s="18"/>
      <c r="J25" s="12"/>
      <c r="K25" s="12"/>
      <c r="L25" s="12"/>
      <c r="M25" s="12"/>
      <c r="N25" s="12"/>
    </row>
    <row r="26" spans="1:18" ht="27" customHeight="1">
      <c r="A26" s="117" t="s">
        <v>51</v>
      </c>
      <c r="B26" s="117"/>
      <c r="C26" s="117"/>
      <c r="D26" s="117"/>
      <c r="E26" s="117"/>
      <c r="F26" s="117"/>
      <c r="I26" s="18"/>
      <c r="J26" s="18"/>
    </row>
  </sheetData>
  <mergeCells count="5">
    <mergeCell ref="A4:A5"/>
    <mergeCell ref="B4:B5"/>
    <mergeCell ref="C4:F4"/>
    <mergeCell ref="A1:F1"/>
    <mergeCell ref="A26:F26"/>
  </mergeCells>
  <pageMargins left="0.11811023622047245" right="0.11811023622047245" top="0.74803149606299213" bottom="0.7480314960629921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A30" sqref="A30"/>
    </sheetView>
  </sheetViews>
  <sheetFormatPr defaultColWidth="21.28515625" defaultRowHeight="11.25"/>
  <cols>
    <col min="1" max="1" width="37" style="6" customWidth="1"/>
    <col min="2" max="2" width="15" style="6" customWidth="1"/>
    <col min="3" max="6" width="23.85546875" style="6" customWidth="1"/>
    <col min="7" max="7" width="10.5703125" style="6" customWidth="1"/>
    <col min="8" max="9" width="21.28515625" style="6"/>
    <col min="10" max="10" width="9.28515625" style="6" bestFit="1" customWidth="1"/>
    <col min="11" max="16384" width="21.28515625" style="6"/>
  </cols>
  <sheetData>
    <row r="1" spans="1:15" ht="12.75" customHeight="1">
      <c r="A1" s="116" t="s">
        <v>35</v>
      </c>
      <c r="B1" s="116"/>
      <c r="C1" s="116"/>
      <c r="D1" s="116"/>
      <c r="E1" s="116"/>
      <c r="F1" s="116"/>
    </row>
    <row r="2" spans="1:15" ht="12.75" customHeight="1">
      <c r="A2" s="19"/>
      <c r="B2" s="19"/>
      <c r="C2" s="19"/>
      <c r="D2" s="19"/>
      <c r="E2" s="19"/>
      <c r="F2" s="19"/>
    </row>
    <row r="3" spans="1:15">
      <c r="F3" s="8" t="s">
        <v>13</v>
      </c>
    </row>
    <row r="4" spans="1:15" ht="15.75" customHeight="1">
      <c r="A4" s="118"/>
      <c r="B4" s="122" t="s">
        <v>12</v>
      </c>
      <c r="C4" s="113" t="s">
        <v>11</v>
      </c>
      <c r="D4" s="115"/>
      <c r="E4" s="115"/>
      <c r="F4" s="115"/>
    </row>
    <row r="5" spans="1:15" ht="30" customHeight="1">
      <c r="A5" s="119"/>
      <c r="B5" s="121"/>
      <c r="C5" s="9" t="s">
        <v>10</v>
      </c>
      <c r="D5" s="9" t="s">
        <v>9</v>
      </c>
      <c r="E5" s="10" t="s">
        <v>8</v>
      </c>
      <c r="F5" s="11" t="s">
        <v>7</v>
      </c>
    </row>
    <row r="6" spans="1:15" ht="15.75" customHeight="1">
      <c r="A6" s="30" t="s">
        <v>12</v>
      </c>
      <c r="B6" s="33">
        <f>F6+E6+D6+C6</f>
        <v>70723</v>
      </c>
      <c r="C6" s="89">
        <v>14121</v>
      </c>
      <c r="D6" s="89">
        <v>122</v>
      </c>
      <c r="E6" s="89">
        <v>53306</v>
      </c>
      <c r="F6" s="93">
        <v>3174</v>
      </c>
      <c r="I6" s="12"/>
      <c r="J6" s="12"/>
      <c r="K6" s="12"/>
      <c r="N6" s="12"/>
      <c r="O6" s="12"/>
    </row>
    <row r="7" spans="1:15" ht="15" customHeight="1">
      <c r="A7" s="28" t="s">
        <v>24</v>
      </c>
      <c r="B7" s="34">
        <f>F7+E7+C7</f>
        <v>3557</v>
      </c>
      <c r="C7" s="90">
        <v>289</v>
      </c>
      <c r="D7" s="91" t="s">
        <v>28</v>
      </c>
      <c r="E7" s="90">
        <v>94</v>
      </c>
      <c r="F7" s="94">
        <v>3174</v>
      </c>
      <c r="I7" s="12"/>
      <c r="J7" s="12"/>
      <c r="K7" s="12"/>
      <c r="N7" s="12"/>
      <c r="O7" s="12"/>
    </row>
    <row r="8" spans="1:15" ht="15.75" customHeight="1">
      <c r="A8" s="28" t="s">
        <v>23</v>
      </c>
      <c r="B8" s="34">
        <f>C8+D8+E8</f>
        <v>385</v>
      </c>
      <c r="C8" s="90">
        <v>319</v>
      </c>
      <c r="D8" s="90">
        <v>21</v>
      </c>
      <c r="E8" s="90">
        <v>45</v>
      </c>
      <c r="F8" s="39" t="s">
        <v>28</v>
      </c>
      <c r="H8" s="12"/>
      <c r="I8" s="12"/>
      <c r="J8" s="12"/>
      <c r="K8" s="12"/>
      <c r="N8" s="12"/>
      <c r="O8" s="12"/>
    </row>
    <row r="9" spans="1:15" ht="14.25" customHeight="1">
      <c r="A9" s="28" t="s">
        <v>27</v>
      </c>
      <c r="B9" s="34">
        <f>C9+D9+E9</f>
        <v>4395</v>
      </c>
      <c r="C9" s="90">
        <v>809</v>
      </c>
      <c r="D9" s="90">
        <v>17</v>
      </c>
      <c r="E9" s="90">
        <v>3569</v>
      </c>
      <c r="F9" s="39" t="s">
        <v>28</v>
      </c>
      <c r="H9" s="12"/>
      <c r="I9" s="12"/>
      <c r="J9" s="12"/>
      <c r="K9" s="12"/>
      <c r="N9" s="12"/>
      <c r="O9" s="12"/>
    </row>
    <row r="10" spans="1:15" ht="23.25" customHeight="1">
      <c r="A10" s="28" t="s">
        <v>22</v>
      </c>
      <c r="B10" s="34">
        <f>C10+E10</f>
        <v>73</v>
      </c>
      <c r="C10" s="90">
        <v>37</v>
      </c>
      <c r="D10" s="91" t="s">
        <v>28</v>
      </c>
      <c r="E10" s="90">
        <v>36</v>
      </c>
      <c r="F10" s="39" t="s">
        <v>28</v>
      </c>
      <c r="H10" s="12"/>
      <c r="I10" s="12"/>
      <c r="J10" s="12"/>
      <c r="K10" s="12"/>
      <c r="N10" s="12"/>
      <c r="O10" s="12"/>
    </row>
    <row r="11" spans="1:15" ht="21.75" customHeight="1">
      <c r="A11" s="28" t="s">
        <v>29</v>
      </c>
      <c r="B11" s="34">
        <f>C11+D11+E11</f>
        <v>248</v>
      </c>
      <c r="C11" s="90">
        <v>161</v>
      </c>
      <c r="D11" s="90">
        <v>2</v>
      </c>
      <c r="E11" s="90">
        <v>85</v>
      </c>
      <c r="F11" s="39" t="s">
        <v>28</v>
      </c>
      <c r="I11" s="12"/>
      <c r="J11" s="12"/>
      <c r="K11" s="12"/>
      <c r="N11" s="12"/>
      <c r="O11" s="12"/>
    </row>
    <row r="12" spans="1:15" ht="15" customHeight="1">
      <c r="A12" s="28" t="s">
        <v>21</v>
      </c>
      <c r="B12" s="34">
        <f>C12+D12+E12</f>
        <v>4596</v>
      </c>
      <c r="C12" s="90">
        <v>2328</v>
      </c>
      <c r="D12" s="90">
        <v>9</v>
      </c>
      <c r="E12" s="90">
        <v>2259</v>
      </c>
      <c r="F12" s="39" t="s">
        <v>28</v>
      </c>
      <c r="I12" s="12"/>
      <c r="J12" s="12"/>
      <c r="K12" s="12"/>
      <c r="M12" s="17"/>
      <c r="N12" s="12"/>
      <c r="O12" s="12"/>
    </row>
    <row r="13" spans="1:15" ht="24.75" customHeight="1">
      <c r="A13" s="28" t="s">
        <v>26</v>
      </c>
      <c r="B13" s="34">
        <f>C13+D13+E13</f>
        <v>24666</v>
      </c>
      <c r="C13" s="90">
        <v>3174</v>
      </c>
      <c r="D13" s="90">
        <v>8</v>
      </c>
      <c r="E13" s="90">
        <v>21484</v>
      </c>
      <c r="F13" s="39" t="s">
        <v>28</v>
      </c>
      <c r="I13" s="12"/>
      <c r="J13" s="12"/>
      <c r="K13" s="12"/>
      <c r="N13" s="12"/>
      <c r="O13" s="12"/>
    </row>
    <row r="14" spans="1:15" ht="14.25" customHeight="1">
      <c r="A14" s="28" t="s">
        <v>20</v>
      </c>
      <c r="B14" s="34">
        <f>C14+D14+E14</f>
        <v>4467</v>
      </c>
      <c r="C14" s="90">
        <v>793</v>
      </c>
      <c r="D14" s="90">
        <v>15</v>
      </c>
      <c r="E14" s="90">
        <v>3659</v>
      </c>
      <c r="F14" s="39" t="s">
        <v>28</v>
      </c>
      <c r="I14" s="12"/>
      <c r="J14" s="12"/>
      <c r="K14" s="12"/>
      <c r="N14" s="12"/>
      <c r="O14" s="12"/>
    </row>
    <row r="15" spans="1:15" ht="14.25" customHeight="1">
      <c r="A15" s="28" t="s">
        <v>30</v>
      </c>
      <c r="B15" s="34">
        <f>C15+D15+E15</f>
        <v>2130</v>
      </c>
      <c r="C15" s="90">
        <v>378</v>
      </c>
      <c r="D15" s="90">
        <v>4</v>
      </c>
      <c r="E15" s="90">
        <v>1748</v>
      </c>
      <c r="F15" s="39" t="s">
        <v>28</v>
      </c>
      <c r="I15" s="12"/>
      <c r="J15" s="12"/>
      <c r="K15" s="12"/>
      <c r="N15" s="12"/>
      <c r="O15" s="12"/>
    </row>
    <row r="16" spans="1:15" ht="14.25" customHeight="1">
      <c r="A16" s="28" t="s">
        <v>19</v>
      </c>
      <c r="B16" s="34">
        <f>C16+E16</f>
        <v>701</v>
      </c>
      <c r="C16" s="90">
        <v>258</v>
      </c>
      <c r="D16" s="91" t="s">
        <v>28</v>
      </c>
      <c r="E16" s="90">
        <v>443</v>
      </c>
      <c r="F16" s="39" t="s">
        <v>28</v>
      </c>
      <c r="I16" s="12"/>
      <c r="J16" s="12"/>
      <c r="K16" s="12"/>
      <c r="N16" s="12"/>
      <c r="O16" s="12"/>
    </row>
    <row r="17" spans="1:15" ht="14.25" customHeight="1">
      <c r="A17" s="28" t="s">
        <v>25</v>
      </c>
      <c r="B17" s="34">
        <f>C17+E17</f>
        <v>112</v>
      </c>
      <c r="C17" s="90">
        <v>80</v>
      </c>
      <c r="D17" s="91" t="s">
        <v>28</v>
      </c>
      <c r="E17" s="90">
        <v>32</v>
      </c>
      <c r="F17" s="39" t="s">
        <v>28</v>
      </c>
      <c r="I17" s="12"/>
      <c r="J17" s="12"/>
      <c r="K17" s="12"/>
      <c r="N17" s="12"/>
      <c r="O17" s="12"/>
    </row>
    <row r="18" spans="1:15" ht="14.25" customHeight="1">
      <c r="A18" s="28" t="s">
        <v>31</v>
      </c>
      <c r="B18" s="34">
        <f t="shared" ref="B18:B23" si="0">C18+D18+E18</f>
        <v>3546</v>
      </c>
      <c r="C18" s="90">
        <v>557</v>
      </c>
      <c r="D18" s="90">
        <v>1</v>
      </c>
      <c r="E18" s="90">
        <v>2988</v>
      </c>
      <c r="F18" s="39" t="s">
        <v>28</v>
      </c>
      <c r="I18" s="12"/>
      <c r="J18" s="12"/>
      <c r="K18" s="12"/>
      <c r="N18" s="12"/>
      <c r="O18" s="12"/>
    </row>
    <row r="19" spans="1:15" ht="14.25" customHeight="1">
      <c r="A19" s="28" t="s">
        <v>18</v>
      </c>
      <c r="B19" s="34">
        <f t="shared" si="0"/>
        <v>1879</v>
      </c>
      <c r="C19" s="90">
        <v>915</v>
      </c>
      <c r="D19" s="90">
        <v>8</v>
      </c>
      <c r="E19" s="90">
        <v>956</v>
      </c>
      <c r="F19" s="39" t="s">
        <v>28</v>
      </c>
      <c r="I19" s="12"/>
      <c r="J19" s="12"/>
      <c r="K19" s="12"/>
      <c r="N19" s="12"/>
      <c r="O19" s="12"/>
    </row>
    <row r="20" spans="1:15" ht="23.25" customHeight="1">
      <c r="A20" s="28" t="s">
        <v>17</v>
      </c>
      <c r="B20" s="34">
        <f t="shared" si="0"/>
        <v>3424</v>
      </c>
      <c r="C20" s="90">
        <v>767</v>
      </c>
      <c r="D20" s="90">
        <v>15</v>
      </c>
      <c r="E20" s="90">
        <v>2642</v>
      </c>
      <c r="F20" s="39" t="s">
        <v>28</v>
      </c>
      <c r="H20" s="12"/>
      <c r="I20" s="12"/>
      <c r="J20" s="12"/>
      <c r="K20" s="12"/>
      <c r="N20" s="12"/>
      <c r="O20" s="12"/>
    </row>
    <row r="21" spans="1:15" ht="12.75" customHeight="1">
      <c r="A21" s="28" t="s">
        <v>16</v>
      </c>
      <c r="B21" s="34">
        <f t="shared" si="0"/>
        <v>1969</v>
      </c>
      <c r="C21" s="90">
        <v>672</v>
      </c>
      <c r="D21" s="90">
        <v>9</v>
      </c>
      <c r="E21" s="90">
        <v>1288</v>
      </c>
      <c r="F21" s="39" t="s">
        <v>28</v>
      </c>
      <c r="H21" s="12"/>
      <c r="I21" s="12"/>
      <c r="J21" s="12"/>
      <c r="K21" s="12"/>
      <c r="N21" s="12"/>
      <c r="O21" s="12"/>
    </row>
    <row r="22" spans="1:15" ht="14.25" customHeight="1">
      <c r="A22" s="28" t="s">
        <v>32</v>
      </c>
      <c r="B22" s="34">
        <f t="shared" si="0"/>
        <v>943</v>
      </c>
      <c r="C22" s="90">
        <v>441</v>
      </c>
      <c r="D22" s="90">
        <v>12</v>
      </c>
      <c r="E22" s="90">
        <v>490</v>
      </c>
      <c r="F22" s="39" t="s">
        <v>28</v>
      </c>
      <c r="H22" s="12"/>
      <c r="I22" s="12"/>
      <c r="J22" s="12"/>
      <c r="K22" s="12"/>
      <c r="N22" s="12"/>
      <c r="O22" s="12"/>
    </row>
    <row r="23" spans="1:15" ht="13.5" customHeight="1">
      <c r="A23" s="28" t="s">
        <v>15</v>
      </c>
      <c r="B23" s="34">
        <f t="shared" si="0"/>
        <v>656</v>
      </c>
      <c r="C23" s="90">
        <v>116</v>
      </c>
      <c r="D23" s="90">
        <v>1</v>
      </c>
      <c r="E23" s="90">
        <v>539</v>
      </c>
      <c r="F23" s="39" t="s">
        <v>28</v>
      </c>
      <c r="H23" s="12"/>
      <c r="I23" s="12"/>
      <c r="J23" s="12"/>
      <c r="K23" s="12"/>
      <c r="N23" s="12"/>
      <c r="O23" s="12"/>
    </row>
    <row r="24" spans="1:15" ht="15" customHeight="1">
      <c r="A24" s="29" t="s">
        <v>14</v>
      </c>
      <c r="B24" s="36">
        <f>E24+C24</f>
        <v>12980</v>
      </c>
      <c r="C24" s="88">
        <v>2027</v>
      </c>
      <c r="D24" s="92" t="s">
        <v>28</v>
      </c>
      <c r="E24" s="88">
        <v>10953</v>
      </c>
      <c r="F24" s="40" t="s">
        <v>28</v>
      </c>
      <c r="H24" s="12"/>
      <c r="I24" s="12"/>
      <c r="J24" s="12"/>
      <c r="K24" s="12"/>
      <c r="N24" s="12"/>
      <c r="O24" s="12"/>
    </row>
    <row r="25" spans="1:15" ht="14.25" customHeight="1">
      <c r="A25" s="58"/>
      <c r="B25" s="34"/>
      <c r="C25" s="44"/>
      <c r="D25" s="45"/>
      <c r="E25" s="44"/>
      <c r="F25" s="39"/>
      <c r="H25" s="12"/>
      <c r="I25" s="12"/>
      <c r="J25" s="12"/>
      <c r="K25" s="12"/>
      <c r="N25" s="12"/>
      <c r="O25" s="12"/>
    </row>
    <row r="26" spans="1:15" ht="24.75" customHeight="1">
      <c r="A26" s="117" t="s">
        <v>51</v>
      </c>
      <c r="B26" s="117"/>
      <c r="C26" s="117"/>
      <c r="D26" s="117"/>
      <c r="E26" s="117"/>
      <c r="F26" s="117"/>
      <c r="I26" s="12"/>
      <c r="J26" s="12"/>
      <c r="N26" s="12"/>
    </row>
    <row r="27" spans="1:15">
      <c r="A27" s="59"/>
      <c r="B27" s="59"/>
      <c r="C27" s="59"/>
      <c r="D27" s="59"/>
      <c r="E27" s="59"/>
      <c r="F27" s="59"/>
      <c r="I27" s="12"/>
      <c r="J27" s="12"/>
      <c r="N27" s="12"/>
    </row>
    <row r="28" spans="1:15" s="27" customFormat="1" ht="12.75">
      <c r="A28" s="25"/>
      <c r="B28" s="26"/>
      <c r="C28" s="26"/>
      <c r="D28" s="26"/>
      <c r="E28" s="26"/>
      <c r="F28" s="26"/>
    </row>
    <row r="30" spans="1:15" s="27" customFormat="1" ht="12.75">
      <c r="A30" s="25" t="s">
        <v>91</v>
      </c>
      <c r="B30" s="26"/>
      <c r="C30" s="26"/>
      <c r="D30" s="26"/>
      <c r="E30" s="26"/>
      <c r="F30" s="26"/>
    </row>
    <row r="31" spans="1:15" s="27" customFormat="1" ht="12.75" customHeight="1">
      <c r="A31" s="25" t="s">
        <v>90</v>
      </c>
      <c r="B31" s="26"/>
      <c r="C31" s="26"/>
      <c r="D31" s="26"/>
      <c r="E31" s="26"/>
      <c r="F31" s="26"/>
    </row>
    <row r="32" spans="1:15" s="76" customFormat="1">
      <c r="A32" s="73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4"/>
    </row>
    <row r="33" spans="1:13" s="80" customFormat="1" ht="12" customHeight="1">
      <c r="A33" s="77" t="s">
        <v>85</v>
      </c>
      <c r="B33" s="78"/>
      <c r="C33" s="78"/>
      <c r="D33" s="78"/>
      <c r="E33" s="78"/>
      <c r="F33" s="78"/>
      <c r="G33" s="78"/>
      <c r="H33" s="78"/>
      <c r="I33" s="79"/>
      <c r="J33" s="79"/>
      <c r="K33" s="79"/>
      <c r="L33" s="79"/>
      <c r="M33" s="78"/>
    </row>
  </sheetData>
  <mergeCells count="5">
    <mergeCell ref="A1:F1"/>
    <mergeCell ref="A4:A5"/>
    <mergeCell ref="B4:B5"/>
    <mergeCell ref="C4:F4"/>
    <mergeCell ref="A26:F26"/>
  </mergeCells>
  <pageMargins left="0.11811023622047245" right="0.11811023622047245" top="0.74803149606299213" bottom="0.74803149606299213" header="0.31496062992125984" footer="0.31496062992125984"/>
  <pageSetup paperSize="9" scale="92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R.Tauruzov</cp:lastModifiedBy>
  <cp:lastPrinted>2025-08-08T04:48:42Z</cp:lastPrinted>
  <dcterms:created xsi:type="dcterms:W3CDTF">2023-06-09T05:08:09Z</dcterms:created>
  <dcterms:modified xsi:type="dcterms:W3CDTF">2026-08-13T13:14:36Z</dcterms:modified>
</cp:coreProperties>
</file>