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8800" windowHeight="12330" tabRatio="888"/>
  </bookViews>
  <sheets>
    <sheet name="Мұқаба" sheetId="13" r:id="rId1"/>
    <sheet name="Метадеректер" sheetId="24" r:id="rId2"/>
    <sheet name="Мазмұны" sheetId="19" r:id="rId3"/>
    <sheet name="1" sheetId="23" r:id="rId4"/>
    <sheet name="2" sheetId="36" r:id="rId5"/>
    <sheet name="3" sheetId="37" r:id="rId6"/>
    <sheet name="4" sheetId="38" r:id="rId7"/>
  </sheets>
  <calcPr calcId="124519"/>
</workbook>
</file>

<file path=xl/calcChain.xml><?xml version="1.0" encoding="utf-8"?>
<calcChain xmlns="http://schemas.openxmlformats.org/spreadsheetml/2006/main">
  <c r="B24" i="38"/>
  <c r="B23"/>
  <c r="B22"/>
  <c r="B21"/>
  <c r="B20"/>
  <c r="B19"/>
  <c r="B18"/>
  <c r="B17"/>
  <c r="B16"/>
  <c r="B15"/>
  <c r="B14"/>
  <c r="B13"/>
  <c r="B12"/>
  <c r="B11"/>
  <c r="B10"/>
  <c r="B9"/>
  <c r="B8"/>
  <c r="B7"/>
  <c r="B6"/>
  <c r="B24" i="37"/>
  <c r="B23"/>
  <c r="B22"/>
  <c r="B21"/>
  <c r="B20"/>
  <c r="B19"/>
  <c r="B18"/>
  <c r="B17"/>
  <c r="B16"/>
  <c r="B15"/>
  <c r="B14"/>
  <c r="B13"/>
  <c r="B12"/>
  <c r="B11"/>
  <c r="B10"/>
  <c r="B9"/>
  <c r="B8"/>
  <c r="B7"/>
  <c r="B6"/>
  <c r="B13" i="36"/>
  <c r="B12"/>
  <c r="B11"/>
  <c r="B10"/>
  <c r="B9"/>
  <c r="B8"/>
  <c r="B7"/>
  <c r="B6"/>
  <c r="B13" i="23"/>
  <c r="B12"/>
  <c r="B11"/>
  <c r="B10"/>
  <c r="B9"/>
  <c r="B8"/>
  <c r="B7"/>
  <c r="B6"/>
</calcChain>
</file>

<file path=xl/sharedStrings.xml><?xml version="1.0" encoding="utf-8"?>
<sst xmlns="http://schemas.openxmlformats.org/spreadsheetml/2006/main" count="188" uniqueCount="92">
  <si>
    <t>Мазмұны</t>
  </si>
  <si>
    <t>Әдіснамалық түсініктемелер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</si>
  <si>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</si>
  <si>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</si>
  <si>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</si>
  <si>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</si>
  <si>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</si>
  <si>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</si>
  <si>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</si>
  <si>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</si>
  <si>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</si>
  <si>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</si>
  <si>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</si>
  <si>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</si>
  <si>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</si>
  <si>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</si>
  <si>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</si>
  <si>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</si>
  <si>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</si>
  <si>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</si>
  <si>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</si>
  <si>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</si>
  <si>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</si>
  <si>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</si>
  <si>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</si>
  <si>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 Қызмет түрлері бойынша тіркелген ШОК субъектілерінің саны</t>
  </si>
  <si>
    <t xml:space="preserve"> бірлік</t>
  </si>
  <si>
    <t>1</t>
  </si>
  <si>
    <t>2</t>
  </si>
  <si>
    <t>3</t>
  </si>
  <si>
    <t>4</t>
  </si>
  <si>
    <t>-</t>
  </si>
  <si>
    <t>Сумен жабдықтау; су бұру; қалдықтарды жинау, өңдеу және жою, ластануды жою бойынша қызмет</t>
  </si>
  <si>
    <t>Қызмет түрлері бойынша жұмыс істеп тұрған ШОК субъектілерінің саны</t>
  </si>
  <si>
    <t>3. Қызмет түрлері бойынша тіркелген ШОК субъектілерінің саны</t>
  </si>
  <si>
    <t>4. Қызмет түрлері бойынша жұмыс істеп тұрған ШОК субъектілерінің саны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</si>
  <si>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</si>
  <si>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</si>
  <si>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</si>
  <si>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</si>
  <si>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</si>
  <si>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</si>
  <si>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</si>
  <si>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</si>
  <si>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1. Қалалар мен аудандар бойынша тіркелген ШОК субъектілерінің саны</t>
  </si>
  <si>
    <t>Өнеркәсіп</t>
  </si>
  <si>
    <t>2. Қалалар мен аудандар бойынша жұмыс істеп тұрған ШОК субъектілерінің саны</t>
  </si>
  <si>
    <t>Қалалар мен аудандар бойынша  тіркелген ШОК субъектілерінің саны</t>
  </si>
  <si>
    <t>Қалалар мен аудандар бойынша жұмыс істеп тұрған ШОК субъектілерінің саны</t>
  </si>
  <si>
    <t>2 серия. Кәсіпорын статистикасы</t>
  </si>
  <si>
    <t>Маңғыстау облысындағы тіркелген және жұмыс істеп тұрған ШОК субъектілерінің саны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</si>
  <si>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</si>
  <si>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Статистикалық тіркелімдер бөлімі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</si>
  <si>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</si>
  <si>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</si>
  <si>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</si>
  <si>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</si>
  <si>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</si>
  <si>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</si>
  <si>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</si>
  <si>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</si>
  <si>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</si>
  <si>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</si>
  <si>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</si>
  <si>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</si>
  <si>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</si>
  <si>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</si>
  <si>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</si>
  <si>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</si>
  <si>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</si>
  <si>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</si>
  <si>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</si>
  <si>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</si>
  <si>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</si>
  <si>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</si>
  <si>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Таурузов Рашид</t>
  </si>
  <si>
    <t>Байланыс телефоны</t>
  </si>
  <si>
    <t>+7 7292 319188</t>
  </si>
  <si>
    <t>Электрондық почта</t>
  </si>
  <si>
    <t xml:space="preserve">r.tauruzov@aspire.gov.kz   </t>
  </si>
  <si>
    <t>130000, Ақтау қаласы, 23 шағын аудан, №41 ғимарат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</si>
  <si>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</si>
  <si>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</si>
  <si>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</si>
  <si>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</si>
  <si>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Жариялау күні: 14.08.2026</t>
  </si>
  <si>
    <t>Келесі жариялау күні: 15.09.2026</t>
  </si>
  <si>
    <t>2026 жылғы 1 тамыздағы жағдай бойынша</t>
  </si>
  <si>
    <t>https://stat.gov.kz/api/iblock/element/region/508107/file/kk/</t>
  </si>
  <si>
    <t>2026 жылғы 14 тамыздағы</t>
  </si>
  <si>
    <t>Департаменттің мекенжай</t>
  </si>
  <si>
    <t>№04-11/475-ІН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</si>
</sst>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6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11"/>
      <color indexed="8"/>
      <name val="Roboto"/>
      <charset val="204"/>
    </font>
    <font>
      <u/>
      <sz val="10"/>
      <color rgb="FF0000FF"/>
      <name val="Roboto"/>
      <charset val="204"/>
    </font>
    <font>
      <sz val="10"/>
      <color rgb="FF0066FF"/>
      <name val="Roboto"/>
      <charset val="204"/>
    </font>
    <font>
      <sz val="8"/>
      <color indexed="8"/>
      <name val="Roboto"/>
    </font>
    <font>
      <u/>
      <sz val="10"/>
      <color rgb="FF0066FF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i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8">
    <xf numFmtId="0" fontId="0" fillId="0" borderId="0"/>
    <xf numFmtId="0" fontId="16" fillId="0" borderId="0" applyNumberFormat="0" applyFill="0" applyBorder="0" applyAlignment="0" applyProtection="0"/>
    <xf numFmtId="0" fontId="1" fillId="0" borderId="12" applyNumberFormat="0" applyFill="0" applyBorder="0" applyAlignment="0" applyProtection="0"/>
    <xf numFmtId="0" fontId="2" fillId="0" borderId="0"/>
    <xf numFmtId="0" fontId="3" fillId="0" borderId="0"/>
    <xf numFmtId="0" fontId="17" fillId="0" borderId="0"/>
    <xf numFmtId="0" fontId="3" fillId="0" borderId="0"/>
    <xf numFmtId="0" fontId="2" fillId="0" borderId="0"/>
  </cellStyleXfs>
  <cellXfs count="112">
    <xf numFmtId="0" fontId="0" fillId="0" borderId="0" xfId="0"/>
    <xf numFmtId="0" fontId="4" fillId="0" borderId="0" xfId="3" applyFont="1" applyAlignment="1">
      <alignment vertical="top" wrapText="1"/>
    </xf>
    <xf numFmtId="0" fontId="18" fillId="0" borderId="0" xfId="0" applyFont="1"/>
    <xf numFmtId="0" fontId="19" fillId="0" borderId="0" xfId="0" applyFont="1" applyAlignment="1">
      <alignment horizontal="right"/>
    </xf>
    <xf numFmtId="0" fontId="20" fillId="0" borderId="0" xfId="0" applyFont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3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19" fillId="0" borderId="0" xfId="0" applyFont="1" applyFill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10" fillId="0" borderId="0" xfId="0" applyFont="1" applyFill="1" applyBorder="1"/>
    <xf numFmtId="0" fontId="10" fillId="0" borderId="0" xfId="0" applyFont="1" applyBorder="1"/>
    <xf numFmtId="0" fontId="14" fillId="0" borderId="0" xfId="0" applyFont="1" applyBorder="1" applyAlignment="1">
      <alignment wrapText="1"/>
    </xf>
    <xf numFmtId="0" fontId="5" fillId="0" borderId="0" xfId="6" applyFont="1" applyFill="1" applyBorder="1" applyAlignment="1"/>
    <xf numFmtId="0" fontId="14" fillId="0" borderId="0" xfId="0" applyFont="1" applyFill="1" applyBorder="1"/>
    <xf numFmtId="0" fontId="19" fillId="0" borderId="2" xfId="0" applyFont="1" applyBorder="1" applyAlignment="1">
      <alignment horizontal="center" vertical="center" wrapText="1"/>
    </xf>
    <xf numFmtId="49" fontId="10" fillId="0" borderId="0" xfId="0" applyNumberFormat="1" applyFont="1"/>
    <xf numFmtId="3" fontId="5" fillId="0" borderId="6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5" fillId="0" borderId="6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11" fillId="0" borderId="0" xfId="0" applyFont="1"/>
    <xf numFmtId="0" fontId="23" fillId="0" borderId="0" xfId="1" applyFont="1" applyAlignment="1">
      <alignment horizontal="center"/>
    </xf>
    <xf numFmtId="0" fontId="4" fillId="0" borderId="0" xfId="3" applyFont="1" applyAlignment="1">
      <alignment horizontal="center" vertical="top" wrapText="1"/>
    </xf>
    <xf numFmtId="0" fontId="7" fillId="0" borderId="0" xfId="4" applyFont="1" applyAlignment="1">
      <alignment vertical="center" wrapText="1"/>
    </xf>
    <xf numFmtId="0" fontId="18" fillId="0" borderId="0" xfId="0" applyFont="1" applyAlignment="1">
      <alignment vertical="center"/>
    </xf>
    <xf numFmtId="164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5" fillId="0" borderId="0" xfId="3" applyFont="1" applyAlignment="1">
      <alignment vertical="center" wrapText="1"/>
    </xf>
    <xf numFmtId="0" fontId="6" fillId="0" borderId="0" xfId="3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0" fontId="7" fillId="0" borderId="0" xfId="4" applyFont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3" applyFont="1" applyAlignment="1">
      <alignment horizontal="left" vertical="center" wrapText="1"/>
    </xf>
    <xf numFmtId="0" fontId="7" fillId="0" borderId="0" xfId="4" applyFont="1" applyAlignment="1">
      <alignment horizontal="left" vertical="center" wrapText="1"/>
    </xf>
    <xf numFmtId="0" fontId="4" fillId="0" borderId="0" xfId="3" applyFont="1" applyAlignment="1">
      <alignment horizontal="center" vertical="top" wrapText="1"/>
    </xf>
    <xf numFmtId="0" fontId="25" fillId="0" borderId="0" xfId="0" applyFont="1" applyAlignment="1">
      <alignment vertical="center"/>
    </xf>
    <xf numFmtId="14" fontId="5" fillId="0" borderId="0" xfId="6" applyNumberFormat="1" applyFont="1" applyFill="1" applyBorder="1" applyAlignment="1">
      <alignment horizontal="left"/>
    </xf>
    <xf numFmtId="0" fontId="26" fillId="0" borderId="0" xfId="0" applyFont="1" applyAlignment="1">
      <alignment horizontal="left" wrapText="1"/>
    </xf>
    <xf numFmtId="0" fontId="11" fillId="0" borderId="0" xfId="3" applyFont="1" applyAlignment="1">
      <alignment horizontal="center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49" fontId="10" fillId="0" borderId="2" xfId="7" applyNumberFormat="1" applyFont="1" applyFill="1" applyBorder="1" applyAlignment="1">
      <alignment vertical="center" wrapText="1"/>
    </xf>
    <xf numFmtId="0" fontId="23" fillId="0" borderId="2" xfId="1" applyFont="1" applyFill="1" applyBorder="1" applyAlignment="1" applyProtection="1">
      <alignment wrapText="1"/>
    </xf>
    <xf numFmtId="0" fontId="11" fillId="0" borderId="2" xfId="0" applyFont="1" applyBorder="1" applyAlignment="1">
      <alignment wrapText="1"/>
    </xf>
    <xf numFmtId="0" fontId="11" fillId="0" borderId="2" xfId="7" applyFont="1" applyFill="1" applyBorder="1" applyAlignment="1">
      <alignment horizontal="left" wrapText="1"/>
    </xf>
    <xf numFmtId="0" fontId="5" fillId="0" borderId="0" xfId="0" applyFont="1" applyBorder="1"/>
    <xf numFmtId="3" fontId="13" fillId="0" borderId="0" xfId="0" applyNumberFormat="1" applyFont="1" applyBorder="1" applyAlignment="1">
      <alignment horizontal="left" wrapText="1"/>
    </xf>
    <xf numFmtId="3" fontId="4" fillId="0" borderId="0" xfId="0" applyNumberFormat="1" applyFont="1"/>
    <xf numFmtId="0" fontId="27" fillId="0" borderId="0" xfId="0" applyFont="1" applyFill="1"/>
    <xf numFmtId="0" fontId="4" fillId="0" borderId="0" xfId="3" applyFont="1" applyAlignment="1">
      <alignment horizontal="center" vertical="top" wrapText="1"/>
    </xf>
    <xf numFmtId="0" fontId="29" fillId="0" borderId="0" xfId="1" applyFont="1"/>
    <xf numFmtId="0" fontId="30" fillId="0" borderId="2" xfId="0" applyFont="1" applyBorder="1" applyAlignment="1">
      <alignment horizontal="lef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1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164" fontId="31" fillId="0" borderId="6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4" fontId="14" fillId="0" borderId="6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0" fontId="11" fillId="0" borderId="2" xfId="7" applyFont="1" applyBorder="1" applyAlignment="1">
      <alignment horizontal="left" wrapText="1"/>
    </xf>
    <xf numFmtId="0" fontId="32" fillId="0" borderId="2" xfId="1" applyFont="1" applyBorder="1" applyAlignment="1" applyProtection="1">
      <alignment horizontal="left" wrapText="1"/>
    </xf>
    <xf numFmtId="0" fontId="33" fillId="0" borderId="2" xfId="1" applyFont="1" applyBorder="1" applyAlignment="1" applyProtection="1">
      <alignment horizontal="left" wrapText="1"/>
    </xf>
    <xf numFmtId="0" fontId="23" fillId="0" borderId="2" xfId="1" applyFont="1" applyBorder="1" applyAlignment="1" applyProtection="1">
      <alignment wrapText="1"/>
    </xf>
    <xf numFmtId="0" fontId="34" fillId="0" borderId="2" xfId="0" applyFont="1" applyBorder="1" applyAlignment="1">
      <alignment wrapText="1"/>
    </xf>
    <xf numFmtId="0" fontId="34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5" fillId="0" borderId="2" xfId="0" applyFont="1" applyBorder="1" applyAlignment="1">
      <alignment wrapText="1"/>
    </xf>
    <xf numFmtId="0" fontId="35" fillId="0" borderId="0" xfId="0" applyFont="1" applyAlignment="1">
      <alignment wrapText="1"/>
    </xf>
    <xf numFmtId="0" fontId="6" fillId="0" borderId="0" xfId="3" applyFont="1" applyAlignment="1">
      <alignment horizontal="left" vertical="center" wrapText="1"/>
    </xf>
    <xf numFmtId="0" fontId="28" fillId="0" borderId="0" xfId="4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4" fillId="0" borderId="0" xfId="3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11" fillId="0" borderId="2" xfId="7" applyFont="1" applyBorder="1" applyAlignment="1">
      <alignment horizontal="left" wrapText="1"/>
    </xf>
    <xf numFmtId="0" fontId="11" fillId="0" borderId="0" xfId="1" applyFont="1" applyAlignment="1">
      <alignment horizontal="left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top" wrapText="1"/>
    </xf>
    <xf numFmtId="0" fontId="19" fillId="0" borderId="9" xfId="0" applyFont="1" applyBorder="1" applyAlignment="1">
      <alignment vertical="top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/>
    </xf>
    <xf numFmtId="0" fontId="19" fillId="0" borderId="6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9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4" xfId="5"/>
    <cellStyle name="Обычный_58" xfId="6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</xdr:colOff>
      <xdr:row>5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05300" cy="121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r.tauruzov@aspire.gov.kz" TargetMode="External"/><Relationship Id="rId7" Type="http://schemas.openxmlformats.org/officeDocument/2006/relationships/hyperlink" Target="https://stat.gov.kz/api/iblock/element/region/508107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5"/>
  <sheetViews>
    <sheetView tabSelected="1" workbookViewId="0">
      <selection activeCell="G28" sqref="G28"/>
    </sheetView>
  </sheetViews>
  <sheetFormatPr defaultColWidth="8.7109375" defaultRowHeight="14.25"/>
  <cols>
    <col min="1" max="3" width="11.28515625" style="2" customWidth="1"/>
    <col min="4" max="4" width="11.7109375" style="2" customWidth="1"/>
    <col min="5" max="5" width="18.85546875" style="2" customWidth="1"/>
    <col min="6" max="6" width="9.7109375" style="2" customWidth="1"/>
    <col min="7" max="7" width="12.28515625" style="2" customWidth="1"/>
    <col min="8" max="18" width="8.7109375" style="2"/>
    <col min="19" max="19" width="12" style="2" customWidth="1"/>
    <col min="20" max="16384" width="8.7109375" style="2"/>
  </cols>
  <sheetData>
    <row r="1" spans="1:8" ht="18" customHeight="1">
      <c r="A1" s="89"/>
      <c r="B1" s="89"/>
      <c r="C1" s="89"/>
      <c r="D1" s="89"/>
      <c r="E1" s="1"/>
      <c r="F1" s="1"/>
    </row>
    <row r="2" spans="1:8" ht="18" customHeight="1">
      <c r="A2" s="89"/>
      <c r="B2" s="89"/>
      <c r="C2" s="89"/>
      <c r="D2" s="89"/>
      <c r="E2" s="1"/>
      <c r="F2" s="1"/>
    </row>
    <row r="3" spans="1:8" ht="18" customHeight="1">
      <c r="A3" s="89"/>
      <c r="B3" s="89"/>
      <c r="C3" s="89"/>
      <c r="D3" s="89"/>
      <c r="E3" s="1"/>
      <c r="F3" s="1"/>
    </row>
    <row r="4" spans="1:8" ht="18" customHeight="1">
      <c r="A4" s="89"/>
      <c r="B4" s="89"/>
      <c r="C4" s="89"/>
      <c r="D4" s="89"/>
      <c r="E4" s="1"/>
      <c r="F4" s="1"/>
    </row>
    <row r="5" spans="1:8" ht="24" customHeight="1">
      <c r="A5" s="37"/>
      <c r="B5" s="37"/>
      <c r="C5" s="37"/>
      <c r="D5" s="37"/>
      <c r="E5" s="1"/>
      <c r="F5" s="1"/>
    </row>
    <row r="6" spans="1:8" ht="14.25" customHeight="1">
      <c r="A6" s="65"/>
      <c r="B6" s="65"/>
      <c r="C6" s="65"/>
      <c r="D6" s="65"/>
      <c r="E6" s="1"/>
      <c r="F6" s="1"/>
    </row>
    <row r="7" spans="1:8" ht="16.5" customHeight="1">
      <c r="A7" s="50"/>
      <c r="B7" s="50"/>
      <c r="C7" s="50"/>
      <c r="D7" s="50"/>
      <c r="E7" s="1"/>
      <c r="F7" s="1"/>
    </row>
    <row r="8" spans="1:8" s="39" customFormat="1" ht="16.5" customHeight="1">
      <c r="A8" s="42"/>
      <c r="B8" s="42"/>
      <c r="C8" s="42"/>
      <c r="D8" s="42"/>
      <c r="E8" s="42"/>
      <c r="F8" s="42"/>
    </row>
    <row r="9" spans="1:8" s="39" customFormat="1" hidden="1">
      <c r="A9" s="42"/>
      <c r="B9" s="42"/>
      <c r="C9" s="42"/>
      <c r="D9" s="42"/>
      <c r="E9" s="42"/>
      <c r="F9" s="42"/>
    </row>
    <row r="10" spans="1:8" s="39" customFormat="1" ht="19.5" customHeight="1">
      <c r="A10" s="86" t="s">
        <v>85</v>
      </c>
      <c r="B10" s="88"/>
      <c r="C10" s="88"/>
      <c r="D10" s="88"/>
      <c r="E10" s="88"/>
      <c r="F10" s="38"/>
    </row>
    <row r="11" spans="1:8" s="39" customFormat="1" ht="21.75" customHeight="1">
      <c r="A11" s="86" t="s">
        <v>86</v>
      </c>
      <c r="B11" s="87"/>
      <c r="C11" s="87"/>
      <c r="D11" s="87"/>
      <c r="E11" s="87"/>
      <c r="F11" s="38"/>
    </row>
    <row r="12" spans="1:8" s="39" customFormat="1" ht="15.75" customHeight="1">
      <c r="A12" s="48"/>
      <c r="B12" s="49"/>
      <c r="C12" s="49"/>
      <c r="D12" s="49"/>
      <c r="E12" s="49"/>
      <c r="F12" s="38"/>
    </row>
    <row r="13" spans="1:8" s="39" customFormat="1" ht="15.75" customHeight="1">
      <c r="A13" s="42"/>
      <c r="B13" s="42"/>
      <c r="C13" s="42"/>
      <c r="D13" s="42"/>
      <c r="E13" s="43"/>
      <c r="F13" s="38"/>
    </row>
    <row r="14" spans="1:8" s="39" customFormat="1" ht="15.75" customHeight="1">
      <c r="A14" s="42"/>
      <c r="B14" s="42"/>
      <c r="C14" s="42"/>
      <c r="D14" s="42"/>
      <c r="E14" s="43"/>
      <c r="F14" s="38"/>
    </row>
    <row r="15" spans="1:8" s="39" customFormat="1" ht="81" customHeight="1">
      <c r="A15" s="90" t="s">
        <v>50</v>
      </c>
      <c r="B15" s="90"/>
      <c r="C15" s="90"/>
      <c r="D15" s="90"/>
      <c r="E15" s="90"/>
      <c r="F15" s="90"/>
      <c r="G15" s="90"/>
      <c r="H15" s="90"/>
    </row>
    <row r="16" spans="1:8" s="39" customFormat="1" ht="16.5" customHeight="1">
      <c r="A16" s="44"/>
      <c r="B16" s="44"/>
      <c r="C16" s="44"/>
      <c r="D16" s="44"/>
      <c r="E16" s="44"/>
      <c r="F16" s="44"/>
      <c r="G16" s="44"/>
    </row>
    <row r="17" spans="1:6" s="39" customFormat="1" ht="18">
      <c r="A17" s="45" t="s">
        <v>87</v>
      </c>
      <c r="B17" s="46"/>
      <c r="C17" s="46"/>
      <c r="D17" s="46"/>
      <c r="E17" s="46"/>
      <c r="F17" s="46"/>
    </row>
    <row r="18" spans="1:6" s="39" customFormat="1" hidden="1">
      <c r="A18" s="46"/>
      <c r="B18" s="46"/>
      <c r="C18" s="46"/>
      <c r="D18" s="46"/>
      <c r="E18" s="46"/>
      <c r="F18" s="46"/>
    </row>
    <row r="19" spans="1:6" s="39" customFormat="1" hidden="1">
      <c r="A19" s="46"/>
      <c r="B19" s="46"/>
      <c r="C19" s="46"/>
      <c r="D19" s="46"/>
      <c r="E19" s="46"/>
      <c r="F19" s="46"/>
    </row>
    <row r="20" spans="1:6" s="39" customFormat="1" hidden="1">
      <c r="A20" s="46"/>
      <c r="B20" s="46"/>
      <c r="C20" s="46"/>
      <c r="D20" s="46"/>
      <c r="E20" s="46"/>
      <c r="F20" s="46"/>
    </row>
    <row r="21" spans="1:6" s="39" customFormat="1" hidden="1">
      <c r="A21" s="47"/>
      <c r="B21" s="47"/>
      <c r="C21" s="47"/>
      <c r="D21" s="47"/>
      <c r="E21" s="47"/>
      <c r="F21" s="46"/>
    </row>
    <row r="22" spans="1:6" s="39" customFormat="1" ht="19.5" customHeight="1">
      <c r="F22" s="46"/>
    </row>
    <row r="23" spans="1:6" s="39" customFormat="1" ht="19.5" customHeight="1">
      <c r="F23" s="46"/>
    </row>
    <row r="24" spans="1:6" s="39" customFormat="1" ht="19.5" customHeight="1"/>
    <row r="25" spans="1:6" s="51" customFormat="1" ht="18">
      <c r="A25" s="86" t="s">
        <v>49</v>
      </c>
      <c r="B25" s="86"/>
      <c r="C25" s="86"/>
      <c r="D25" s="86"/>
      <c r="E25" s="86"/>
    </row>
  </sheetData>
  <mergeCells count="5">
    <mergeCell ref="A11:E11"/>
    <mergeCell ref="A25:E25"/>
    <mergeCell ref="A10:E10"/>
    <mergeCell ref="A1:D4"/>
    <mergeCell ref="A15:H15"/>
  </mergeCells>
  <hyperlinks>
    <hyperlink ref="A18" location="'Deaths Average Emp'!A1" display="Business deaths, average employment, breakdown by region and industry"/>
    <hyperlink ref="A20" location="'Deaths Average TO'!A1" display="Business deaths, average turnover, breakdown by region and industry"/>
    <hyperlink ref="A19" location="'Deaths Average Emp BIG'!A1" display="Business deaths, average employment, breakdown by industry"/>
    <hyperlink ref="A21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C27" sqref="C27"/>
    </sheetView>
  </sheetViews>
  <sheetFormatPr defaultColWidth="10.28515625" defaultRowHeight="12.75"/>
  <cols>
    <col min="1" max="1" width="5.5703125" style="82" customWidth="1"/>
    <col min="2" max="2" width="39.7109375" style="82" customWidth="1"/>
    <col min="3" max="3" width="67.140625" style="82" customWidth="1"/>
    <col min="4" max="16384" width="10.28515625" style="82"/>
  </cols>
  <sheetData>
    <row r="1" spans="1:7">
      <c r="A1" s="81"/>
      <c r="B1" s="81"/>
      <c r="C1" s="81"/>
    </row>
    <row r="2" spans="1:7" ht="25.5">
      <c r="A2" s="81"/>
      <c r="B2" s="77" t="s">
        <v>53</v>
      </c>
      <c r="C2" s="55" t="s">
        <v>54</v>
      </c>
    </row>
    <row r="3" spans="1:7" ht="25.5">
      <c r="A3" s="81"/>
      <c r="B3" s="77" t="s">
        <v>55</v>
      </c>
      <c r="C3" s="58" t="s">
        <v>56</v>
      </c>
    </row>
    <row r="4" spans="1:7">
      <c r="A4" s="81"/>
      <c r="B4" s="77" t="s">
        <v>57</v>
      </c>
      <c r="C4" s="55">
        <v>642</v>
      </c>
    </row>
    <row r="5" spans="1:7" ht="25.5">
      <c r="A5" s="81"/>
      <c r="B5" s="77" t="s">
        <v>58</v>
      </c>
      <c r="C5" s="78" t="s">
        <v>59</v>
      </c>
      <c r="D5" s="83"/>
    </row>
    <row r="6" spans="1:7" ht="38.25">
      <c r="A6" s="81"/>
      <c r="B6" s="77" t="s">
        <v>60</v>
      </c>
      <c r="C6" s="55" t="s">
        <v>61</v>
      </c>
    </row>
    <row r="7" spans="1:7">
      <c r="A7" s="81"/>
      <c r="B7" s="77" t="s">
        <v>62</v>
      </c>
      <c r="C7" s="79" t="s">
        <v>63</v>
      </c>
    </row>
    <row r="8" spans="1:7">
      <c r="A8" s="81"/>
      <c r="B8" s="77" t="s">
        <v>64</v>
      </c>
      <c r="C8" s="55" t="s">
        <v>65</v>
      </c>
    </row>
    <row r="9" spans="1:7">
      <c r="A9" s="81"/>
      <c r="B9" s="91" t="s">
        <v>66</v>
      </c>
      <c r="C9" s="78" t="s">
        <v>67</v>
      </c>
      <c r="D9" s="83"/>
    </row>
    <row r="10" spans="1:7">
      <c r="A10" s="81"/>
      <c r="B10" s="91"/>
      <c r="C10" s="78" t="s">
        <v>68</v>
      </c>
      <c r="D10" s="83"/>
    </row>
    <row r="11" spans="1:7">
      <c r="A11" s="81"/>
      <c r="B11" s="77" t="s">
        <v>69</v>
      </c>
      <c r="C11" s="67"/>
      <c r="D11" s="83"/>
    </row>
    <row r="12" spans="1:7">
      <c r="A12" s="81"/>
      <c r="B12" s="77" t="s">
        <v>70</v>
      </c>
      <c r="C12" s="78" t="s">
        <v>88</v>
      </c>
      <c r="D12" s="83"/>
    </row>
    <row r="13" spans="1:7" ht="89.25">
      <c r="A13" s="84"/>
      <c r="B13" s="59" t="s">
        <v>71</v>
      </c>
      <c r="C13" s="56" t="s">
        <v>72</v>
      </c>
      <c r="D13" s="85"/>
      <c r="E13" s="85"/>
      <c r="F13" s="85"/>
      <c r="G13" s="85"/>
    </row>
    <row r="14" spans="1:7">
      <c r="A14" s="81"/>
      <c r="B14" s="77" t="s">
        <v>73</v>
      </c>
      <c r="C14" s="55" t="s">
        <v>52</v>
      </c>
    </row>
    <row r="15" spans="1:7">
      <c r="A15" s="81"/>
      <c r="B15" s="77" t="s">
        <v>74</v>
      </c>
      <c r="C15" s="81" t="s">
        <v>75</v>
      </c>
    </row>
    <row r="16" spans="1:7">
      <c r="A16" s="81"/>
      <c r="B16" s="77" t="s">
        <v>76</v>
      </c>
      <c r="C16" s="57" t="s">
        <v>77</v>
      </c>
    </row>
    <row r="17" spans="1:4">
      <c r="A17" s="81"/>
      <c r="B17" s="77" t="s">
        <v>78</v>
      </c>
      <c r="C17" s="78" t="s">
        <v>79</v>
      </c>
      <c r="D17" s="83"/>
    </row>
    <row r="18" spans="1:4">
      <c r="A18" s="81"/>
      <c r="B18" s="77" t="s">
        <v>90</v>
      </c>
      <c r="C18" s="55" t="s">
        <v>80</v>
      </c>
    </row>
    <row r="19" spans="1:4">
      <c r="A19" s="81"/>
      <c r="B19" s="60" t="s">
        <v>81</v>
      </c>
      <c r="C19" s="55">
        <v>1446</v>
      </c>
    </row>
    <row r="20" spans="1:4">
      <c r="A20" s="81"/>
      <c r="B20" s="77" t="s">
        <v>82</v>
      </c>
      <c r="C20" s="80" t="s">
        <v>83</v>
      </c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3:B23"/>
  <sheetViews>
    <sheetView topLeftCell="A2" workbookViewId="0">
      <selection activeCell="B6" sqref="B6:B9"/>
    </sheetView>
  </sheetViews>
  <sheetFormatPr defaultColWidth="10.28515625" defaultRowHeight="12.75"/>
  <cols>
    <col min="1" max="1" width="4.42578125" style="11" customWidth="1"/>
    <col min="2" max="2" width="84.5703125" style="11" customWidth="1"/>
    <col min="3" max="3" width="14.7109375" style="11" customWidth="1"/>
    <col min="4" max="16384" width="10.28515625" style="11"/>
  </cols>
  <sheetData>
    <row r="3" spans="1:2">
      <c r="B3" s="54" t="s">
        <v>0</v>
      </c>
    </row>
    <row r="5" spans="1:2" s="35" customFormat="1" ht="18.75" customHeight="1">
      <c r="A5" s="92" t="s">
        <v>1</v>
      </c>
      <c r="B5" s="92"/>
    </row>
    <row r="6" spans="1:2">
      <c r="A6" s="36" t="s">
        <v>27</v>
      </c>
      <c r="B6" s="66" t="s">
        <v>47</v>
      </c>
    </row>
    <row r="7" spans="1:2">
      <c r="A7" s="36" t="s">
        <v>28</v>
      </c>
      <c r="B7" s="66" t="s">
        <v>48</v>
      </c>
    </row>
    <row r="8" spans="1:2">
      <c r="A8" s="36" t="s">
        <v>29</v>
      </c>
      <c r="B8" s="66" t="s">
        <v>25</v>
      </c>
    </row>
    <row r="9" spans="1:2">
      <c r="A9" s="36" t="s">
        <v>30</v>
      </c>
      <c r="B9" s="66" t="s">
        <v>33</v>
      </c>
    </row>
    <row r="10" spans="1:2">
      <c r="A10" s="26"/>
    </row>
    <row r="11" spans="1:2">
      <c r="A11" s="26"/>
    </row>
    <row r="12" spans="1:2">
      <c r="A12" s="26"/>
    </row>
    <row r="13" spans="1:2">
      <c r="A13" s="26"/>
    </row>
    <row r="14" spans="1:2">
      <c r="A14" s="26"/>
    </row>
    <row r="15" spans="1:2">
      <c r="A15" s="26"/>
    </row>
    <row r="16" spans="1:2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</sheetData>
  <mergeCells count="1">
    <mergeCell ref="A5:B5"/>
  </mergeCells>
  <hyperlinks>
    <hyperlink ref="B6" location="'1'!A1" display="ҚР өңірлері бойынша  тіркелген ШОК субъектілерінің саны"/>
    <hyperlink ref="B7" location="'2'!A1" display="ҚР өңірлері бойынша жұмыс жасайтын Тіркелген ШОК субъектілерінің саны"/>
    <hyperlink ref="B8" location="'3'!A1" display=" Қызмет түрлері бойынша тіркелген ШОК субъектілерінің саны"/>
    <hyperlink ref="B9" location="'4'!A1" display="Қызмет түрлері бойынша жұмыс жасайтын жұмыс жасайтын ШОК субъектілерінің саны"/>
    <hyperlink ref="A6" location="'1'!A1" display="1"/>
    <hyperlink ref="A7" location="'2'!A1" display="2"/>
    <hyperlink ref="A8" location="'3'!A1" display="3"/>
    <hyperlink ref="A9" location="'4'!A1" display="4"/>
    <hyperlink ref="A5:B5" location="'Әдіснамалық түсініктемелер'!A1" display="Әдіснамалық түсініктемелер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6" sqref="B6:F13"/>
    </sheetView>
  </sheetViews>
  <sheetFormatPr defaultColWidth="10.28515625" defaultRowHeight="14.25"/>
  <cols>
    <col min="1" max="1" width="27.5703125" style="2" customWidth="1"/>
    <col min="2" max="2" width="13.85546875" style="2" customWidth="1"/>
    <col min="3" max="6" width="18.140625" style="2" customWidth="1"/>
    <col min="7" max="16384" width="10.28515625" style="2"/>
  </cols>
  <sheetData>
    <row r="1" spans="1:6" ht="15" customHeight="1">
      <c r="A1" s="99" t="s">
        <v>44</v>
      </c>
      <c r="B1" s="100"/>
      <c r="C1" s="100"/>
      <c r="D1" s="100"/>
      <c r="E1" s="100"/>
      <c r="F1" s="100"/>
    </row>
    <row r="2" spans="1:6" ht="12" customHeight="1">
      <c r="A2" s="12"/>
      <c r="B2" s="12"/>
      <c r="C2" s="12"/>
      <c r="D2" s="12"/>
      <c r="E2" s="12"/>
      <c r="F2" s="12"/>
    </row>
    <row r="3" spans="1:6">
      <c r="A3" s="3"/>
      <c r="B3" s="4"/>
      <c r="C3" s="4"/>
      <c r="D3" s="4"/>
      <c r="E3" s="4"/>
      <c r="F3" s="5" t="s">
        <v>2</v>
      </c>
    </row>
    <row r="4" spans="1:6" ht="16.5" customHeight="1">
      <c r="A4" s="95"/>
      <c r="B4" s="97" t="s">
        <v>3</v>
      </c>
      <c r="C4" s="93" t="s">
        <v>20</v>
      </c>
      <c r="D4" s="94"/>
      <c r="E4" s="94"/>
      <c r="F4" s="94"/>
    </row>
    <row r="5" spans="1:6" ht="34.5" customHeight="1">
      <c r="A5" s="96"/>
      <c r="B5" s="98"/>
      <c r="C5" s="6" t="s">
        <v>21</v>
      </c>
      <c r="D5" s="6" t="s">
        <v>22</v>
      </c>
      <c r="E5" s="6" t="s">
        <v>23</v>
      </c>
      <c r="F5" s="7" t="s">
        <v>24</v>
      </c>
    </row>
    <row r="6" spans="1:6">
      <c r="A6" s="14" t="s">
        <v>36</v>
      </c>
      <c r="B6" s="27">
        <f>F6+E6+D6+C6</f>
        <v>74280</v>
      </c>
      <c r="C6" s="68">
        <v>16342</v>
      </c>
      <c r="D6" s="68">
        <v>123</v>
      </c>
      <c r="E6" s="68">
        <v>54527</v>
      </c>
      <c r="F6" s="68">
        <v>3288</v>
      </c>
    </row>
    <row r="7" spans="1:6" ht="15.75" customHeight="1">
      <c r="A7" s="15" t="s">
        <v>37</v>
      </c>
      <c r="B7" s="28">
        <f>C7+D7+E7+F7</f>
        <v>43928</v>
      </c>
      <c r="C7" s="68">
        <v>13184</v>
      </c>
      <c r="D7" s="68">
        <v>81</v>
      </c>
      <c r="E7" s="68">
        <v>30402</v>
      </c>
      <c r="F7" s="68">
        <v>261</v>
      </c>
    </row>
    <row r="8" spans="1:6" ht="15.75" customHeight="1">
      <c r="A8" s="15" t="s">
        <v>38</v>
      </c>
      <c r="B8" s="28">
        <f t="shared" ref="B8:B13" si="0">F8+E8+D8+C8</f>
        <v>10280</v>
      </c>
      <c r="C8" s="68">
        <v>1200</v>
      </c>
      <c r="D8" s="68">
        <v>20</v>
      </c>
      <c r="E8" s="68">
        <v>8867</v>
      </c>
      <c r="F8" s="68">
        <v>193</v>
      </c>
    </row>
    <row r="9" spans="1:6" ht="15.75" customHeight="1">
      <c r="A9" s="15" t="s">
        <v>39</v>
      </c>
      <c r="B9" s="28">
        <f>F9+E9+C9</f>
        <v>3826</v>
      </c>
      <c r="C9" s="68">
        <v>234</v>
      </c>
      <c r="D9" s="69" t="s">
        <v>31</v>
      </c>
      <c r="E9" s="68">
        <v>2946</v>
      </c>
      <c r="F9" s="68">
        <v>646</v>
      </c>
    </row>
    <row r="10" spans="1:6" ht="15.75" customHeight="1">
      <c r="A10" s="15" t="s">
        <v>40</v>
      </c>
      <c r="B10" s="29">
        <f>C10+D10+E10+F10</f>
        <v>1932</v>
      </c>
      <c r="C10" s="68">
        <v>153</v>
      </c>
      <c r="D10" s="68">
        <v>2</v>
      </c>
      <c r="E10" s="68">
        <v>1212</v>
      </c>
      <c r="F10" s="68">
        <v>565</v>
      </c>
    </row>
    <row r="11" spans="1:6" ht="15.75" customHeight="1">
      <c r="A11" s="15" t="s">
        <v>41</v>
      </c>
      <c r="B11" s="28">
        <f t="shared" si="0"/>
        <v>2518</v>
      </c>
      <c r="C11" s="68">
        <v>229</v>
      </c>
      <c r="D11" s="68">
        <v>4</v>
      </c>
      <c r="E11" s="68">
        <v>1537</v>
      </c>
      <c r="F11" s="68">
        <v>748</v>
      </c>
    </row>
    <row r="12" spans="1:6" ht="15.75" customHeight="1">
      <c r="A12" s="15" t="s">
        <v>42</v>
      </c>
      <c r="B12" s="28">
        <f t="shared" si="0"/>
        <v>9313</v>
      </c>
      <c r="C12" s="68">
        <v>1059</v>
      </c>
      <c r="D12" s="68">
        <v>13</v>
      </c>
      <c r="E12" s="68">
        <v>7707</v>
      </c>
      <c r="F12" s="68">
        <v>534</v>
      </c>
    </row>
    <row r="13" spans="1:6" ht="15.75" customHeight="1">
      <c r="A13" s="16" t="s">
        <v>43</v>
      </c>
      <c r="B13" s="30">
        <f t="shared" si="0"/>
        <v>2483</v>
      </c>
      <c r="C13" s="70">
        <v>283</v>
      </c>
      <c r="D13" s="70">
        <v>3</v>
      </c>
      <c r="E13" s="70">
        <v>1856</v>
      </c>
      <c r="F13" s="70">
        <v>341</v>
      </c>
    </row>
    <row r="15" spans="1:6" ht="25.5" customHeight="1">
      <c r="A15" s="101" t="s">
        <v>51</v>
      </c>
      <c r="B15" s="101"/>
      <c r="C15" s="101"/>
      <c r="D15" s="101"/>
      <c r="E15" s="101"/>
      <c r="F15" s="101"/>
    </row>
  </sheetData>
  <mergeCells count="5">
    <mergeCell ref="C4:F4"/>
    <mergeCell ref="A4:A5"/>
    <mergeCell ref="B4:B5"/>
    <mergeCell ref="A1:F1"/>
    <mergeCell ref="A15:F15"/>
  </mergeCells>
  <pageMargins left="0.11811023622047245" right="0.11811023622047245" top="0.74803149606299213" bottom="0.7480314960629921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6" sqref="B6:F13"/>
    </sheetView>
  </sheetViews>
  <sheetFormatPr defaultColWidth="10.28515625" defaultRowHeight="11.25"/>
  <cols>
    <col min="1" max="1" width="26" style="4" customWidth="1"/>
    <col min="2" max="2" width="17.5703125" style="4" customWidth="1"/>
    <col min="3" max="6" width="20.42578125" style="4" customWidth="1"/>
    <col min="7" max="16384" width="10.28515625" style="4"/>
  </cols>
  <sheetData>
    <row r="1" spans="1:6" ht="12.75">
      <c r="A1" s="102" t="s">
        <v>46</v>
      </c>
      <c r="B1" s="103"/>
      <c r="C1" s="103"/>
      <c r="D1" s="103"/>
      <c r="E1" s="103"/>
      <c r="F1" s="103"/>
    </row>
    <row r="2" spans="1:6" ht="12.75">
      <c r="A2" s="13"/>
      <c r="B2" s="13"/>
      <c r="C2" s="13"/>
      <c r="D2" s="13"/>
      <c r="E2" s="13"/>
      <c r="F2" s="13"/>
    </row>
    <row r="3" spans="1:6">
      <c r="A3" s="3"/>
      <c r="E3" s="106" t="s">
        <v>2</v>
      </c>
      <c r="F3" s="106"/>
    </row>
    <row r="4" spans="1:6" ht="19.5" customHeight="1">
      <c r="A4" s="95"/>
      <c r="B4" s="94" t="s">
        <v>3</v>
      </c>
      <c r="C4" s="104" t="s">
        <v>20</v>
      </c>
      <c r="D4" s="105"/>
      <c r="E4" s="105"/>
      <c r="F4" s="94"/>
    </row>
    <row r="5" spans="1:6" ht="38.25" customHeight="1">
      <c r="A5" s="96"/>
      <c r="B5" s="98"/>
      <c r="C5" s="8" t="s">
        <v>21</v>
      </c>
      <c r="D5" s="8" t="s">
        <v>22</v>
      </c>
      <c r="E5" s="9" t="s">
        <v>23</v>
      </c>
      <c r="F5" s="7" t="s">
        <v>24</v>
      </c>
    </row>
    <row r="6" spans="1:6" ht="15" customHeight="1">
      <c r="A6" s="14" t="s">
        <v>36</v>
      </c>
      <c r="B6" s="31">
        <f>F6+E6+D6+C6</f>
        <v>70759</v>
      </c>
      <c r="C6" s="68">
        <v>14121</v>
      </c>
      <c r="D6" s="68">
        <v>122</v>
      </c>
      <c r="E6" s="68">
        <v>53306</v>
      </c>
      <c r="F6" s="68">
        <v>3210</v>
      </c>
    </row>
    <row r="7" spans="1:6" ht="15" customHeight="1">
      <c r="A7" s="15" t="s">
        <v>37</v>
      </c>
      <c r="B7" s="29">
        <f>F7+E7+D7+C7</f>
        <v>41187</v>
      </c>
      <c r="C7" s="68">
        <v>11241</v>
      </c>
      <c r="D7" s="68">
        <v>80</v>
      </c>
      <c r="E7" s="68">
        <v>29610</v>
      </c>
      <c r="F7" s="68">
        <v>256</v>
      </c>
    </row>
    <row r="8" spans="1:6" ht="15" customHeight="1">
      <c r="A8" s="15" t="s">
        <v>38</v>
      </c>
      <c r="B8" s="29">
        <f t="shared" ref="B8:B13" si="0">F8+E8+D8+C8</f>
        <v>10024</v>
      </c>
      <c r="C8" s="68">
        <v>1074</v>
      </c>
      <c r="D8" s="68">
        <v>20</v>
      </c>
      <c r="E8" s="68">
        <v>8744</v>
      </c>
      <c r="F8" s="68">
        <v>186</v>
      </c>
    </row>
    <row r="9" spans="1:6" ht="15" customHeight="1">
      <c r="A9" s="15" t="s">
        <v>39</v>
      </c>
      <c r="B9" s="29">
        <f>F9+E9+C9</f>
        <v>3685</v>
      </c>
      <c r="C9" s="68">
        <v>221</v>
      </c>
      <c r="D9" s="69" t="s">
        <v>31</v>
      </c>
      <c r="E9" s="68">
        <v>2849</v>
      </c>
      <c r="F9" s="68">
        <v>615</v>
      </c>
    </row>
    <row r="10" spans="1:6" ht="15" customHeight="1">
      <c r="A10" s="15" t="s">
        <v>40</v>
      </c>
      <c r="B10" s="29">
        <f t="shared" si="0"/>
        <v>1889</v>
      </c>
      <c r="C10" s="68">
        <v>139</v>
      </c>
      <c r="D10" s="68">
        <v>2</v>
      </c>
      <c r="E10" s="68">
        <v>1190</v>
      </c>
      <c r="F10" s="68">
        <v>558</v>
      </c>
    </row>
    <row r="11" spans="1:6" ht="15" customHeight="1">
      <c r="A11" s="15" t="s">
        <v>41</v>
      </c>
      <c r="B11" s="29">
        <f t="shared" si="0"/>
        <v>2457</v>
      </c>
      <c r="C11" s="68">
        <v>213</v>
      </c>
      <c r="D11" s="68">
        <v>4</v>
      </c>
      <c r="E11" s="68">
        <v>1499</v>
      </c>
      <c r="F11" s="68">
        <v>741</v>
      </c>
    </row>
    <row r="12" spans="1:6" ht="15" customHeight="1">
      <c r="A12" s="15" t="s">
        <v>42</v>
      </c>
      <c r="B12" s="29">
        <f t="shared" si="0"/>
        <v>9091</v>
      </c>
      <c r="C12" s="68">
        <v>968</v>
      </c>
      <c r="D12" s="68">
        <v>13</v>
      </c>
      <c r="E12" s="68">
        <v>7589</v>
      </c>
      <c r="F12" s="68">
        <v>521</v>
      </c>
    </row>
    <row r="13" spans="1:6" ht="15" customHeight="1">
      <c r="A13" s="16" t="s">
        <v>43</v>
      </c>
      <c r="B13" s="32">
        <f t="shared" si="0"/>
        <v>2426</v>
      </c>
      <c r="C13" s="70">
        <v>265</v>
      </c>
      <c r="D13" s="70">
        <v>3</v>
      </c>
      <c r="E13" s="70">
        <v>1825</v>
      </c>
      <c r="F13" s="70">
        <v>333</v>
      </c>
    </row>
    <row r="15" spans="1:6" ht="23.25" customHeight="1">
      <c r="A15" s="101" t="s">
        <v>51</v>
      </c>
      <c r="B15" s="101"/>
      <c r="C15" s="101"/>
      <c r="D15" s="101"/>
      <c r="E15" s="101"/>
      <c r="F15" s="101"/>
    </row>
  </sheetData>
  <mergeCells count="6">
    <mergeCell ref="A15:F15"/>
    <mergeCell ref="A1:F1"/>
    <mergeCell ref="A4:A5"/>
    <mergeCell ref="B4:B5"/>
    <mergeCell ref="C4:F4"/>
    <mergeCell ref="E3:F3"/>
  </mergeCells>
  <pageMargins left="0.11811023622047245" right="0.11811023622047245" top="0.74803149606299213" bottom="0.7480314960629921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B6" sqref="B6:F24"/>
    </sheetView>
  </sheetViews>
  <sheetFormatPr defaultColWidth="10.28515625" defaultRowHeight="11.25"/>
  <cols>
    <col min="1" max="1" width="35.85546875" style="4" customWidth="1"/>
    <col min="2" max="2" width="14.85546875" style="4" customWidth="1"/>
    <col min="3" max="3" width="22.28515625" style="4" customWidth="1"/>
    <col min="4" max="4" width="24.140625" style="4" customWidth="1"/>
    <col min="5" max="5" width="22" style="4" customWidth="1"/>
    <col min="6" max="6" width="19.85546875" style="4" customWidth="1"/>
    <col min="7" max="16384" width="10.28515625" style="4"/>
  </cols>
  <sheetData>
    <row r="1" spans="1:6" ht="12.75">
      <c r="A1" s="103" t="s">
        <v>34</v>
      </c>
      <c r="B1" s="103"/>
      <c r="C1" s="103"/>
      <c r="D1" s="103"/>
      <c r="E1" s="103"/>
      <c r="F1" s="103"/>
    </row>
    <row r="2" spans="1:6">
      <c r="A2" s="10"/>
      <c r="B2" s="10"/>
      <c r="C2" s="10"/>
      <c r="D2" s="10"/>
      <c r="E2" s="10"/>
      <c r="F2" s="10"/>
    </row>
    <row r="3" spans="1:6">
      <c r="F3" s="3" t="s">
        <v>26</v>
      </c>
    </row>
    <row r="4" spans="1:6" ht="15.75" customHeight="1">
      <c r="A4" s="107"/>
      <c r="B4" s="109" t="s">
        <v>3</v>
      </c>
      <c r="C4" s="109" t="s">
        <v>20</v>
      </c>
      <c r="D4" s="109"/>
      <c r="E4" s="109"/>
      <c r="F4" s="104"/>
    </row>
    <row r="5" spans="1:6" ht="33.950000000000003" customHeight="1">
      <c r="A5" s="108"/>
      <c r="B5" s="109"/>
      <c r="C5" s="6" t="s">
        <v>21</v>
      </c>
      <c r="D5" s="6" t="s">
        <v>22</v>
      </c>
      <c r="E5" s="6" t="s">
        <v>23</v>
      </c>
      <c r="F5" s="7" t="s">
        <v>24</v>
      </c>
    </row>
    <row r="6" spans="1:6">
      <c r="A6" s="14" t="s">
        <v>3</v>
      </c>
      <c r="B6" s="27">
        <f>C6+D6+E6+F6</f>
        <v>74202</v>
      </c>
      <c r="C6" s="72">
        <v>16342</v>
      </c>
      <c r="D6" s="72">
        <v>123</v>
      </c>
      <c r="E6" s="72">
        <v>54527</v>
      </c>
      <c r="F6" s="72">
        <v>3210</v>
      </c>
    </row>
    <row r="7" spans="1:6">
      <c r="A7" s="17" t="s">
        <v>4</v>
      </c>
      <c r="B7" s="28">
        <f>C7+E7+F7</f>
        <v>3615</v>
      </c>
      <c r="C7" s="73">
        <v>308</v>
      </c>
      <c r="D7" s="74" t="s">
        <v>31</v>
      </c>
      <c r="E7" s="73">
        <v>97</v>
      </c>
      <c r="F7" s="73">
        <v>3210</v>
      </c>
    </row>
    <row r="8" spans="1:6">
      <c r="A8" s="18" t="s">
        <v>45</v>
      </c>
      <c r="B8" s="28">
        <f>C8+D8+E8</f>
        <v>424</v>
      </c>
      <c r="C8" s="73">
        <v>356</v>
      </c>
      <c r="D8" s="73">
        <v>21</v>
      </c>
      <c r="E8" s="73">
        <v>47</v>
      </c>
      <c r="F8" s="33" t="s">
        <v>31</v>
      </c>
    </row>
    <row r="9" spans="1:6" ht="22.5">
      <c r="A9" s="19" t="s">
        <v>5</v>
      </c>
      <c r="B9" s="28">
        <f>C9+D9+E9</f>
        <v>4570</v>
      </c>
      <c r="C9" s="73">
        <v>910</v>
      </c>
      <c r="D9" s="73">
        <v>18</v>
      </c>
      <c r="E9" s="73">
        <v>3642</v>
      </c>
      <c r="F9" s="33" t="s">
        <v>31</v>
      </c>
    </row>
    <row r="10" spans="1:6">
      <c r="A10" s="17" t="s">
        <v>6</v>
      </c>
      <c r="B10" s="28">
        <f>C10+E10</f>
        <v>81</v>
      </c>
      <c r="C10" s="73">
        <v>45</v>
      </c>
      <c r="D10" s="74" t="s">
        <v>31</v>
      </c>
      <c r="E10" s="73">
        <v>36</v>
      </c>
      <c r="F10" s="33" t="s">
        <v>31</v>
      </c>
    </row>
    <row r="11" spans="1:6" ht="33.75">
      <c r="A11" s="17" t="s">
        <v>7</v>
      </c>
      <c r="B11" s="28">
        <f>C11+D11+E11</f>
        <v>278</v>
      </c>
      <c r="C11" s="73">
        <v>189</v>
      </c>
      <c r="D11" s="73">
        <v>2</v>
      </c>
      <c r="E11" s="73">
        <v>87</v>
      </c>
      <c r="F11" s="33" t="s">
        <v>31</v>
      </c>
    </row>
    <row r="12" spans="1:6" ht="33.75">
      <c r="A12" s="19" t="s">
        <v>32</v>
      </c>
      <c r="B12" s="28">
        <f>C12+D12+E12</f>
        <v>5146</v>
      </c>
      <c r="C12" s="73">
        <v>2813</v>
      </c>
      <c r="D12" s="73">
        <v>9</v>
      </c>
      <c r="E12" s="73">
        <v>2324</v>
      </c>
      <c r="F12" s="33" t="s">
        <v>31</v>
      </c>
    </row>
    <row r="13" spans="1:6">
      <c r="A13" s="17" t="s">
        <v>8</v>
      </c>
      <c r="B13" s="28">
        <f>C13+D13+E13</f>
        <v>25904</v>
      </c>
      <c r="C13" s="73">
        <v>3936</v>
      </c>
      <c r="D13" s="73">
        <v>8</v>
      </c>
      <c r="E13" s="73">
        <v>21960</v>
      </c>
      <c r="F13" s="33" t="s">
        <v>31</v>
      </c>
    </row>
    <row r="14" spans="1:6" ht="33.75">
      <c r="A14" s="19" t="s">
        <v>9</v>
      </c>
      <c r="B14" s="28">
        <f>C14+D14+E14</f>
        <v>4687</v>
      </c>
      <c r="C14" s="73">
        <v>928</v>
      </c>
      <c r="D14" s="73">
        <v>15</v>
      </c>
      <c r="E14" s="73">
        <v>3744</v>
      </c>
      <c r="F14" s="33" t="s">
        <v>31</v>
      </c>
    </row>
    <row r="15" spans="1:6">
      <c r="A15" s="19" t="s">
        <v>10</v>
      </c>
      <c r="B15" s="28">
        <f>C15+D15+E15</f>
        <v>2225</v>
      </c>
      <c r="C15" s="73">
        <v>428</v>
      </c>
      <c r="D15" s="73">
        <v>4</v>
      </c>
      <c r="E15" s="73">
        <v>1793</v>
      </c>
      <c r="F15" s="33" t="s">
        <v>31</v>
      </c>
    </row>
    <row r="16" spans="1:6" ht="22.5">
      <c r="A16" s="19" t="s">
        <v>11</v>
      </c>
      <c r="B16" s="28">
        <f>C16+E16</f>
        <v>746</v>
      </c>
      <c r="C16" s="73">
        <v>293</v>
      </c>
      <c r="D16" s="74" t="s">
        <v>31</v>
      </c>
      <c r="E16" s="73">
        <v>453</v>
      </c>
      <c r="F16" s="33" t="s">
        <v>31</v>
      </c>
    </row>
    <row r="17" spans="1:6">
      <c r="A17" s="17" t="s">
        <v>12</v>
      </c>
      <c r="B17" s="28">
        <f>C17+E17</f>
        <v>127</v>
      </c>
      <c r="C17" s="73">
        <v>94</v>
      </c>
      <c r="D17" s="74" t="s">
        <v>31</v>
      </c>
      <c r="E17" s="73">
        <v>33</v>
      </c>
      <c r="F17" s="33" t="s">
        <v>31</v>
      </c>
    </row>
    <row r="18" spans="1:6">
      <c r="A18" s="17" t="s">
        <v>13</v>
      </c>
      <c r="B18" s="28">
        <f t="shared" ref="B18:B23" si="0">C18+D18+E18</f>
        <v>3673</v>
      </c>
      <c r="C18" s="73">
        <v>610</v>
      </c>
      <c r="D18" s="73">
        <v>1</v>
      </c>
      <c r="E18" s="73">
        <v>3062</v>
      </c>
      <c r="F18" s="33" t="s">
        <v>31</v>
      </c>
    </row>
    <row r="19" spans="1:6">
      <c r="A19" s="19" t="s">
        <v>14</v>
      </c>
      <c r="B19" s="28">
        <f t="shared" si="0"/>
        <v>2007</v>
      </c>
      <c r="C19" s="73">
        <v>1025</v>
      </c>
      <c r="D19" s="73">
        <v>8</v>
      </c>
      <c r="E19" s="73">
        <v>974</v>
      </c>
      <c r="F19" s="33" t="s">
        <v>31</v>
      </c>
    </row>
    <row r="20" spans="1:6">
      <c r="A20" s="17" t="s">
        <v>15</v>
      </c>
      <c r="B20" s="28">
        <f t="shared" si="0"/>
        <v>3645</v>
      </c>
      <c r="C20" s="73">
        <v>925</v>
      </c>
      <c r="D20" s="73">
        <v>15</v>
      </c>
      <c r="E20" s="73">
        <v>2705</v>
      </c>
      <c r="F20" s="33" t="s">
        <v>31</v>
      </c>
    </row>
    <row r="21" spans="1:6">
      <c r="A21" s="17" t="s">
        <v>16</v>
      </c>
      <c r="B21" s="28">
        <f t="shared" si="0"/>
        <v>2039</v>
      </c>
      <c r="C21" s="73">
        <v>716</v>
      </c>
      <c r="D21" s="73">
        <v>9</v>
      </c>
      <c r="E21" s="73">
        <v>1314</v>
      </c>
      <c r="F21" s="33" t="s">
        <v>31</v>
      </c>
    </row>
    <row r="22" spans="1:6" ht="22.5">
      <c r="A22" s="19" t="s">
        <v>17</v>
      </c>
      <c r="B22" s="28">
        <f t="shared" si="0"/>
        <v>986</v>
      </c>
      <c r="C22" s="73">
        <v>474</v>
      </c>
      <c r="D22" s="73">
        <v>12</v>
      </c>
      <c r="E22" s="73">
        <v>500</v>
      </c>
      <c r="F22" s="33" t="s">
        <v>31</v>
      </c>
    </row>
    <row r="23" spans="1:6">
      <c r="A23" s="17" t="s">
        <v>18</v>
      </c>
      <c r="B23" s="28">
        <f t="shared" si="0"/>
        <v>682</v>
      </c>
      <c r="C23" s="73">
        <v>136</v>
      </c>
      <c r="D23" s="73">
        <v>1</v>
      </c>
      <c r="E23" s="73">
        <v>545</v>
      </c>
      <c r="F23" s="33" t="s">
        <v>31</v>
      </c>
    </row>
    <row r="24" spans="1:6" ht="22.5">
      <c r="A24" s="16" t="s">
        <v>19</v>
      </c>
      <c r="B24" s="30">
        <f>C24+E24</f>
        <v>13367</v>
      </c>
      <c r="C24" s="70">
        <v>2156</v>
      </c>
      <c r="D24" s="71" t="s">
        <v>31</v>
      </c>
      <c r="E24" s="70">
        <v>11211</v>
      </c>
      <c r="F24" s="34" t="s">
        <v>31</v>
      </c>
    </row>
    <row r="26" spans="1:6" ht="23.25" customHeight="1">
      <c r="A26" s="101" t="s">
        <v>51</v>
      </c>
      <c r="B26" s="101"/>
      <c r="C26" s="101"/>
      <c r="D26" s="101"/>
      <c r="E26" s="101"/>
      <c r="F26" s="101"/>
    </row>
  </sheetData>
  <mergeCells count="5">
    <mergeCell ref="A1:F1"/>
    <mergeCell ref="A4:A5"/>
    <mergeCell ref="B4:B5"/>
    <mergeCell ref="C4:F4"/>
    <mergeCell ref="A26:F26"/>
  </mergeCells>
  <pageMargins left="0.11811023622047245" right="0.11811023622047245" top="0.74803149606299213" bottom="0.7480314960629921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3"/>
  <sheetViews>
    <sheetView workbookViewId="0">
      <selection activeCell="A30" sqref="A30"/>
    </sheetView>
  </sheetViews>
  <sheetFormatPr defaultColWidth="21.28515625" defaultRowHeight="11.25"/>
  <cols>
    <col min="1" max="1" width="39.140625" style="4" customWidth="1"/>
    <col min="2" max="2" width="13.7109375" style="4" customWidth="1"/>
    <col min="3" max="3" width="21" style="4" customWidth="1"/>
    <col min="4" max="4" width="26.140625" style="4" customWidth="1"/>
    <col min="5" max="5" width="17.42578125" style="4" customWidth="1"/>
    <col min="6" max="6" width="25.28515625" style="4" customWidth="1"/>
    <col min="7" max="7" width="16.140625" style="4" customWidth="1"/>
    <col min="8" max="8" width="15.7109375" style="4" customWidth="1"/>
    <col min="9" max="16384" width="21.28515625" style="4"/>
  </cols>
  <sheetData>
    <row r="1" spans="1:7" ht="12.75">
      <c r="A1" s="103" t="s">
        <v>35</v>
      </c>
      <c r="B1" s="103"/>
      <c r="C1" s="103"/>
      <c r="D1" s="103"/>
      <c r="E1" s="103"/>
      <c r="F1" s="103"/>
      <c r="G1" s="10"/>
    </row>
    <row r="2" spans="1:7">
      <c r="B2" s="10"/>
    </row>
    <row r="3" spans="1:7">
      <c r="F3" s="3" t="s">
        <v>2</v>
      </c>
    </row>
    <row r="4" spans="1:7" ht="15.75" customHeight="1">
      <c r="A4" s="95"/>
      <c r="B4" s="111" t="s">
        <v>3</v>
      </c>
      <c r="C4" s="109" t="s">
        <v>20</v>
      </c>
      <c r="D4" s="109"/>
      <c r="E4" s="109"/>
      <c r="F4" s="104"/>
    </row>
    <row r="5" spans="1:7" ht="40.5" customHeight="1">
      <c r="A5" s="110"/>
      <c r="B5" s="111"/>
      <c r="C5" s="6" t="s">
        <v>21</v>
      </c>
      <c r="D5" s="25" t="s">
        <v>22</v>
      </c>
      <c r="E5" s="6" t="s">
        <v>23</v>
      </c>
      <c r="F5" s="7" t="s">
        <v>24</v>
      </c>
    </row>
    <row r="6" spans="1:7">
      <c r="A6" s="14" t="s">
        <v>3</v>
      </c>
      <c r="B6" s="27">
        <f>F6+E6+D6+C6</f>
        <v>70723</v>
      </c>
      <c r="C6" s="72">
        <v>14121</v>
      </c>
      <c r="D6" s="72">
        <v>122</v>
      </c>
      <c r="E6" s="72">
        <v>53306</v>
      </c>
      <c r="F6" s="75">
        <v>3174</v>
      </c>
    </row>
    <row r="7" spans="1:7">
      <c r="A7" s="17" t="s">
        <v>4</v>
      </c>
      <c r="B7" s="28">
        <f>F7+E7+C7</f>
        <v>3557</v>
      </c>
      <c r="C7" s="73">
        <v>289</v>
      </c>
      <c r="D7" s="74" t="s">
        <v>31</v>
      </c>
      <c r="E7" s="73">
        <v>94</v>
      </c>
      <c r="F7" s="76">
        <v>3174</v>
      </c>
    </row>
    <row r="8" spans="1:7" ht="13.5" customHeight="1">
      <c r="A8" s="18" t="s">
        <v>45</v>
      </c>
      <c r="B8" s="28">
        <f>C8+D8+E8</f>
        <v>385</v>
      </c>
      <c r="C8" s="73">
        <v>319</v>
      </c>
      <c r="D8" s="73">
        <v>21</v>
      </c>
      <c r="E8" s="73">
        <v>45</v>
      </c>
      <c r="F8" s="33" t="s">
        <v>31</v>
      </c>
    </row>
    <row r="9" spans="1:7" ht="13.5" customHeight="1">
      <c r="A9" s="19" t="s">
        <v>5</v>
      </c>
      <c r="B9" s="28">
        <f>C9+D9+E9</f>
        <v>4395</v>
      </c>
      <c r="C9" s="73">
        <v>809</v>
      </c>
      <c r="D9" s="73">
        <v>17</v>
      </c>
      <c r="E9" s="73">
        <v>3569</v>
      </c>
      <c r="F9" s="33" t="s">
        <v>31</v>
      </c>
    </row>
    <row r="10" spans="1:7">
      <c r="A10" s="17" t="s">
        <v>6</v>
      </c>
      <c r="B10" s="28">
        <f>C10+E10</f>
        <v>73</v>
      </c>
      <c r="C10" s="73">
        <v>37</v>
      </c>
      <c r="D10" s="74" t="s">
        <v>31</v>
      </c>
      <c r="E10" s="73">
        <v>36</v>
      </c>
      <c r="F10" s="33" t="s">
        <v>31</v>
      </c>
    </row>
    <row r="11" spans="1:7" ht="27" customHeight="1">
      <c r="A11" s="17" t="s">
        <v>7</v>
      </c>
      <c r="B11" s="28">
        <f>C11+D11+E11</f>
        <v>248</v>
      </c>
      <c r="C11" s="73">
        <v>161</v>
      </c>
      <c r="D11" s="73">
        <v>2</v>
      </c>
      <c r="E11" s="73">
        <v>85</v>
      </c>
      <c r="F11" s="33" t="s">
        <v>31</v>
      </c>
    </row>
    <row r="12" spans="1:7" ht="35.25" customHeight="1">
      <c r="A12" s="19" t="s">
        <v>32</v>
      </c>
      <c r="B12" s="28">
        <f>C12+D12+E12</f>
        <v>4596</v>
      </c>
      <c r="C12" s="73">
        <v>2328</v>
      </c>
      <c r="D12" s="73">
        <v>9</v>
      </c>
      <c r="E12" s="73">
        <v>2259</v>
      </c>
      <c r="F12" s="33" t="s">
        <v>31</v>
      </c>
    </row>
    <row r="13" spans="1:7">
      <c r="A13" s="17" t="s">
        <v>8</v>
      </c>
      <c r="B13" s="28">
        <f>C13+D13+E13</f>
        <v>24666</v>
      </c>
      <c r="C13" s="73">
        <v>3174</v>
      </c>
      <c r="D13" s="73">
        <v>8</v>
      </c>
      <c r="E13" s="73">
        <v>21484</v>
      </c>
      <c r="F13" s="33" t="s">
        <v>31</v>
      </c>
    </row>
    <row r="14" spans="1:7" ht="25.5" customHeight="1">
      <c r="A14" s="19" t="s">
        <v>9</v>
      </c>
      <c r="B14" s="28">
        <f>C14+D14+E14</f>
        <v>4467</v>
      </c>
      <c r="C14" s="73">
        <v>793</v>
      </c>
      <c r="D14" s="73">
        <v>15</v>
      </c>
      <c r="E14" s="73">
        <v>3659</v>
      </c>
      <c r="F14" s="33" t="s">
        <v>31</v>
      </c>
    </row>
    <row r="15" spans="1:7">
      <c r="A15" s="19" t="s">
        <v>10</v>
      </c>
      <c r="B15" s="28">
        <f>C15+D15+E15</f>
        <v>2130</v>
      </c>
      <c r="C15" s="73">
        <v>378</v>
      </c>
      <c r="D15" s="73">
        <v>4</v>
      </c>
      <c r="E15" s="73">
        <v>1748</v>
      </c>
      <c r="F15" s="33" t="s">
        <v>31</v>
      </c>
    </row>
    <row r="16" spans="1:7" ht="15" customHeight="1">
      <c r="A16" s="19" t="s">
        <v>11</v>
      </c>
      <c r="B16" s="28">
        <f>C16+E16</f>
        <v>701</v>
      </c>
      <c r="C16" s="73">
        <v>258</v>
      </c>
      <c r="D16" s="74" t="s">
        <v>31</v>
      </c>
      <c r="E16" s="73">
        <v>443</v>
      </c>
      <c r="F16" s="33" t="s">
        <v>31</v>
      </c>
    </row>
    <row r="17" spans="1:14">
      <c r="A17" s="17" t="s">
        <v>12</v>
      </c>
      <c r="B17" s="28">
        <f>C17+E17</f>
        <v>112</v>
      </c>
      <c r="C17" s="73">
        <v>80</v>
      </c>
      <c r="D17" s="74" t="s">
        <v>31</v>
      </c>
      <c r="E17" s="73">
        <v>32</v>
      </c>
      <c r="F17" s="33" t="s">
        <v>31</v>
      </c>
    </row>
    <row r="18" spans="1:14">
      <c r="A18" s="17" t="s">
        <v>13</v>
      </c>
      <c r="B18" s="28">
        <f t="shared" ref="B18:B23" si="0">C18+D18+E18</f>
        <v>3546</v>
      </c>
      <c r="C18" s="73">
        <v>557</v>
      </c>
      <c r="D18" s="73">
        <v>1</v>
      </c>
      <c r="E18" s="73">
        <v>2988</v>
      </c>
      <c r="F18" s="33" t="s">
        <v>31</v>
      </c>
    </row>
    <row r="19" spans="1:14" ht="13.5" customHeight="1">
      <c r="A19" s="19" t="s">
        <v>14</v>
      </c>
      <c r="B19" s="28">
        <f t="shared" si="0"/>
        <v>1879</v>
      </c>
      <c r="C19" s="73">
        <v>915</v>
      </c>
      <c r="D19" s="73">
        <v>8</v>
      </c>
      <c r="E19" s="73">
        <v>956</v>
      </c>
      <c r="F19" s="33" t="s">
        <v>31</v>
      </c>
    </row>
    <row r="20" spans="1:14" ht="15.75" customHeight="1">
      <c r="A20" s="17" t="s">
        <v>15</v>
      </c>
      <c r="B20" s="28">
        <f t="shared" si="0"/>
        <v>3424</v>
      </c>
      <c r="C20" s="73">
        <v>767</v>
      </c>
      <c r="D20" s="73">
        <v>15</v>
      </c>
      <c r="E20" s="73">
        <v>2642</v>
      </c>
      <c r="F20" s="33" t="s">
        <v>31</v>
      </c>
    </row>
    <row r="21" spans="1:14">
      <c r="A21" s="17" t="s">
        <v>16</v>
      </c>
      <c r="B21" s="28">
        <f t="shared" si="0"/>
        <v>1969</v>
      </c>
      <c r="C21" s="73">
        <v>672</v>
      </c>
      <c r="D21" s="73">
        <v>9</v>
      </c>
      <c r="E21" s="73">
        <v>1288</v>
      </c>
      <c r="F21" s="33" t="s">
        <v>31</v>
      </c>
    </row>
    <row r="22" spans="1:14" ht="22.5">
      <c r="A22" s="19" t="s">
        <v>17</v>
      </c>
      <c r="B22" s="28">
        <f t="shared" si="0"/>
        <v>943</v>
      </c>
      <c r="C22" s="73">
        <v>441</v>
      </c>
      <c r="D22" s="73">
        <v>12</v>
      </c>
      <c r="E22" s="73">
        <v>490</v>
      </c>
      <c r="F22" s="33" t="s">
        <v>31</v>
      </c>
    </row>
    <row r="23" spans="1:14">
      <c r="A23" s="17" t="s">
        <v>18</v>
      </c>
      <c r="B23" s="28">
        <f t="shared" si="0"/>
        <v>656</v>
      </c>
      <c r="C23" s="73">
        <v>116</v>
      </c>
      <c r="D23" s="73">
        <v>1</v>
      </c>
      <c r="E23" s="73">
        <v>539</v>
      </c>
      <c r="F23" s="33" t="s">
        <v>31</v>
      </c>
    </row>
    <row r="24" spans="1:14" ht="22.5">
      <c r="A24" s="16" t="s">
        <v>19</v>
      </c>
      <c r="B24" s="30">
        <f>E24+C24</f>
        <v>12980</v>
      </c>
      <c r="C24" s="70">
        <v>2027</v>
      </c>
      <c r="D24" s="71" t="s">
        <v>31</v>
      </c>
      <c r="E24" s="70">
        <v>10953</v>
      </c>
      <c r="F24" s="34" t="s">
        <v>31</v>
      </c>
    </row>
    <row r="25" spans="1:14">
      <c r="A25" s="15"/>
      <c r="B25" s="28"/>
      <c r="C25" s="40"/>
      <c r="D25" s="41"/>
      <c r="E25" s="40"/>
      <c r="F25" s="33"/>
    </row>
    <row r="26" spans="1:14" ht="25.5" customHeight="1">
      <c r="A26" s="101" t="s">
        <v>51</v>
      </c>
      <c r="B26" s="101"/>
      <c r="C26" s="101"/>
      <c r="D26" s="101"/>
      <c r="E26" s="101"/>
      <c r="F26" s="101"/>
    </row>
    <row r="27" spans="1:14" ht="12" customHeight="1">
      <c r="A27" s="53"/>
      <c r="B27" s="53"/>
      <c r="C27" s="53"/>
      <c r="D27" s="53"/>
      <c r="E27" s="53"/>
      <c r="F27" s="53"/>
    </row>
    <row r="30" spans="1:14" s="63" customFormat="1" ht="12.75">
      <c r="A30" s="61" t="s">
        <v>91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62"/>
    </row>
    <row r="31" spans="1:14" s="11" customFormat="1" ht="12.75">
      <c r="A31" s="52" t="s">
        <v>89</v>
      </c>
      <c r="B31" s="20"/>
      <c r="C31" s="20"/>
      <c r="D31" s="20"/>
      <c r="E31" s="20"/>
      <c r="F31" s="20"/>
    </row>
    <row r="32" spans="1:14" s="11" customFormat="1" ht="12.75">
      <c r="B32" s="20"/>
      <c r="C32" s="20"/>
      <c r="D32" s="20"/>
      <c r="E32" s="20"/>
      <c r="F32" s="20"/>
    </row>
    <row r="33" spans="1:12" s="61" customFormat="1">
      <c r="A33" s="64" t="s">
        <v>84</v>
      </c>
      <c r="B33" s="22"/>
      <c r="C33" s="22"/>
      <c r="G33" s="23"/>
      <c r="H33" s="23"/>
      <c r="L33" s="24"/>
    </row>
  </sheetData>
  <mergeCells count="5">
    <mergeCell ref="A1:F1"/>
    <mergeCell ref="A4:A5"/>
    <mergeCell ref="B4:B5"/>
    <mergeCell ref="C4:F4"/>
    <mergeCell ref="A26:F26"/>
  </mergeCells>
  <pageMargins left="0.11811023622047245" right="0.11811023622047245" top="0.74803149606299213" bottom="0.74803149606299213" header="0.31496062992125984" footer="0.31496062992125984"/>
  <pageSetup paperSize="9" scale="91" firstPageNumber="8" orientation="landscape" useFirstPageNumber="1" r:id="rId1"/>
  <headerFooter>
    <oddFooter>&amp;R&amp;"Roboto,полужирный"&amp;8&amp;P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F9F6FE-706B-4765-AA6E-86426B91E854}">
  <ds:schemaRefs>
    <ds:schemaRef ds:uri="http://schemas.microsoft.com/office/2006/metadata/properties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R.Tauruzov</cp:lastModifiedBy>
  <cp:lastPrinted>2025-08-08T04:21:30Z</cp:lastPrinted>
  <dcterms:created xsi:type="dcterms:W3CDTF">2020-07-26T17:49:51Z</dcterms:created>
  <dcterms:modified xsi:type="dcterms:W3CDTF">2026-08-13T13:14:18Z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