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28800" windowHeight="12330" tabRatio="915"/>
  </bookViews>
  <sheets>
    <sheet name="Обложка" sheetId="13" r:id="rId1"/>
    <sheet name="Метаданные" sheetId="24" r:id="rId2"/>
    <sheet name="Содержание" sheetId="19" r:id="rId3"/>
    <sheet name="1" sheetId="23" r:id="rId4"/>
    <sheet name="2" sheetId="37" r:id="rId5"/>
    <sheet name="3" sheetId="38" r:id="rId6"/>
    <sheet name="4" sheetId="39" r:id="rId7"/>
  </sheets>
  <definedNames>
    <definedName name="_xlnm._FilterDatabase" localSheetId="5" hidden="1">'3'!$A$1:$F$5</definedName>
  </definedNames>
  <calcPr calcId="124519"/>
</workbook>
</file>

<file path=xl/calcChain.xml><?xml version="1.0" encoding="utf-8"?>
<calcChain xmlns="http://schemas.openxmlformats.org/spreadsheetml/2006/main">
  <c r="B6" i="23"/>
  <c r="B10" i="38"/>
  <c r="B10" i="39"/>
  <c r="B24"/>
  <c r="B23"/>
  <c r="B22"/>
  <c r="B21"/>
  <c r="B20"/>
  <c r="B19"/>
  <c r="B18"/>
  <c r="B17"/>
  <c r="B16"/>
  <c r="B15"/>
  <c r="B14"/>
  <c r="B13"/>
  <c r="B12"/>
  <c r="B11"/>
  <c r="B9"/>
  <c r="B8"/>
  <c r="B7"/>
  <c r="B6"/>
  <c r="B24" i="38"/>
  <c r="B23"/>
  <c r="B22"/>
  <c r="B21"/>
  <c r="B20"/>
  <c r="B19"/>
  <c r="B18"/>
  <c r="B17"/>
  <c r="B16"/>
  <c r="B15"/>
  <c r="B14"/>
  <c r="B13"/>
  <c r="B12"/>
  <c r="B11"/>
  <c r="B9"/>
  <c r="B8"/>
  <c r="B7"/>
  <c r="B6"/>
  <c r="B13" i="37"/>
  <c r="B12"/>
  <c r="B11"/>
  <c r="B10"/>
  <c r="B9"/>
  <c r="B8"/>
  <c r="B7"/>
  <c r="B6"/>
  <c r="B13" i="23"/>
  <c r="B12"/>
  <c r="B11"/>
  <c r="B10"/>
  <c r="B9"/>
  <c r="B8"/>
  <c r="B7"/>
</calcChain>
</file>

<file path=xl/sharedStrings.xml><?xml version="1.0" encoding="utf-8"?>
<sst xmlns="http://schemas.openxmlformats.org/spreadsheetml/2006/main" count="188" uniqueCount="92">
  <si>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</si>
  <si>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</si>
  <si>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</si>
  <si>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</si>
  <si>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</si>
  <si>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Методологические пояснения</t>
  </si>
  <si>
    <t>В том числе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</si>
  <si>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</si>
  <si>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</si>
  <si>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</si>
  <si>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</si>
  <si>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</si>
  <si>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</si>
  <si>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</si>
  <si>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</si>
  <si>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</si>
  <si>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</si>
  <si>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</si>
  <si>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</si>
  <si>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</si>
  <si>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</si>
  <si>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действующих субъектов МСП по видам деятельности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</si>
  <si>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</si>
  <si>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</si>
  <si>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</si>
  <si>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</si>
  <si>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</si>
  <si>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</si>
  <si>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</si>
  <si>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</si>
  <si>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</si>
  <si>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-</t>
  </si>
  <si>
    <t>Водоснабжение; водоотведение; сбор, обработка и удаление отходов, деятельность по ликвидации загрязнений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</si>
  <si>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</si>
  <si>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</si>
  <si>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t>Мангистауская область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</si>
  <si>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</si>
  <si>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</si>
  <si>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</si>
  <si>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</si>
  <si>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</si>
  <si>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</si>
  <si>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</si>
  <si>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1. Количество зарегистрированных субъектов МСП по городам и районам</t>
  </si>
  <si>
    <t>2. Количество действующих субъектов МСП по городам и районам</t>
  </si>
  <si>
    <t>Горнодобывающая промышленность и разработка карьеров</t>
  </si>
  <si>
    <t>Снабжение электроэнергией, газом, паром, горячей водой  и кондиционированным воздухом</t>
  </si>
  <si>
    <t>Горнодобывающая промышленность и                                                                 разработка карьеров</t>
  </si>
  <si>
    <t>Количество зарегистрированных и действующих субъектов МСП в Мангистауской области</t>
  </si>
  <si>
    <t>Количество зарегистрирванных субъектов МСП по городам и районам</t>
  </si>
  <si>
    <t>Количество действующих субъектов МСП по городам и районам</t>
  </si>
  <si>
    <t>2 серия. Статистика предприятий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</si>
  <si>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</si>
  <si>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Отдел статистических регистров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</si>
  <si>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</si>
  <si>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</si>
  <si>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</si>
  <si>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</si>
  <si>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</si>
  <si>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</si>
  <si>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</si>
  <si>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</si>
  <si>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</si>
  <si>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</si>
  <si>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</si>
  <si>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</si>
  <si>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</si>
  <si>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</si>
  <si>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</si>
  <si>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</si>
  <si>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</si>
  <si>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</si>
  <si>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</si>
  <si>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</si>
  <si>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</si>
  <si>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Таурузов Рашид</t>
  </si>
  <si>
    <t>Номер телефона</t>
  </si>
  <si>
    <t>Электронная почта</t>
  </si>
  <si>
    <t>r.tauruzov@aspire.gov.kz</t>
  </si>
  <si>
    <t>130000, г.Актау, 23 микрорайон, 41 здание</t>
  </si>
  <si>
    <t>Единый контакт центр Бюро</t>
  </si>
  <si>
    <t>Об использовании данных</t>
  </si>
  <si>
    <t>https://stat.gov.kz/ru/description/</t>
  </si>
  <si>
    <t>+7 7292 319188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</si>
  <si>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</si>
  <si>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</si>
  <si>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</si>
  <si>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</si>
  <si>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https://stat.gov.kz/api/iblock/element/region/508106/file/ru/</t>
  </si>
  <si>
    <t>Адрес Департамента</t>
  </si>
  <si>
    <t>от 14 август 2026г.</t>
  </si>
  <si>
    <t>№04-11/1475-ВН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</si>
</sst>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sz val="11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9"/>
      <name val="Roboto"/>
      <charset val="204"/>
    </font>
    <font>
      <u/>
      <sz val="10"/>
      <color rgb="FF0000FF"/>
      <name val="Roboto"/>
      <charset val="204"/>
    </font>
    <font>
      <sz val="10"/>
      <color rgb="FF0066FF"/>
      <name val="Roboto"/>
      <charset val="204"/>
    </font>
    <font>
      <sz val="8"/>
      <color indexed="8"/>
      <name val="Roboto"/>
    </font>
    <font>
      <u/>
      <sz val="10"/>
      <color rgb="FF0066FF"/>
      <name val="Roboto"/>
      <charset val="204"/>
    </font>
    <font>
      <u/>
      <sz val="10"/>
      <color theme="10"/>
      <name val="Roboto"/>
      <charset val="204"/>
    </font>
    <font>
      <i/>
      <sz val="10"/>
      <color rgb="FF000000"/>
      <name val="Roboto"/>
      <charset val="204"/>
    </font>
    <font>
      <i/>
      <sz val="10"/>
      <color rgb="FF0066FF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0" fontId="4" fillId="0" borderId="0"/>
  </cellStyleXfs>
  <cellXfs count="129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13" fillId="0" borderId="0" xfId="3" applyFont="1"/>
    <xf numFmtId="0" fontId="11" fillId="0" borderId="0" xfId="4" applyFont="1"/>
    <xf numFmtId="0" fontId="16" fillId="0" borderId="0" xfId="0" applyFont="1"/>
    <xf numFmtId="0" fontId="17" fillId="0" borderId="0" xfId="0" applyFont="1" applyAlignment="1">
      <alignment horizontal="right"/>
    </xf>
    <xf numFmtId="3" fontId="16" fillId="0" borderId="0" xfId="0" applyNumberFormat="1" applyFont="1" applyAlignment="1">
      <alignment horizontal="right" wrapText="1"/>
    </xf>
    <xf numFmtId="0" fontId="17" fillId="0" borderId="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16" fillId="0" borderId="0" xfId="0" applyFont="1" applyAlignment="1">
      <alignment horizontal="right" wrapText="1"/>
    </xf>
    <xf numFmtId="0" fontId="16" fillId="0" borderId="0" xfId="0" applyFont="1" applyFill="1"/>
    <xf numFmtId="0" fontId="17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0" fontId="20" fillId="0" borderId="0" xfId="0" applyFont="1" applyFill="1" applyAlignment="1">
      <alignment horizontal="left" wrapText="1" indent="1"/>
    </xf>
    <xf numFmtId="0" fontId="20" fillId="0" borderId="1" xfId="0" applyFont="1" applyBorder="1" applyAlignment="1">
      <alignment horizontal="left" wrapText="1" indent="1"/>
    </xf>
    <xf numFmtId="0" fontId="20" fillId="0" borderId="0" xfId="0" applyFont="1" applyAlignment="1">
      <alignment horizontal="left" vertical="center" wrapText="1" indent="1"/>
    </xf>
    <xf numFmtId="0" fontId="20" fillId="0" borderId="1" xfId="0" applyFont="1" applyBorder="1" applyAlignment="1">
      <alignment horizontal="left" vertical="center" wrapText="1" indent="1"/>
    </xf>
    <xf numFmtId="3" fontId="20" fillId="0" borderId="1" xfId="0" applyNumberFormat="1" applyFont="1" applyBorder="1" applyAlignment="1">
      <alignment horizontal="left" wrapText="1" indent="1"/>
    </xf>
    <xf numFmtId="3" fontId="19" fillId="0" borderId="9" xfId="0" applyNumberFormat="1" applyFont="1" applyBorder="1" applyAlignment="1">
      <alignment horizontal="left" wrapText="1"/>
    </xf>
    <xf numFmtId="3" fontId="20" fillId="0" borderId="0" xfId="0" applyNumberFormat="1" applyFont="1" applyBorder="1" applyAlignment="1">
      <alignment horizontal="left" wrapText="1" indent="1"/>
    </xf>
    <xf numFmtId="0" fontId="20" fillId="0" borderId="0" xfId="0" applyFont="1" applyBorder="1" applyAlignment="1">
      <alignment horizontal="left" wrapText="1" indent="1"/>
    </xf>
    <xf numFmtId="0" fontId="22" fillId="0" borderId="0" xfId="0" applyFont="1" applyAlignment="1">
      <alignment wrapText="1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wrapText="1" indent="1"/>
    </xf>
    <xf numFmtId="0" fontId="25" fillId="0" borderId="0" xfId="0" applyFont="1"/>
    <xf numFmtId="0" fontId="26" fillId="0" borderId="6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3" fontId="20" fillId="0" borderId="9" xfId="0" applyNumberFormat="1" applyFont="1" applyBorder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3" fontId="20" fillId="0" borderId="0" xfId="0" applyNumberFormat="1" applyFont="1" applyFill="1" applyBorder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3" fontId="20" fillId="0" borderId="9" xfId="0" applyNumberFormat="1" applyFont="1" applyFill="1" applyBorder="1" applyAlignment="1">
      <alignment horizontal="right" wrapText="1"/>
    </xf>
    <xf numFmtId="3" fontId="20" fillId="0" borderId="1" xfId="0" applyNumberFormat="1" applyFont="1" applyFill="1" applyBorder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0" fontId="0" fillId="0" borderId="0" xfId="0" applyBorder="1"/>
    <xf numFmtId="0" fontId="27" fillId="0" borderId="0" xfId="0" applyFont="1" applyFill="1"/>
    <xf numFmtId="0" fontId="24" fillId="0" borderId="0" xfId="0" applyFont="1" applyFill="1"/>
    <xf numFmtId="0" fontId="28" fillId="0" borderId="0" xfId="1" applyFont="1" applyFill="1" applyAlignment="1">
      <alignment horizontal="center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6" fillId="0" borderId="0" xfId="0" applyFont="1" applyAlignment="1">
      <alignment vertical="center"/>
    </xf>
    <xf numFmtId="0" fontId="11" fillId="0" borderId="0" xfId="4" applyFont="1" applyAlignment="1">
      <alignment vertical="center" wrapText="1"/>
    </xf>
    <xf numFmtId="0" fontId="8" fillId="0" borderId="0" xfId="3" applyFont="1" applyAlignment="1">
      <alignment vertical="center" wrapText="1"/>
    </xf>
    <xf numFmtId="0" fontId="10" fillId="0" borderId="0" xfId="3" applyFont="1" applyAlignment="1">
      <alignment horizontal="right" vertical="center" wrapText="1"/>
    </xf>
    <xf numFmtId="0" fontId="14" fillId="0" borderId="0" xfId="4" applyFont="1" applyAlignment="1">
      <alignment vertical="center"/>
    </xf>
    <xf numFmtId="0" fontId="11" fillId="0" borderId="0" xfId="4" applyFont="1" applyAlignment="1">
      <alignment vertical="center"/>
    </xf>
    <xf numFmtId="0" fontId="6" fillId="0" borderId="0" xfId="0" applyFont="1" applyAlignment="1">
      <alignment horizontal="center"/>
    </xf>
    <xf numFmtId="0" fontId="11" fillId="0" borderId="0" xfId="4" applyFont="1" applyAlignment="1">
      <alignment vertical="center" wrapText="1"/>
    </xf>
    <xf numFmtId="0" fontId="9" fillId="0" borderId="0" xfId="3" applyFont="1" applyAlignment="1">
      <alignment horizontal="left" vertical="center" wrapText="1"/>
    </xf>
    <xf numFmtId="164" fontId="29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left" wrapText="1" indent="1"/>
    </xf>
    <xf numFmtId="0" fontId="29" fillId="0" borderId="0" xfId="0" applyFont="1" applyBorder="1" applyAlignment="1">
      <alignment horizontal="right" wrapText="1"/>
    </xf>
    <xf numFmtId="0" fontId="31" fillId="0" borderId="0" xfId="0" applyFont="1" applyAlignment="1">
      <alignment horizontal="left" wrapText="1"/>
    </xf>
    <xf numFmtId="0" fontId="18" fillId="0" borderId="0" xfId="3" applyFont="1" applyFill="1" applyAlignment="1">
      <alignment horizontal="center"/>
    </xf>
    <xf numFmtId="0" fontId="25" fillId="0" borderId="6" xfId="5" applyFont="1" applyBorder="1" applyAlignment="1">
      <alignment horizontal="left" vertical="center" wrapText="1"/>
    </xf>
    <xf numFmtId="0" fontId="25" fillId="0" borderId="6" xfId="6" applyFont="1" applyBorder="1" applyAlignment="1">
      <alignment horizontal="left" vertical="center" wrapText="1"/>
    </xf>
    <xf numFmtId="0" fontId="25" fillId="0" borderId="6" xfId="6" applyFont="1" applyBorder="1" applyAlignment="1">
      <alignment vertical="center" wrapText="1"/>
    </xf>
    <xf numFmtId="49" fontId="25" fillId="0" borderId="6" xfId="6" applyNumberFormat="1" applyFont="1" applyFill="1" applyBorder="1" applyAlignment="1">
      <alignment vertical="center" wrapText="1"/>
    </xf>
    <xf numFmtId="0" fontId="32" fillId="0" borderId="6" xfId="6" applyFont="1" applyFill="1" applyBorder="1" applyAlignment="1">
      <alignment horizontal="left" vertical="center" wrapText="1"/>
    </xf>
    <xf numFmtId="0" fontId="33" fillId="0" borderId="6" xfId="1" applyFont="1" applyFill="1" applyBorder="1" applyAlignment="1" applyProtection="1">
      <alignment vertical="center" wrapText="1"/>
    </xf>
    <xf numFmtId="0" fontId="18" fillId="0" borderId="6" xfId="6" applyFont="1" applyFill="1" applyBorder="1" applyAlignment="1">
      <alignment horizontal="left" vertical="center" wrapText="1"/>
    </xf>
    <xf numFmtId="0" fontId="25" fillId="0" borderId="6" xfId="5" applyFont="1" applyBorder="1" applyAlignment="1">
      <alignment vertical="center" wrapText="1"/>
    </xf>
    <xf numFmtId="0" fontId="32" fillId="0" borderId="6" xfId="6" applyFont="1" applyBorder="1" applyAlignment="1">
      <alignment vertical="center" wrapText="1"/>
    </xf>
    <xf numFmtId="0" fontId="32" fillId="0" borderId="6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1" fillId="0" borderId="0" xfId="0" applyFont="1" applyBorder="1" applyAlignment="1">
      <alignment horizontal="right" wrapText="1"/>
    </xf>
    <xf numFmtId="3" fontId="24" fillId="0" borderId="0" xfId="0" applyNumberFormat="1" applyFont="1"/>
    <xf numFmtId="0" fontId="31" fillId="0" borderId="0" xfId="0" applyFont="1" applyBorder="1" applyAlignment="1"/>
    <xf numFmtId="0" fontId="23" fillId="0" borderId="0" xfId="0" applyFont="1"/>
    <xf numFmtId="3" fontId="20" fillId="0" borderId="0" xfId="0" applyNumberFormat="1" applyFont="1" applyAlignment="1"/>
    <xf numFmtId="3" fontId="34" fillId="0" borderId="0" xfId="0" applyNumberFormat="1" applyFont="1"/>
    <xf numFmtId="0" fontId="6" fillId="0" borderId="0" xfId="0" applyFont="1" applyAlignment="1">
      <alignment horizontal="center"/>
    </xf>
    <xf numFmtId="0" fontId="35" fillId="0" borderId="0" xfId="1" applyFont="1" applyFill="1"/>
    <xf numFmtId="0" fontId="8" fillId="0" borderId="0" xfId="7" applyFont="1" applyFill="1" applyAlignment="1">
      <alignment horizontal="left"/>
    </xf>
    <xf numFmtId="0" fontId="9" fillId="0" borderId="0" xfId="0" applyFont="1" applyAlignment="1">
      <alignment vertical="center"/>
    </xf>
    <xf numFmtId="0" fontId="36" fillId="0" borderId="6" xfId="6" applyFont="1" applyBorder="1" applyAlignment="1">
      <alignment vertical="center" wrapText="1"/>
    </xf>
    <xf numFmtId="164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64" fontId="37" fillId="0" borderId="1" xfId="0" applyNumberFormat="1" applyFont="1" applyBorder="1" applyAlignment="1">
      <alignment horizontal="right" wrapText="1"/>
    </xf>
    <xf numFmtId="0" fontId="37" fillId="0" borderId="1" xfId="0" applyFont="1" applyBorder="1" applyAlignment="1">
      <alignment horizontal="right" wrapText="1"/>
    </xf>
    <xf numFmtId="14" fontId="8" fillId="0" borderId="0" xfId="7" applyNumberFormat="1" applyFont="1" applyFill="1" applyBorder="1" applyAlignment="1">
      <alignment horizontal="left"/>
    </xf>
    <xf numFmtId="0" fontId="32" fillId="0" borderId="6" xfId="6" applyFont="1" applyBorder="1" applyAlignment="1">
      <alignment horizontal="left" vertical="center" wrapText="1"/>
    </xf>
    <xf numFmtId="0" fontId="13" fillId="0" borderId="6" xfId="0" applyFont="1" applyBorder="1" applyAlignment="1">
      <alignment wrapText="1"/>
    </xf>
    <xf numFmtId="0" fontId="38" fillId="0" borderId="6" xfId="1" applyFont="1" applyFill="1" applyBorder="1" applyAlignment="1" applyProtection="1">
      <alignment horizontal="left" vertical="center" wrapText="1"/>
    </xf>
    <xf numFmtId="0" fontId="13" fillId="0" borderId="6" xfId="5" applyFont="1" applyFill="1" applyBorder="1" applyAlignment="1">
      <alignment vertical="center" wrapText="1"/>
    </xf>
    <xf numFmtId="0" fontId="39" fillId="0" borderId="6" xfId="1" applyFont="1" applyFill="1" applyBorder="1" applyAlignment="1" applyProtection="1">
      <alignment horizontal="left" vertical="center" wrapText="1"/>
    </xf>
    <xf numFmtId="0" fontId="38" fillId="0" borderId="6" xfId="1" applyFont="1" applyBorder="1" applyAlignment="1" applyProtection="1">
      <alignment vertical="center" wrapText="1"/>
    </xf>
    <xf numFmtId="49" fontId="38" fillId="0" borderId="6" xfId="1" applyNumberFormat="1" applyFont="1" applyFill="1" applyBorder="1" applyAlignment="1" applyProtection="1">
      <alignment vertical="center" wrapText="1"/>
    </xf>
    <xf numFmtId="0" fontId="33" fillId="0" borderId="6" xfId="1" applyFont="1" applyBorder="1" applyAlignment="1" applyProtection="1">
      <alignment vertical="center" wrapText="1"/>
    </xf>
    <xf numFmtId="0" fontId="25" fillId="0" borderId="6" xfId="0" applyFont="1" applyBorder="1" applyAlignment="1">
      <alignment wrapText="1"/>
    </xf>
    <xf numFmtId="0" fontId="25" fillId="0" borderId="0" xfId="0" applyFont="1" applyAlignment="1">
      <alignment wrapText="1"/>
    </xf>
    <xf numFmtId="0" fontId="36" fillId="0" borderId="0" xfId="0" applyFont="1" applyAlignment="1">
      <alignment wrapText="1"/>
    </xf>
    <xf numFmtId="0" fontId="40" fillId="0" borderId="6" xfId="0" applyFont="1" applyBorder="1" applyAlignment="1">
      <alignment wrapText="1"/>
    </xf>
    <xf numFmtId="0" fontId="39" fillId="0" borderId="6" xfId="1" applyFont="1" applyBorder="1" applyAlignment="1" applyProtection="1">
      <alignment vertical="center" wrapText="1"/>
    </xf>
    <xf numFmtId="0" fontId="41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10" fillId="0" borderId="0" xfId="3" applyFont="1" applyAlignment="1">
      <alignment horizontal="right" vertical="center" wrapText="1"/>
    </xf>
    <xf numFmtId="0" fontId="11" fillId="0" borderId="0" xfId="4" applyFont="1" applyAlignment="1">
      <alignment vertical="center" wrapText="1"/>
    </xf>
    <xf numFmtId="0" fontId="30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0" fontId="32" fillId="0" borderId="6" xfId="6" applyFont="1" applyBorder="1" applyAlignment="1">
      <alignment horizontal="left" vertical="center" wrapText="1"/>
    </xf>
    <xf numFmtId="0" fontId="18" fillId="0" borderId="0" xfId="1" applyFont="1" applyFill="1" applyBorder="1" applyAlignment="1">
      <alignment horizontal="left" wrapText="1"/>
    </xf>
    <xf numFmtId="0" fontId="18" fillId="0" borderId="0" xfId="1" applyFont="1" applyFill="1" applyBorder="1" applyAlignment="1">
      <alignment wrapText="1"/>
    </xf>
    <xf numFmtId="0" fontId="17" fillId="0" borderId="9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7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1" fillId="0" borderId="0" xfId="0" applyFont="1" applyAlignment="1">
      <alignment horizontal="left" wrapText="1"/>
    </xf>
    <xf numFmtId="0" fontId="17" fillId="0" borderId="7" xfId="0" applyFont="1" applyBorder="1" applyAlignment="1">
      <alignment vertical="top" wrapText="1"/>
    </xf>
    <xf numFmtId="0" fontId="17" fillId="0" borderId="8" xfId="0" applyFont="1" applyBorder="1" applyAlignment="1">
      <alignment vertical="top" wrapText="1"/>
    </xf>
    <xf numFmtId="0" fontId="17" fillId="0" borderId="1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Обычный_58" xfId="7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5</xdr:row>
      <xdr:rowOff>174250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24350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106/file/ru/" TargetMode="External"/><Relationship Id="rId3" Type="http://schemas.openxmlformats.org/officeDocument/2006/relationships/hyperlink" Target="mailto:r.tauruzov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6"/>
  <sheetViews>
    <sheetView tabSelected="1" workbookViewId="0">
      <selection activeCell="F4" sqref="F4"/>
    </sheetView>
  </sheetViews>
  <sheetFormatPr defaultColWidth="8.7109375" defaultRowHeight="14.25"/>
  <cols>
    <col min="1" max="3" width="10.5703125" style="1" customWidth="1"/>
    <col min="4" max="4" width="12.42578125" style="1" customWidth="1"/>
    <col min="5" max="5" width="20.7109375" style="1" customWidth="1"/>
    <col min="6" max="6" width="14.7109375" style="1" customWidth="1"/>
    <col min="7" max="7" width="20.7109375" style="1" customWidth="1"/>
    <col min="8" max="16" width="8.7109375" style="1"/>
    <col min="17" max="17" width="10.140625" style="1" customWidth="1"/>
    <col min="18" max="16384" width="8.7109375" style="1"/>
  </cols>
  <sheetData>
    <row r="1" spans="1:7" ht="17.25" customHeight="1">
      <c r="A1" s="2"/>
      <c r="B1" s="2"/>
      <c r="C1" s="2"/>
      <c r="D1" s="2"/>
      <c r="E1" s="2"/>
    </row>
    <row r="2" spans="1:7" ht="17.25" customHeight="1">
      <c r="A2" s="2"/>
      <c r="B2" s="2"/>
      <c r="C2" s="2"/>
      <c r="D2" s="2"/>
      <c r="E2" s="2"/>
      <c r="F2" s="3"/>
      <c r="G2" s="3"/>
    </row>
    <row r="3" spans="1:7" ht="17.25" customHeight="1">
      <c r="A3" s="2"/>
      <c r="B3" s="2"/>
      <c r="C3" s="2"/>
      <c r="D3" s="2"/>
      <c r="E3" s="2"/>
      <c r="F3" s="4"/>
      <c r="G3" s="4"/>
    </row>
    <row r="4" spans="1:7" ht="17.25" customHeight="1">
      <c r="A4" s="2"/>
      <c r="B4" s="2"/>
      <c r="C4" s="2"/>
      <c r="D4" s="2"/>
      <c r="E4" s="2"/>
      <c r="F4" s="4"/>
      <c r="G4" s="4"/>
    </row>
    <row r="5" spans="1:7" ht="15.75" customHeight="1">
      <c r="A5" s="58"/>
      <c r="B5" s="58"/>
      <c r="C5" s="58"/>
      <c r="D5" s="58"/>
      <c r="E5" s="2"/>
      <c r="F5" s="4"/>
      <c r="G5" s="4"/>
    </row>
    <row r="6" spans="1:7" ht="15.75" customHeight="1">
      <c r="A6" s="20"/>
      <c r="B6" s="20"/>
      <c r="C6" s="20"/>
      <c r="D6" s="20"/>
      <c r="E6" s="2"/>
      <c r="F6" s="4"/>
      <c r="G6" s="4"/>
    </row>
    <row r="7" spans="1:7" ht="15.75" customHeight="1">
      <c r="A7" s="83"/>
      <c r="B7" s="83"/>
      <c r="C7" s="83"/>
      <c r="D7" s="83"/>
      <c r="E7" s="2"/>
      <c r="F7" s="4"/>
      <c r="G7" s="4"/>
    </row>
    <row r="8" spans="1:7" ht="15.75" customHeight="1">
      <c r="A8" s="83"/>
      <c r="B8" s="83"/>
      <c r="C8" s="83"/>
      <c r="D8" s="83"/>
      <c r="E8" s="2"/>
      <c r="F8" s="4"/>
      <c r="G8" s="4"/>
    </row>
    <row r="9" spans="1:7" ht="15.75" customHeight="1">
      <c r="A9" s="4"/>
      <c r="B9" s="4"/>
      <c r="C9" s="4"/>
      <c r="D9" s="4"/>
      <c r="E9" s="4"/>
      <c r="F9" s="4"/>
      <c r="G9" s="4"/>
    </row>
    <row r="10" spans="1:7" s="52" customFormat="1" ht="18.75" customHeight="1">
      <c r="A10" s="111" t="s">
        <v>85</v>
      </c>
      <c r="B10" s="111"/>
      <c r="C10" s="111"/>
      <c r="D10" s="111"/>
      <c r="E10" s="111"/>
      <c r="F10" s="108"/>
      <c r="G10" s="109"/>
    </row>
    <row r="11" spans="1:7" s="52" customFormat="1" ht="22.5" customHeight="1">
      <c r="A11" s="111" t="s">
        <v>86</v>
      </c>
      <c r="B11" s="111"/>
      <c r="C11" s="111"/>
      <c r="D11" s="111"/>
      <c r="E11" s="111"/>
      <c r="F11" s="53"/>
      <c r="G11" s="53"/>
    </row>
    <row r="12" spans="1:7" s="52" customFormat="1" ht="17.25" customHeight="1">
      <c r="A12" s="60"/>
      <c r="B12" s="60"/>
      <c r="C12" s="60"/>
      <c r="D12" s="60"/>
      <c r="E12" s="60"/>
      <c r="F12" s="59"/>
      <c r="G12" s="59"/>
    </row>
    <row r="13" spans="1:7" s="52" customFormat="1" ht="17.25" customHeight="1">
      <c r="A13" s="54"/>
      <c r="B13" s="54"/>
      <c r="C13" s="54"/>
      <c r="D13" s="54"/>
      <c r="E13" s="55"/>
      <c r="F13" s="53"/>
      <c r="G13" s="53"/>
    </row>
    <row r="14" spans="1:7" s="52" customFormat="1" ht="17.25" customHeight="1">
      <c r="A14" s="54"/>
      <c r="B14" s="54"/>
      <c r="C14" s="54"/>
      <c r="D14" s="54"/>
      <c r="E14" s="55"/>
      <c r="F14" s="53"/>
      <c r="G14" s="53"/>
    </row>
    <row r="15" spans="1:7" s="52" customFormat="1" ht="53.25" customHeight="1">
      <c r="A15" s="112" t="s">
        <v>48</v>
      </c>
      <c r="B15" s="112"/>
      <c r="C15" s="112"/>
      <c r="D15" s="112"/>
      <c r="E15" s="112"/>
      <c r="F15" s="112"/>
      <c r="G15" s="112"/>
    </row>
    <row r="16" spans="1:7" s="52" customFormat="1" ht="18" customHeight="1">
      <c r="A16" s="53"/>
      <c r="B16" s="53"/>
      <c r="C16" s="53"/>
      <c r="D16" s="53"/>
      <c r="E16" s="53"/>
      <c r="F16" s="53"/>
      <c r="G16" s="56"/>
    </row>
    <row r="17" spans="1:7" s="52" customFormat="1" ht="18">
      <c r="A17" s="86" t="s">
        <v>87</v>
      </c>
      <c r="B17" s="57"/>
      <c r="C17" s="57"/>
      <c r="D17" s="57"/>
      <c r="E17" s="57"/>
      <c r="F17" s="57"/>
      <c r="G17" s="57"/>
    </row>
    <row r="18" spans="1:7" s="52" customFormat="1" ht="15.75" customHeight="1">
      <c r="A18" s="57"/>
      <c r="B18" s="57"/>
      <c r="C18" s="57"/>
      <c r="D18" s="57"/>
      <c r="E18" s="57"/>
      <c r="F18" s="57"/>
      <c r="G18" s="57"/>
    </row>
    <row r="19" spans="1:7" s="52" customFormat="1" ht="15.75" customHeight="1">
      <c r="A19" s="57"/>
      <c r="B19" s="57"/>
      <c r="C19" s="57"/>
      <c r="D19" s="57"/>
      <c r="E19" s="57"/>
      <c r="F19" s="57"/>
      <c r="G19" s="57"/>
    </row>
    <row r="20" spans="1:7" s="52" customFormat="1" ht="15.75" customHeight="1">
      <c r="A20" s="57"/>
      <c r="B20" s="57"/>
      <c r="C20" s="57"/>
      <c r="D20" s="57"/>
      <c r="E20" s="57"/>
      <c r="F20" s="57"/>
      <c r="G20" s="57"/>
    </row>
    <row r="21" spans="1:7" s="52" customFormat="1" ht="18">
      <c r="A21" s="110" t="s">
        <v>51</v>
      </c>
      <c r="B21" s="110"/>
      <c r="C21" s="110"/>
      <c r="D21" s="110"/>
      <c r="E21" s="110"/>
      <c r="F21" s="57"/>
      <c r="G21" s="57"/>
    </row>
    <row r="22" spans="1:7">
      <c r="A22" s="5"/>
      <c r="B22" s="5"/>
      <c r="C22" s="5"/>
      <c r="D22" s="5"/>
      <c r="E22" s="5"/>
      <c r="F22" s="5"/>
      <c r="G22" s="6"/>
    </row>
    <row r="23" spans="1:7">
      <c r="F23" s="6"/>
      <c r="G23" s="6"/>
    </row>
    <row r="26" spans="1:7">
      <c r="A26" s="34"/>
    </row>
  </sheetData>
  <mergeCells count="5">
    <mergeCell ref="F10:G10"/>
    <mergeCell ref="A21:E21"/>
    <mergeCell ref="A10:E10"/>
    <mergeCell ref="A11:E11"/>
    <mergeCell ref="A15:G15"/>
  </mergeCells>
  <hyperlinks>
    <hyperlink ref="A22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I20"/>
  <sheetViews>
    <sheetView workbookViewId="0">
      <selection sqref="A1:XFD1048576"/>
    </sheetView>
  </sheetViews>
  <sheetFormatPr defaultColWidth="10.28515625" defaultRowHeight="12.75"/>
  <cols>
    <col min="1" max="1" width="5.7109375" style="102" customWidth="1"/>
    <col min="2" max="2" width="37" style="102" customWidth="1"/>
    <col min="3" max="3" width="69.42578125" style="102" customWidth="1"/>
    <col min="4" max="16384" width="10.28515625" style="102"/>
  </cols>
  <sheetData>
    <row r="1" spans="1:9">
      <c r="A1" s="101"/>
      <c r="B1" s="94"/>
      <c r="C1" s="94"/>
    </row>
    <row r="2" spans="1:9" ht="25.5">
      <c r="A2" s="101"/>
      <c r="B2" s="93" t="s">
        <v>54</v>
      </c>
      <c r="C2" s="66" t="s">
        <v>55</v>
      </c>
    </row>
    <row r="3" spans="1:9" ht="25.5">
      <c r="A3" s="101"/>
      <c r="B3" s="70" t="s">
        <v>56</v>
      </c>
      <c r="C3" s="71" t="s">
        <v>57</v>
      </c>
    </row>
    <row r="4" spans="1:9">
      <c r="A4" s="101"/>
      <c r="B4" s="93" t="s">
        <v>58</v>
      </c>
      <c r="C4" s="67">
        <v>642</v>
      </c>
    </row>
    <row r="5" spans="1:9" ht="25.5">
      <c r="A5" s="101"/>
      <c r="B5" s="93" t="s">
        <v>59</v>
      </c>
      <c r="C5" s="95" t="s">
        <v>60</v>
      </c>
      <c r="D5" s="103"/>
    </row>
    <row r="6" spans="1:9" ht="25.5">
      <c r="A6" s="101"/>
      <c r="B6" s="72" t="s">
        <v>61</v>
      </c>
      <c r="C6" s="96" t="s">
        <v>62</v>
      </c>
    </row>
    <row r="7" spans="1:9">
      <c r="A7" s="101"/>
      <c r="B7" s="72" t="s">
        <v>5</v>
      </c>
      <c r="C7" s="97" t="s">
        <v>63</v>
      </c>
    </row>
    <row r="8" spans="1:9" ht="18" customHeight="1">
      <c r="A8" s="101"/>
      <c r="B8" s="93" t="s">
        <v>64</v>
      </c>
      <c r="C8" s="73" t="s">
        <v>65</v>
      </c>
    </row>
    <row r="9" spans="1:9">
      <c r="A9" s="101"/>
      <c r="B9" s="113" t="s">
        <v>66</v>
      </c>
      <c r="C9" s="98" t="s">
        <v>67</v>
      </c>
      <c r="D9" s="103"/>
    </row>
    <row r="10" spans="1:9">
      <c r="A10" s="101"/>
      <c r="B10" s="113"/>
      <c r="C10" s="98" t="s">
        <v>68</v>
      </c>
      <c r="D10" s="103"/>
    </row>
    <row r="11" spans="1:9">
      <c r="A11" s="101"/>
      <c r="B11" s="74" t="s">
        <v>69</v>
      </c>
      <c r="C11" s="87"/>
      <c r="D11" s="103"/>
    </row>
    <row r="12" spans="1:9">
      <c r="A12" s="104"/>
      <c r="B12" s="93" t="s">
        <v>70</v>
      </c>
      <c r="C12" s="105" t="s">
        <v>88</v>
      </c>
      <c r="D12" s="106"/>
      <c r="E12" s="107"/>
      <c r="F12" s="107"/>
      <c r="G12" s="107"/>
      <c r="H12" s="107"/>
      <c r="I12" s="107"/>
    </row>
    <row r="13" spans="1:9" ht="84.75" customHeight="1">
      <c r="A13" s="101"/>
      <c r="B13" s="75" t="s">
        <v>71</v>
      </c>
      <c r="C13" s="76" t="s">
        <v>72</v>
      </c>
    </row>
    <row r="14" spans="1:9" ht="25.5">
      <c r="A14" s="101"/>
      <c r="B14" s="93" t="s">
        <v>73</v>
      </c>
      <c r="C14" s="68" t="s">
        <v>53</v>
      </c>
    </row>
    <row r="15" spans="1:9">
      <c r="A15" s="101"/>
      <c r="B15" s="93" t="s">
        <v>74</v>
      </c>
      <c r="C15" s="68" t="s">
        <v>75</v>
      </c>
    </row>
    <row r="16" spans="1:9">
      <c r="A16" s="101"/>
      <c r="B16" s="93" t="s">
        <v>76</v>
      </c>
      <c r="C16" s="69" t="s">
        <v>83</v>
      </c>
    </row>
    <row r="17" spans="1:4">
      <c r="A17" s="101"/>
      <c r="B17" s="93" t="s">
        <v>77</v>
      </c>
      <c r="C17" s="99" t="s">
        <v>78</v>
      </c>
      <c r="D17" s="103"/>
    </row>
    <row r="18" spans="1:4">
      <c r="A18" s="101"/>
      <c r="B18" s="93" t="s">
        <v>89</v>
      </c>
      <c r="C18" s="68" t="s">
        <v>79</v>
      </c>
    </row>
    <row r="19" spans="1:4">
      <c r="A19" s="101"/>
      <c r="B19" s="93" t="s">
        <v>80</v>
      </c>
      <c r="C19" s="67">
        <v>1446</v>
      </c>
    </row>
    <row r="20" spans="1:4">
      <c r="A20" s="101"/>
      <c r="B20" s="75" t="s">
        <v>81</v>
      </c>
      <c r="C20" s="100" t="s">
        <v>82</v>
      </c>
    </row>
  </sheetData>
  <mergeCells count="1"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2:B25"/>
  <sheetViews>
    <sheetView workbookViewId="0">
      <selection activeCell="B5" sqref="B5:B8"/>
    </sheetView>
  </sheetViews>
  <sheetFormatPr defaultColWidth="10.28515625" defaultRowHeight="14.25"/>
  <cols>
    <col min="1" max="1" width="4.42578125" style="47" customWidth="1"/>
    <col min="2" max="2" width="70.42578125" style="47" customWidth="1"/>
    <col min="3" max="3" width="14.7109375" style="47" customWidth="1"/>
    <col min="4" max="16384" width="10.28515625" style="47"/>
  </cols>
  <sheetData>
    <row r="2" spans="1:2">
      <c r="A2" s="48"/>
      <c r="B2" s="65" t="s">
        <v>4</v>
      </c>
    </row>
    <row r="3" spans="1:2">
      <c r="A3" s="48"/>
      <c r="B3" s="48"/>
    </row>
    <row r="4" spans="1:2">
      <c r="A4" s="114" t="s">
        <v>5</v>
      </c>
      <c r="B4" s="115"/>
    </row>
    <row r="5" spans="1:2">
      <c r="A5" s="49" t="s">
        <v>22</v>
      </c>
      <c r="B5" s="84" t="s">
        <v>49</v>
      </c>
    </row>
    <row r="6" spans="1:2">
      <c r="A6" s="49" t="s">
        <v>23</v>
      </c>
      <c r="B6" s="84" t="s">
        <v>50</v>
      </c>
    </row>
    <row r="7" spans="1:2">
      <c r="A7" s="49" t="s">
        <v>24</v>
      </c>
      <c r="B7" s="84" t="s">
        <v>20</v>
      </c>
    </row>
    <row r="8" spans="1:2">
      <c r="A8" s="49" t="s">
        <v>25</v>
      </c>
      <c r="B8" s="84" t="s">
        <v>21</v>
      </c>
    </row>
    <row r="9" spans="1:2">
      <c r="A9" s="48"/>
      <c r="B9" s="48"/>
    </row>
    <row r="10" spans="1:2">
      <c r="A10" s="48"/>
      <c r="B10" s="48"/>
    </row>
    <row r="11" spans="1:2">
      <c r="A11" s="48"/>
      <c r="B11" s="48"/>
    </row>
    <row r="12" spans="1:2">
      <c r="A12" s="48"/>
      <c r="B12" s="48"/>
    </row>
    <row r="13" spans="1:2">
      <c r="A13" s="48"/>
      <c r="B13" s="48"/>
    </row>
    <row r="14" spans="1:2">
      <c r="A14" s="48"/>
      <c r="B14" s="48"/>
    </row>
    <row r="15" spans="1:2">
      <c r="A15" s="48"/>
      <c r="B15" s="48"/>
    </row>
    <row r="16" spans="1:2">
      <c r="A16" s="48"/>
      <c r="B16" s="48"/>
    </row>
    <row r="17" spans="1:2">
      <c r="A17" s="48"/>
      <c r="B17" s="48"/>
    </row>
    <row r="18" spans="1:2">
      <c r="A18" s="48"/>
      <c r="B18" s="48"/>
    </row>
    <row r="19" spans="1:2">
      <c r="A19" s="48"/>
      <c r="B19" s="48"/>
    </row>
    <row r="20" spans="1:2">
      <c r="A20" s="48"/>
      <c r="B20" s="48"/>
    </row>
    <row r="21" spans="1:2">
      <c r="A21" s="48"/>
      <c r="B21" s="48"/>
    </row>
    <row r="22" spans="1:2">
      <c r="A22" s="48"/>
      <c r="B22" s="48"/>
    </row>
    <row r="23" spans="1:2">
      <c r="A23" s="48"/>
      <c r="B23" s="48"/>
    </row>
    <row r="24" spans="1:2">
      <c r="A24" s="48"/>
      <c r="B24" s="48"/>
    </row>
    <row r="25" spans="1:2">
      <c r="A25" s="48"/>
      <c r="B25" s="48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F15"/>
  <sheetViews>
    <sheetView zoomScaleSheetLayoutView="100" workbookViewId="0">
      <selection activeCell="A18" sqref="A18:XFD18"/>
    </sheetView>
  </sheetViews>
  <sheetFormatPr defaultColWidth="21.28515625" defaultRowHeight="11.25"/>
  <cols>
    <col min="1" max="1" width="26.42578125" style="7" customWidth="1"/>
    <col min="2" max="2" width="16.42578125" style="7" customWidth="1"/>
    <col min="3" max="6" width="22.140625" style="7" customWidth="1"/>
    <col min="7" max="16384" width="21.28515625" style="7"/>
  </cols>
  <sheetData>
    <row r="1" spans="1:6" ht="15" customHeight="1">
      <c r="A1" s="121" t="s">
        <v>43</v>
      </c>
      <c r="B1" s="121"/>
      <c r="C1" s="121"/>
      <c r="D1" s="121"/>
      <c r="E1" s="121"/>
      <c r="F1" s="121"/>
    </row>
    <row r="2" spans="1:6" ht="15" customHeight="1">
      <c r="A2" s="19"/>
      <c r="B2" s="19"/>
      <c r="C2" s="19"/>
      <c r="D2" s="19"/>
      <c r="E2" s="19"/>
      <c r="F2" s="19"/>
    </row>
    <row r="3" spans="1:6" ht="11.25" customHeight="1">
      <c r="A3" s="8"/>
      <c r="E3" s="9"/>
      <c r="F3" s="9" t="s">
        <v>0</v>
      </c>
    </row>
    <row r="4" spans="1:6" ht="17.25" customHeight="1">
      <c r="A4" s="116"/>
      <c r="B4" s="118" t="s">
        <v>1</v>
      </c>
      <c r="C4" s="118" t="s">
        <v>6</v>
      </c>
      <c r="D4" s="120"/>
      <c r="E4" s="120"/>
      <c r="F4" s="120"/>
    </row>
    <row r="5" spans="1:6" ht="49.5" customHeight="1">
      <c r="A5" s="117"/>
      <c r="B5" s="119"/>
      <c r="C5" s="10" t="s">
        <v>27</v>
      </c>
      <c r="D5" s="10" t="s">
        <v>26</v>
      </c>
      <c r="E5" s="11" t="s">
        <v>28</v>
      </c>
      <c r="F5" s="12" t="s">
        <v>7</v>
      </c>
    </row>
    <row r="6" spans="1:6" ht="15.75" customHeight="1">
      <c r="A6" s="21" t="s">
        <v>35</v>
      </c>
      <c r="B6" s="37">
        <f>F6+E6+D6+C6</f>
        <v>74280</v>
      </c>
      <c r="C6" s="88">
        <v>16342</v>
      </c>
      <c r="D6" s="88">
        <v>123</v>
      </c>
      <c r="E6" s="88">
        <v>54527</v>
      </c>
      <c r="F6" s="88">
        <v>3288</v>
      </c>
    </row>
    <row r="7" spans="1:6" ht="22.5">
      <c r="A7" s="22" t="s">
        <v>36</v>
      </c>
      <c r="B7" s="38">
        <f>C7+D7+E7+F7</f>
        <v>43928</v>
      </c>
      <c r="C7" s="88">
        <v>13184</v>
      </c>
      <c r="D7" s="88">
        <v>81</v>
      </c>
      <c r="E7" s="88">
        <v>30402</v>
      </c>
      <c r="F7" s="88">
        <v>261</v>
      </c>
    </row>
    <row r="8" spans="1:6" ht="24.75" customHeight="1">
      <c r="A8" s="22" t="s">
        <v>37</v>
      </c>
      <c r="B8" s="38">
        <f t="shared" ref="B8:B13" si="0">F8+E8+D8+C8</f>
        <v>10280</v>
      </c>
      <c r="C8" s="88">
        <v>1200</v>
      </c>
      <c r="D8" s="88">
        <v>20</v>
      </c>
      <c r="E8" s="88">
        <v>8867</v>
      </c>
      <c r="F8" s="88">
        <v>193</v>
      </c>
    </row>
    <row r="9" spans="1:6" ht="15" customHeight="1">
      <c r="A9" s="22" t="s">
        <v>38</v>
      </c>
      <c r="B9" s="38">
        <f>F9+E9+C9</f>
        <v>3826</v>
      </c>
      <c r="C9" s="88">
        <v>234</v>
      </c>
      <c r="D9" s="89" t="s">
        <v>31</v>
      </c>
      <c r="E9" s="88">
        <v>2946</v>
      </c>
      <c r="F9" s="88">
        <v>646</v>
      </c>
    </row>
    <row r="10" spans="1:6" ht="15" customHeight="1">
      <c r="A10" s="23" t="s">
        <v>39</v>
      </c>
      <c r="B10" s="39">
        <f>C10+D10+E10+F10</f>
        <v>1932</v>
      </c>
      <c r="C10" s="88">
        <v>153</v>
      </c>
      <c r="D10" s="88">
        <v>2</v>
      </c>
      <c r="E10" s="88">
        <v>1212</v>
      </c>
      <c r="F10" s="88">
        <v>565</v>
      </c>
    </row>
    <row r="11" spans="1:6" ht="15" customHeight="1">
      <c r="A11" s="22" t="s">
        <v>40</v>
      </c>
      <c r="B11" s="38">
        <f t="shared" si="0"/>
        <v>2518</v>
      </c>
      <c r="C11" s="88">
        <v>229</v>
      </c>
      <c r="D11" s="88">
        <v>4</v>
      </c>
      <c r="E11" s="88">
        <v>1537</v>
      </c>
      <c r="F11" s="88">
        <v>748</v>
      </c>
    </row>
    <row r="12" spans="1:6" ht="15" customHeight="1">
      <c r="A12" s="22" t="s">
        <v>41</v>
      </c>
      <c r="B12" s="38">
        <f t="shared" si="0"/>
        <v>9313</v>
      </c>
      <c r="C12" s="88">
        <v>1059</v>
      </c>
      <c r="D12" s="88">
        <v>13</v>
      </c>
      <c r="E12" s="88">
        <v>7707</v>
      </c>
      <c r="F12" s="88">
        <v>534</v>
      </c>
    </row>
    <row r="13" spans="1:6" ht="15" customHeight="1">
      <c r="A13" s="24" t="s">
        <v>42</v>
      </c>
      <c r="B13" s="40">
        <f t="shared" si="0"/>
        <v>2483</v>
      </c>
      <c r="C13" s="90">
        <v>283</v>
      </c>
      <c r="D13" s="90">
        <v>3</v>
      </c>
      <c r="E13" s="90">
        <v>1856</v>
      </c>
      <c r="F13" s="90">
        <v>341</v>
      </c>
    </row>
    <row r="14" spans="1:6" ht="15">
      <c r="F14" s="46"/>
    </row>
    <row r="15" spans="1:6" ht="26.25" customHeight="1">
      <c r="A15" s="122" t="s">
        <v>52</v>
      </c>
      <c r="B15" s="122"/>
      <c r="C15" s="122"/>
      <c r="D15" s="122"/>
      <c r="E15" s="122"/>
      <c r="F15" s="122"/>
    </row>
  </sheetData>
  <mergeCells count="5">
    <mergeCell ref="A4:A5"/>
    <mergeCell ref="B4:B5"/>
    <mergeCell ref="C4:F4"/>
    <mergeCell ref="A1:F1"/>
    <mergeCell ref="A15:F15"/>
  </mergeCells>
  <pageMargins left="0.31496062992125984" right="0.31496062992125984" top="0.74803149606299213" bottom="0.74803149606299213" header="0.31496062992125984" footer="0.31496062992125984"/>
  <pageSetup paperSize="9" scale="95" firstPageNumber="5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G15"/>
  <sheetViews>
    <sheetView zoomScaleSheetLayoutView="100" workbookViewId="0">
      <selection activeCell="A18" sqref="A18:XFD18"/>
    </sheetView>
  </sheetViews>
  <sheetFormatPr defaultColWidth="21.28515625" defaultRowHeight="11.25"/>
  <cols>
    <col min="1" max="1" width="24.140625" style="7" customWidth="1"/>
    <col min="2" max="2" width="13.5703125" style="7" customWidth="1"/>
    <col min="3" max="6" width="25.140625" style="7" customWidth="1"/>
    <col min="7" max="7" width="21.140625" style="7" customWidth="1"/>
    <col min="8" max="8" width="21.28515625" style="7"/>
    <col min="9" max="9" width="18.7109375" style="7" customWidth="1"/>
    <col min="10" max="10" width="19.28515625" style="7" customWidth="1"/>
    <col min="11" max="16384" width="21.28515625" style="7"/>
  </cols>
  <sheetData>
    <row r="1" spans="1:7" ht="15" customHeight="1">
      <c r="A1" s="121" t="s">
        <v>44</v>
      </c>
      <c r="B1" s="121"/>
      <c r="C1" s="121"/>
      <c r="D1" s="121"/>
      <c r="E1" s="121"/>
      <c r="F1" s="121"/>
    </row>
    <row r="2" spans="1:7" ht="13.5" customHeight="1">
      <c r="A2" s="19"/>
      <c r="B2" s="19"/>
      <c r="C2" s="19"/>
      <c r="D2" s="19"/>
      <c r="E2" s="19"/>
      <c r="F2" s="19"/>
    </row>
    <row r="3" spans="1:7" ht="12" customHeight="1">
      <c r="A3" s="8"/>
      <c r="E3" s="9"/>
      <c r="F3" s="9" t="s">
        <v>0</v>
      </c>
      <c r="G3" s="9"/>
    </row>
    <row r="4" spans="1:7" ht="19.5" customHeight="1">
      <c r="A4" s="123"/>
      <c r="B4" s="125" t="s">
        <v>1</v>
      </c>
      <c r="C4" s="119" t="s">
        <v>6</v>
      </c>
      <c r="D4" s="119"/>
      <c r="E4" s="119"/>
      <c r="F4" s="118"/>
      <c r="G4" s="13"/>
    </row>
    <row r="5" spans="1:7" ht="45" customHeight="1">
      <c r="A5" s="124"/>
      <c r="B5" s="125"/>
      <c r="C5" s="14" t="s">
        <v>27</v>
      </c>
      <c r="D5" s="14" t="s">
        <v>26</v>
      </c>
      <c r="E5" s="14" t="s">
        <v>28</v>
      </c>
      <c r="F5" s="12" t="s">
        <v>7</v>
      </c>
      <c r="G5" s="15"/>
    </row>
    <row r="6" spans="1:7" ht="14.25" customHeight="1">
      <c r="A6" s="21" t="s">
        <v>35</v>
      </c>
      <c r="B6" s="41">
        <f>F6+E6+D6+C6</f>
        <v>70759</v>
      </c>
      <c r="C6" s="88">
        <v>14121</v>
      </c>
      <c r="D6" s="88">
        <v>122</v>
      </c>
      <c r="E6" s="88">
        <v>53306</v>
      </c>
      <c r="F6" s="88">
        <v>3210</v>
      </c>
    </row>
    <row r="7" spans="1:7" ht="22.5">
      <c r="A7" s="25" t="s">
        <v>36</v>
      </c>
      <c r="B7" s="39">
        <f>F7+E7+D7+C7</f>
        <v>41187</v>
      </c>
      <c r="C7" s="88">
        <v>11241</v>
      </c>
      <c r="D7" s="88">
        <v>80</v>
      </c>
      <c r="E7" s="88">
        <v>29610</v>
      </c>
      <c r="F7" s="88">
        <v>256</v>
      </c>
    </row>
    <row r="8" spans="1:7" ht="22.5">
      <c r="A8" s="25" t="s">
        <v>37</v>
      </c>
      <c r="B8" s="39">
        <f t="shared" ref="B8:B13" si="0">F8+E8+D8+C8</f>
        <v>10024</v>
      </c>
      <c r="C8" s="88">
        <v>1074</v>
      </c>
      <c r="D8" s="88">
        <v>20</v>
      </c>
      <c r="E8" s="88">
        <v>8744</v>
      </c>
      <c r="F8" s="88">
        <v>186</v>
      </c>
    </row>
    <row r="9" spans="1:7" ht="15" customHeight="1">
      <c r="A9" s="25" t="s">
        <v>38</v>
      </c>
      <c r="B9" s="39">
        <f>F9+E9+C9</f>
        <v>3685</v>
      </c>
      <c r="C9" s="88">
        <v>221</v>
      </c>
      <c r="D9" s="89" t="s">
        <v>31</v>
      </c>
      <c r="E9" s="88">
        <v>2849</v>
      </c>
      <c r="F9" s="88">
        <v>615</v>
      </c>
    </row>
    <row r="10" spans="1:7" ht="15" customHeight="1">
      <c r="A10" s="25" t="s">
        <v>39</v>
      </c>
      <c r="B10" s="39">
        <f t="shared" si="0"/>
        <v>1889</v>
      </c>
      <c r="C10" s="88">
        <v>139</v>
      </c>
      <c r="D10" s="88">
        <v>2</v>
      </c>
      <c r="E10" s="88">
        <v>1190</v>
      </c>
      <c r="F10" s="88">
        <v>558</v>
      </c>
    </row>
    <row r="11" spans="1:7" ht="15" customHeight="1">
      <c r="A11" s="25" t="s">
        <v>40</v>
      </c>
      <c r="B11" s="39">
        <f t="shared" si="0"/>
        <v>2457</v>
      </c>
      <c r="C11" s="88">
        <v>213</v>
      </c>
      <c r="D11" s="88">
        <v>4</v>
      </c>
      <c r="E11" s="88">
        <v>1499</v>
      </c>
      <c r="F11" s="88">
        <v>741</v>
      </c>
    </row>
    <row r="12" spans="1:7" ht="15" customHeight="1">
      <c r="A12" s="25" t="s">
        <v>41</v>
      </c>
      <c r="B12" s="39">
        <f t="shared" si="0"/>
        <v>9091</v>
      </c>
      <c r="C12" s="88">
        <v>968</v>
      </c>
      <c r="D12" s="88">
        <v>13</v>
      </c>
      <c r="E12" s="88">
        <v>7589</v>
      </c>
      <c r="F12" s="88">
        <v>521</v>
      </c>
    </row>
    <row r="13" spans="1:7" ht="15" customHeight="1">
      <c r="A13" s="26" t="s">
        <v>42</v>
      </c>
      <c r="B13" s="42">
        <f t="shared" si="0"/>
        <v>2426</v>
      </c>
      <c r="C13" s="90">
        <v>265</v>
      </c>
      <c r="D13" s="90">
        <v>3</v>
      </c>
      <c r="E13" s="90">
        <v>1825</v>
      </c>
      <c r="F13" s="90">
        <v>333</v>
      </c>
    </row>
    <row r="14" spans="1:7" ht="15">
      <c r="E14" s="46"/>
    </row>
    <row r="15" spans="1:7" ht="24" customHeight="1">
      <c r="A15" s="122" t="s">
        <v>52</v>
      </c>
      <c r="B15" s="122"/>
      <c r="C15" s="122"/>
      <c r="D15" s="122"/>
      <c r="E15" s="122"/>
      <c r="F15" s="122"/>
    </row>
  </sheetData>
  <mergeCells count="5">
    <mergeCell ref="A4:A5"/>
    <mergeCell ref="B4:B5"/>
    <mergeCell ref="C4:F4"/>
    <mergeCell ref="A1:F1"/>
    <mergeCell ref="A15:F15"/>
  </mergeCells>
  <pageMargins left="0.31496062992125984" right="0.31496062992125984" top="0.74803149606299213" bottom="0.74803149606299213" header="0.31496062992125984" footer="0.31496062992125984"/>
  <pageSetup paperSize="9" scale="95" firstPageNumber="6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F26"/>
  <sheetViews>
    <sheetView workbookViewId="0">
      <selection activeCell="B6" sqref="B6:F24"/>
    </sheetView>
  </sheetViews>
  <sheetFormatPr defaultColWidth="10.28515625" defaultRowHeight="11.25"/>
  <cols>
    <col min="1" max="1" width="30.85546875" style="7" customWidth="1"/>
    <col min="2" max="2" width="18.5703125" style="7" customWidth="1"/>
    <col min="3" max="3" width="23" style="7" customWidth="1"/>
    <col min="4" max="4" width="23.42578125" style="7" customWidth="1"/>
    <col min="5" max="5" width="18" style="7" customWidth="1"/>
    <col min="6" max="6" width="20.140625" style="7" customWidth="1"/>
    <col min="7" max="7" width="9.140625" style="7"/>
    <col min="8" max="16384" width="10.28515625" style="7"/>
  </cols>
  <sheetData>
    <row r="1" spans="1:6" ht="12.75">
      <c r="A1" s="121" t="s">
        <v>33</v>
      </c>
      <c r="B1" s="121"/>
      <c r="C1" s="121"/>
      <c r="D1" s="121"/>
      <c r="E1" s="121"/>
      <c r="F1" s="121"/>
    </row>
    <row r="2" spans="1:6" ht="12.75">
      <c r="A2" s="19"/>
      <c r="B2" s="19"/>
      <c r="C2" s="19"/>
      <c r="D2" s="19"/>
      <c r="E2" s="19"/>
      <c r="F2" s="19"/>
    </row>
    <row r="3" spans="1:6">
      <c r="F3" s="16" t="s">
        <v>0</v>
      </c>
    </row>
    <row r="4" spans="1:6" ht="15.75" customHeight="1">
      <c r="A4" s="123"/>
      <c r="B4" s="126" t="s">
        <v>1</v>
      </c>
      <c r="C4" s="118" t="s">
        <v>6</v>
      </c>
      <c r="D4" s="120"/>
      <c r="E4" s="120"/>
      <c r="F4" s="120"/>
    </row>
    <row r="5" spans="1:6" ht="51" customHeight="1">
      <c r="A5" s="124"/>
      <c r="B5" s="127"/>
      <c r="C5" s="35" t="s">
        <v>27</v>
      </c>
      <c r="D5" s="35" t="s">
        <v>26</v>
      </c>
      <c r="E5" s="36" t="s">
        <v>28</v>
      </c>
      <c r="F5" s="12" t="s">
        <v>7</v>
      </c>
    </row>
    <row r="6" spans="1:6">
      <c r="A6" s="28" t="s">
        <v>1</v>
      </c>
      <c r="B6" s="37">
        <f>C6+D6+E6+F6</f>
        <v>74202</v>
      </c>
      <c r="C6" s="88">
        <v>16342</v>
      </c>
      <c r="D6" s="88">
        <v>123</v>
      </c>
      <c r="E6" s="88">
        <v>54527</v>
      </c>
      <c r="F6" s="88">
        <v>3210</v>
      </c>
    </row>
    <row r="7" spans="1:6" ht="13.5" customHeight="1">
      <c r="A7" s="29" t="s">
        <v>8</v>
      </c>
      <c r="B7" s="38">
        <f>C7+E7+F7</f>
        <v>3615</v>
      </c>
      <c r="C7" s="88">
        <v>308</v>
      </c>
      <c r="D7" s="89" t="s">
        <v>31</v>
      </c>
      <c r="E7" s="88">
        <v>97</v>
      </c>
      <c r="F7" s="88">
        <v>3210</v>
      </c>
    </row>
    <row r="8" spans="1:6" ht="21" customHeight="1">
      <c r="A8" s="29" t="s">
        <v>45</v>
      </c>
      <c r="B8" s="38">
        <f>C8+D8+E8</f>
        <v>424</v>
      </c>
      <c r="C8" s="88">
        <v>356</v>
      </c>
      <c r="D8" s="88">
        <v>21</v>
      </c>
      <c r="E8" s="88">
        <v>47</v>
      </c>
      <c r="F8" s="44" t="s">
        <v>31</v>
      </c>
    </row>
    <row r="9" spans="1:6" ht="17.25" customHeight="1">
      <c r="A9" s="29" t="s">
        <v>29</v>
      </c>
      <c r="B9" s="38">
        <f>C9+D9+E9</f>
        <v>4570</v>
      </c>
      <c r="C9" s="88">
        <v>910</v>
      </c>
      <c r="D9" s="88">
        <v>18</v>
      </c>
      <c r="E9" s="88">
        <v>3642</v>
      </c>
      <c r="F9" s="44" t="s">
        <v>31</v>
      </c>
    </row>
    <row r="10" spans="1:6" ht="33.75">
      <c r="A10" s="29" t="s">
        <v>46</v>
      </c>
      <c r="B10" s="38">
        <f>C10+E10</f>
        <v>81</v>
      </c>
      <c r="C10" s="88">
        <v>45</v>
      </c>
      <c r="D10" s="89" t="s">
        <v>31</v>
      </c>
      <c r="E10" s="88">
        <v>36</v>
      </c>
      <c r="F10" s="44" t="s">
        <v>31</v>
      </c>
    </row>
    <row r="11" spans="1:6" ht="45">
      <c r="A11" s="30" t="s">
        <v>32</v>
      </c>
      <c r="B11" s="38">
        <f>C11+D11+E11</f>
        <v>278</v>
      </c>
      <c r="C11" s="88">
        <v>189</v>
      </c>
      <c r="D11" s="88">
        <v>2</v>
      </c>
      <c r="E11" s="88">
        <v>87</v>
      </c>
      <c r="F11" s="44" t="s">
        <v>31</v>
      </c>
    </row>
    <row r="12" spans="1:6">
      <c r="A12" s="29" t="s">
        <v>9</v>
      </c>
      <c r="B12" s="38">
        <f>C12+D12+E12</f>
        <v>5146</v>
      </c>
      <c r="C12" s="88">
        <v>2813</v>
      </c>
      <c r="D12" s="88">
        <v>9</v>
      </c>
      <c r="E12" s="88">
        <v>2324</v>
      </c>
      <c r="F12" s="44" t="s">
        <v>31</v>
      </c>
    </row>
    <row r="13" spans="1:6" ht="24" customHeight="1">
      <c r="A13" s="29" t="s">
        <v>10</v>
      </c>
      <c r="B13" s="38">
        <f>C13+D13+E13</f>
        <v>25904</v>
      </c>
      <c r="C13" s="88">
        <v>3936</v>
      </c>
      <c r="D13" s="88">
        <v>8</v>
      </c>
      <c r="E13" s="88">
        <v>21960</v>
      </c>
      <c r="F13" s="44" t="s">
        <v>31</v>
      </c>
    </row>
    <row r="14" spans="1:6">
      <c r="A14" s="29" t="s">
        <v>11</v>
      </c>
      <c r="B14" s="38">
        <f>C14+D14+E14</f>
        <v>4687</v>
      </c>
      <c r="C14" s="88">
        <v>928</v>
      </c>
      <c r="D14" s="88">
        <v>15</v>
      </c>
      <c r="E14" s="88">
        <v>3744</v>
      </c>
      <c r="F14" s="44" t="s">
        <v>31</v>
      </c>
    </row>
    <row r="15" spans="1:6" ht="22.5">
      <c r="A15" s="29" t="s">
        <v>2</v>
      </c>
      <c r="B15" s="38">
        <f>C15+D15+E15</f>
        <v>2225</v>
      </c>
      <c r="C15" s="88">
        <v>428</v>
      </c>
      <c r="D15" s="88">
        <v>4</v>
      </c>
      <c r="E15" s="88">
        <v>1793</v>
      </c>
      <c r="F15" s="44" t="s">
        <v>31</v>
      </c>
    </row>
    <row r="16" spans="1:6">
      <c r="A16" s="29" t="s">
        <v>12</v>
      </c>
      <c r="B16" s="38">
        <f>C16+E16</f>
        <v>746</v>
      </c>
      <c r="C16" s="88">
        <v>293</v>
      </c>
      <c r="D16" s="89" t="s">
        <v>31</v>
      </c>
      <c r="E16" s="88">
        <v>453</v>
      </c>
      <c r="F16" s="44" t="s">
        <v>31</v>
      </c>
    </row>
    <row r="17" spans="1:6" ht="14.25" customHeight="1">
      <c r="A17" s="29" t="s">
        <v>13</v>
      </c>
      <c r="B17" s="38">
        <f>C17+E17</f>
        <v>127</v>
      </c>
      <c r="C17" s="88">
        <v>94</v>
      </c>
      <c r="D17" s="89" t="s">
        <v>31</v>
      </c>
      <c r="E17" s="88">
        <v>33</v>
      </c>
      <c r="F17" s="44" t="s">
        <v>31</v>
      </c>
    </row>
    <row r="18" spans="1:6" ht="12" customHeight="1">
      <c r="A18" s="29" t="s">
        <v>14</v>
      </c>
      <c r="B18" s="38">
        <f t="shared" ref="B18:B23" si="0">C18+D18+E18</f>
        <v>3673</v>
      </c>
      <c r="C18" s="88">
        <v>610</v>
      </c>
      <c r="D18" s="88">
        <v>1</v>
      </c>
      <c r="E18" s="88">
        <v>3062</v>
      </c>
      <c r="F18" s="44" t="s">
        <v>31</v>
      </c>
    </row>
    <row r="19" spans="1:6" ht="22.5">
      <c r="A19" s="29" t="s">
        <v>15</v>
      </c>
      <c r="B19" s="38">
        <f t="shared" si="0"/>
        <v>2007</v>
      </c>
      <c r="C19" s="88">
        <v>1025</v>
      </c>
      <c r="D19" s="88">
        <v>8</v>
      </c>
      <c r="E19" s="88">
        <v>974</v>
      </c>
      <c r="F19" s="44" t="s">
        <v>31</v>
      </c>
    </row>
    <row r="20" spans="1:6" ht="33.75">
      <c r="A20" s="29" t="s">
        <v>19</v>
      </c>
      <c r="B20" s="38">
        <f t="shared" si="0"/>
        <v>3645</v>
      </c>
      <c r="C20" s="88">
        <v>925</v>
      </c>
      <c r="D20" s="88">
        <v>15</v>
      </c>
      <c r="E20" s="88">
        <v>2705</v>
      </c>
      <c r="F20" s="44" t="s">
        <v>31</v>
      </c>
    </row>
    <row r="21" spans="1:6">
      <c r="A21" s="29" t="s">
        <v>16</v>
      </c>
      <c r="B21" s="38">
        <f t="shared" si="0"/>
        <v>2039</v>
      </c>
      <c r="C21" s="88">
        <v>716</v>
      </c>
      <c r="D21" s="88">
        <v>9</v>
      </c>
      <c r="E21" s="88">
        <v>1314</v>
      </c>
      <c r="F21" s="44" t="s">
        <v>31</v>
      </c>
    </row>
    <row r="22" spans="1:6" ht="22.5">
      <c r="A22" s="29" t="s">
        <v>3</v>
      </c>
      <c r="B22" s="38">
        <f t="shared" si="0"/>
        <v>986</v>
      </c>
      <c r="C22" s="88">
        <v>474</v>
      </c>
      <c r="D22" s="88">
        <v>12</v>
      </c>
      <c r="E22" s="88">
        <v>500</v>
      </c>
      <c r="F22" s="44" t="s">
        <v>31</v>
      </c>
    </row>
    <row r="23" spans="1:6">
      <c r="A23" s="29" t="s">
        <v>17</v>
      </c>
      <c r="B23" s="38">
        <f t="shared" si="0"/>
        <v>682</v>
      </c>
      <c r="C23" s="88">
        <v>136</v>
      </c>
      <c r="D23" s="88">
        <v>1</v>
      </c>
      <c r="E23" s="88">
        <v>545</v>
      </c>
      <c r="F23" s="44" t="s">
        <v>31</v>
      </c>
    </row>
    <row r="24" spans="1:6" ht="17.25" customHeight="1">
      <c r="A24" s="27" t="s">
        <v>18</v>
      </c>
      <c r="B24" s="40">
        <f>C24+E24</f>
        <v>13367</v>
      </c>
      <c r="C24" s="90">
        <v>2156</v>
      </c>
      <c r="D24" s="91" t="s">
        <v>31</v>
      </c>
      <c r="E24" s="90">
        <v>11211</v>
      </c>
      <c r="F24" s="43" t="s">
        <v>31</v>
      </c>
    </row>
    <row r="25" spans="1:6">
      <c r="C25" s="51"/>
      <c r="D25" s="51"/>
    </row>
    <row r="26" spans="1:6" ht="24" customHeight="1">
      <c r="A26" s="122" t="s">
        <v>52</v>
      </c>
      <c r="B26" s="122"/>
      <c r="C26" s="122"/>
      <c r="D26" s="122"/>
      <c r="E26" s="122"/>
      <c r="F26" s="122"/>
    </row>
  </sheetData>
  <mergeCells count="5">
    <mergeCell ref="A4:A5"/>
    <mergeCell ref="B4:B5"/>
    <mergeCell ref="C4:F4"/>
    <mergeCell ref="A1:F1"/>
    <mergeCell ref="A26:F26"/>
  </mergeCells>
  <pageMargins left="0.31496062992125984" right="0.31496062992125984" top="0.74803149606299213" bottom="0.74803149606299213" header="0.31496062992125984" footer="0.31496062992125984"/>
  <pageSetup paperSize="9" scale="94" firstPageNumber="7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M37"/>
  <sheetViews>
    <sheetView workbookViewId="0">
      <selection activeCell="A30" sqref="A30"/>
    </sheetView>
  </sheetViews>
  <sheetFormatPr defaultColWidth="10.28515625" defaultRowHeight="11.25"/>
  <cols>
    <col min="1" max="1" width="35" style="7" customWidth="1"/>
    <col min="2" max="2" width="18.5703125" style="7" customWidth="1"/>
    <col min="3" max="3" width="21" style="7" customWidth="1"/>
    <col min="4" max="4" width="25" style="7" customWidth="1"/>
    <col min="5" max="5" width="21" style="17" customWidth="1"/>
    <col min="6" max="6" width="21" style="7" customWidth="1"/>
    <col min="7" max="9" width="10.28515625" style="7"/>
    <col min="10" max="10" width="49.140625" style="7" customWidth="1"/>
    <col min="11" max="16384" width="10.28515625" style="7"/>
  </cols>
  <sheetData>
    <row r="1" spans="1:6" ht="12.75">
      <c r="A1" s="121" t="s">
        <v>34</v>
      </c>
      <c r="B1" s="121"/>
      <c r="C1" s="121"/>
      <c r="D1" s="121"/>
      <c r="E1" s="121"/>
      <c r="F1" s="121"/>
    </row>
    <row r="2" spans="1:6" ht="12.75">
      <c r="A2" s="19"/>
      <c r="B2" s="19"/>
      <c r="C2" s="19"/>
      <c r="D2" s="19"/>
      <c r="E2" s="19"/>
      <c r="F2" s="19"/>
    </row>
    <row r="3" spans="1:6">
      <c r="F3" s="9" t="s">
        <v>0</v>
      </c>
    </row>
    <row r="4" spans="1:6" ht="15.75" customHeight="1">
      <c r="A4" s="123"/>
      <c r="B4" s="126" t="s">
        <v>1</v>
      </c>
      <c r="C4" s="118" t="s">
        <v>6</v>
      </c>
      <c r="D4" s="120"/>
      <c r="E4" s="120"/>
      <c r="F4" s="128"/>
    </row>
    <row r="5" spans="1:6" ht="36.75" customHeight="1">
      <c r="A5" s="124"/>
      <c r="B5" s="127"/>
      <c r="C5" s="35" t="s">
        <v>27</v>
      </c>
      <c r="D5" s="35" t="s">
        <v>26</v>
      </c>
      <c r="E5" s="18" t="s">
        <v>28</v>
      </c>
      <c r="F5" s="12" t="s">
        <v>7</v>
      </c>
    </row>
    <row r="6" spans="1:6" ht="14.25" customHeight="1">
      <c r="A6" s="31" t="s">
        <v>1</v>
      </c>
      <c r="B6" s="37">
        <f>F6+E6+D6+C6</f>
        <v>70723</v>
      </c>
      <c r="C6" s="88">
        <v>14121</v>
      </c>
      <c r="D6" s="88">
        <v>122</v>
      </c>
      <c r="E6" s="88">
        <v>53306</v>
      </c>
      <c r="F6" s="50">
        <v>3174</v>
      </c>
    </row>
    <row r="7" spans="1:6">
      <c r="A7" s="32" t="s">
        <v>8</v>
      </c>
      <c r="B7" s="38">
        <f>F7+E7+C7</f>
        <v>3557</v>
      </c>
      <c r="C7" s="88">
        <v>289</v>
      </c>
      <c r="D7" s="89" t="s">
        <v>31</v>
      </c>
      <c r="E7" s="88">
        <v>94</v>
      </c>
      <c r="F7" s="50">
        <v>3174</v>
      </c>
    </row>
    <row r="8" spans="1:6" ht="22.5">
      <c r="A8" s="32" t="s">
        <v>47</v>
      </c>
      <c r="B8" s="38">
        <f>C8+D8+E8</f>
        <v>385</v>
      </c>
      <c r="C8" s="88">
        <v>319</v>
      </c>
      <c r="D8" s="88">
        <v>21</v>
      </c>
      <c r="E8" s="88">
        <v>45</v>
      </c>
      <c r="F8" s="45" t="s">
        <v>31</v>
      </c>
    </row>
    <row r="9" spans="1:6">
      <c r="A9" s="32" t="s">
        <v>29</v>
      </c>
      <c r="B9" s="38">
        <f>C9+D9+E9</f>
        <v>4395</v>
      </c>
      <c r="C9" s="88">
        <v>809</v>
      </c>
      <c r="D9" s="88">
        <v>17</v>
      </c>
      <c r="E9" s="88">
        <v>3569</v>
      </c>
      <c r="F9" s="45" t="s">
        <v>31</v>
      </c>
    </row>
    <row r="10" spans="1:6" ht="33.75">
      <c r="A10" s="32" t="s">
        <v>30</v>
      </c>
      <c r="B10" s="38">
        <f>C10+E10</f>
        <v>73</v>
      </c>
      <c r="C10" s="88">
        <v>37</v>
      </c>
      <c r="D10" s="89" t="s">
        <v>31</v>
      </c>
      <c r="E10" s="88">
        <v>36</v>
      </c>
      <c r="F10" s="45" t="s">
        <v>31</v>
      </c>
    </row>
    <row r="11" spans="1:6" ht="35.25" customHeight="1">
      <c r="A11" s="22" t="s">
        <v>32</v>
      </c>
      <c r="B11" s="38">
        <f>C11+D11+E11</f>
        <v>248</v>
      </c>
      <c r="C11" s="88">
        <v>161</v>
      </c>
      <c r="D11" s="88">
        <v>2</v>
      </c>
      <c r="E11" s="88">
        <v>85</v>
      </c>
      <c r="F11" s="45" t="s">
        <v>31</v>
      </c>
    </row>
    <row r="12" spans="1:6">
      <c r="A12" s="32" t="s">
        <v>9</v>
      </c>
      <c r="B12" s="38">
        <f>C12+D12+E12</f>
        <v>4596</v>
      </c>
      <c r="C12" s="88">
        <v>2328</v>
      </c>
      <c r="D12" s="88">
        <v>9</v>
      </c>
      <c r="E12" s="88">
        <v>2259</v>
      </c>
      <c r="F12" s="45" t="s">
        <v>31</v>
      </c>
    </row>
    <row r="13" spans="1:6" ht="22.5">
      <c r="A13" s="32" t="s">
        <v>10</v>
      </c>
      <c r="B13" s="38">
        <f>C13+D13+E13</f>
        <v>24666</v>
      </c>
      <c r="C13" s="88">
        <v>3174</v>
      </c>
      <c r="D13" s="88">
        <v>8</v>
      </c>
      <c r="E13" s="88">
        <v>21484</v>
      </c>
      <c r="F13" s="45" t="s">
        <v>31</v>
      </c>
    </row>
    <row r="14" spans="1:6">
      <c r="A14" s="32" t="s">
        <v>11</v>
      </c>
      <c r="B14" s="38">
        <f>C14+D14+E14</f>
        <v>4467</v>
      </c>
      <c r="C14" s="88">
        <v>793</v>
      </c>
      <c r="D14" s="88">
        <v>15</v>
      </c>
      <c r="E14" s="88">
        <v>3659</v>
      </c>
      <c r="F14" s="45" t="s">
        <v>31</v>
      </c>
    </row>
    <row r="15" spans="1:6" ht="22.5">
      <c r="A15" s="32" t="s">
        <v>2</v>
      </c>
      <c r="B15" s="38">
        <f>C15+D15+E15</f>
        <v>2130</v>
      </c>
      <c r="C15" s="88">
        <v>378</v>
      </c>
      <c r="D15" s="88">
        <v>4</v>
      </c>
      <c r="E15" s="88">
        <v>1748</v>
      </c>
      <c r="F15" s="45" t="s">
        <v>31</v>
      </c>
    </row>
    <row r="16" spans="1:6">
      <c r="A16" s="32" t="s">
        <v>12</v>
      </c>
      <c r="B16" s="38">
        <f>C16+E16</f>
        <v>701</v>
      </c>
      <c r="C16" s="88">
        <v>258</v>
      </c>
      <c r="D16" s="89" t="s">
        <v>31</v>
      </c>
      <c r="E16" s="88">
        <v>443</v>
      </c>
      <c r="F16" s="45" t="s">
        <v>31</v>
      </c>
    </row>
    <row r="17" spans="1:13" ht="15" customHeight="1">
      <c r="A17" s="32" t="s">
        <v>13</v>
      </c>
      <c r="B17" s="38">
        <f>C17+E17</f>
        <v>112</v>
      </c>
      <c r="C17" s="88">
        <v>80</v>
      </c>
      <c r="D17" s="89" t="s">
        <v>31</v>
      </c>
      <c r="E17" s="88">
        <v>32</v>
      </c>
      <c r="F17" s="45" t="s">
        <v>31</v>
      </c>
    </row>
    <row r="18" spans="1:13">
      <c r="A18" s="32" t="s">
        <v>14</v>
      </c>
      <c r="B18" s="38">
        <f t="shared" ref="B18:B23" si="0">C18+D18+E18</f>
        <v>3546</v>
      </c>
      <c r="C18" s="88">
        <v>557</v>
      </c>
      <c r="D18" s="88">
        <v>1</v>
      </c>
      <c r="E18" s="88">
        <v>2988</v>
      </c>
      <c r="F18" s="45" t="s">
        <v>31</v>
      </c>
    </row>
    <row r="19" spans="1:13" ht="22.5">
      <c r="A19" s="32" t="s">
        <v>15</v>
      </c>
      <c r="B19" s="38">
        <f t="shared" si="0"/>
        <v>1879</v>
      </c>
      <c r="C19" s="88">
        <v>915</v>
      </c>
      <c r="D19" s="88">
        <v>8</v>
      </c>
      <c r="E19" s="88">
        <v>956</v>
      </c>
      <c r="F19" s="45" t="s">
        <v>31</v>
      </c>
    </row>
    <row r="20" spans="1:13" ht="33.75">
      <c r="A20" s="32" t="s">
        <v>19</v>
      </c>
      <c r="B20" s="38">
        <f t="shared" si="0"/>
        <v>3424</v>
      </c>
      <c r="C20" s="88">
        <v>767</v>
      </c>
      <c r="D20" s="88">
        <v>15</v>
      </c>
      <c r="E20" s="88">
        <v>2642</v>
      </c>
      <c r="F20" s="45" t="s">
        <v>31</v>
      </c>
    </row>
    <row r="21" spans="1:13">
      <c r="A21" s="32" t="s">
        <v>16</v>
      </c>
      <c r="B21" s="38">
        <f t="shared" si="0"/>
        <v>1969</v>
      </c>
      <c r="C21" s="88">
        <v>672</v>
      </c>
      <c r="D21" s="88">
        <v>9</v>
      </c>
      <c r="E21" s="88">
        <v>1288</v>
      </c>
      <c r="F21" s="45" t="s">
        <v>31</v>
      </c>
    </row>
    <row r="22" spans="1:13" ht="22.5">
      <c r="A22" s="32" t="s">
        <v>3</v>
      </c>
      <c r="B22" s="38">
        <f t="shared" si="0"/>
        <v>943</v>
      </c>
      <c r="C22" s="88">
        <v>441</v>
      </c>
      <c r="D22" s="88">
        <v>12</v>
      </c>
      <c r="E22" s="88">
        <v>490</v>
      </c>
      <c r="F22" s="45" t="s">
        <v>31</v>
      </c>
    </row>
    <row r="23" spans="1:13">
      <c r="A23" s="32" t="s">
        <v>17</v>
      </c>
      <c r="B23" s="38">
        <f t="shared" si="0"/>
        <v>656</v>
      </c>
      <c r="C23" s="88">
        <v>116</v>
      </c>
      <c r="D23" s="88">
        <v>1</v>
      </c>
      <c r="E23" s="88">
        <v>539</v>
      </c>
      <c r="F23" s="44" t="s">
        <v>31</v>
      </c>
    </row>
    <row r="24" spans="1:13">
      <c r="A24" s="33" t="s">
        <v>18</v>
      </c>
      <c r="B24" s="40">
        <f>E24+C24</f>
        <v>12980</v>
      </c>
      <c r="C24" s="90">
        <v>2027</v>
      </c>
      <c r="D24" s="91" t="s">
        <v>31</v>
      </c>
      <c r="E24" s="90">
        <v>10953</v>
      </c>
      <c r="F24" s="43" t="s">
        <v>31</v>
      </c>
    </row>
    <row r="25" spans="1:13" ht="12" customHeight="1">
      <c r="A25" s="62"/>
      <c r="B25" s="38"/>
      <c r="C25" s="61"/>
      <c r="D25" s="63"/>
      <c r="E25" s="61"/>
      <c r="F25" s="44"/>
    </row>
    <row r="26" spans="1:13" ht="21" customHeight="1">
      <c r="A26" s="122" t="s">
        <v>52</v>
      </c>
      <c r="B26" s="122"/>
      <c r="C26" s="122"/>
      <c r="D26" s="122"/>
      <c r="E26" s="122"/>
      <c r="F26" s="122"/>
    </row>
    <row r="27" spans="1:13" ht="12.75" customHeight="1">
      <c r="A27" s="64"/>
      <c r="B27" s="64"/>
      <c r="C27" s="64"/>
      <c r="D27" s="64"/>
      <c r="E27" s="64"/>
      <c r="F27" s="64"/>
    </row>
    <row r="30" spans="1:13" s="78" customFormat="1" ht="12.75">
      <c r="A30" s="85" t="s">
        <v>91</v>
      </c>
      <c r="B30" s="77"/>
      <c r="C30" s="77"/>
      <c r="D30" s="77"/>
      <c r="E30" s="77"/>
      <c r="F30" s="77"/>
      <c r="G30" s="77"/>
      <c r="H30" s="63"/>
      <c r="I30" s="63"/>
      <c r="J30" s="63"/>
      <c r="K30" s="63"/>
      <c r="L30" s="63"/>
      <c r="M30" s="63"/>
    </row>
    <row r="31" spans="1:13" s="78" customFormat="1" ht="12.75">
      <c r="A31" s="92" t="s">
        <v>90</v>
      </c>
      <c r="B31" s="77"/>
      <c r="C31" s="77"/>
      <c r="D31" s="77"/>
      <c r="E31" s="77"/>
      <c r="F31" s="77"/>
      <c r="G31" s="77"/>
      <c r="H31" s="63"/>
      <c r="I31" s="63"/>
      <c r="J31" s="63"/>
      <c r="K31" s="63"/>
      <c r="L31" s="63"/>
      <c r="M31" s="63"/>
    </row>
    <row r="32" spans="1:13" s="78" customFormat="1" ht="12.75">
      <c r="A32" s="30"/>
      <c r="B32" s="77"/>
      <c r="C32" s="77"/>
      <c r="D32" s="77"/>
      <c r="E32" s="77"/>
      <c r="F32" s="77"/>
      <c r="G32" s="77"/>
      <c r="H32" s="63"/>
      <c r="I32" s="63"/>
      <c r="J32" s="63"/>
      <c r="K32" s="63"/>
      <c r="L32" s="63"/>
      <c r="M32" s="63"/>
    </row>
    <row r="33" spans="1:13" s="80" customFormat="1">
      <c r="A33" s="79" t="s">
        <v>84</v>
      </c>
    </row>
    <row r="34" spans="1:13" s="82" customFormat="1" ht="12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s="82" customFormat="1" ht="12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s="82" customFormat="1" ht="12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s="82" customFormat="1" ht="12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</sheetData>
  <mergeCells count="5">
    <mergeCell ref="A1:F1"/>
    <mergeCell ref="A4:A5"/>
    <mergeCell ref="B4:B5"/>
    <mergeCell ref="C4:F4"/>
    <mergeCell ref="A26:F26"/>
  </mergeCells>
  <pageMargins left="0.31496062992125984" right="0.31496062992125984" top="0.74803149606299213" bottom="0.74803149606299213" header="0.31496062992125984" footer="0.31496062992125984"/>
  <pageSetup paperSize="9" scale="93" firstPageNumber="8" orientation="landscape" useFirstPageNumber="1" r:id="rId1"/>
  <headerFooter>
    <oddFooter>&amp;R&amp;"Roboto,полужирный"&amp;8&amp;P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R.Tauruzov</cp:lastModifiedBy>
  <cp:lastPrinted>2026-06-15T04:12:47Z</cp:lastPrinted>
  <dcterms:created xsi:type="dcterms:W3CDTF">2020-07-26T17:49:51Z</dcterms:created>
  <dcterms:modified xsi:type="dcterms:W3CDTF">2026-08-14T04:28:28Z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