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055" yWindow="330" windowWidth="13935" windowHeight="11730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8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4" i="7"/>
  <c r="B13"/>
  <c r="B12"/>
  <c r="B11"/>
  <c r="B10"/>
  <c r="B9"/>
  <c r="B8"/>
  <c r="B7"/>
  <c r="B6"/>
  <c r="B24" i="6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4" i="5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<sst xmlns="http://schemas.openxmlformats.org/spreadsheetml/2006/main" count="174" uniqueCount="91">
  <si>
    <t>Number of operating SMEs by type of activity</t>
  </si>
  <si>
    <t>4</t>
  </si>
  <si>
    <t>Number of registered SMEs by type of activity</t>
  </si>
  <si>
    <t>3</t>
  </si>
  <si>
    <t>2</t>
  </si>
  <si>
    <t>1</t>
  </si>
  <si>
    <t>Almaty city</t>
  </si>
  <si>
    <t>peasant or farming households</t>
  </si>
  <si>
    <t>individual entrepreneurs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</si>
  <si>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</si>
  <si>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</si>
  <si>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</si>
  <si>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</si>
  <si>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</si>
  <si>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</si>
  <si>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Information and communication</t>
  </si>
  <si>
    <t>Transport and warehousing</t>
  </si>
  <si>
    <t>Construction</t>
  </si>
  <si>
    <t>Supply of electricity, gas, steam, hot water and air conditioning</t>
  </si>
  <si>
    <t>Agriculture, forestry and fisheries</t>
  </si>
  <si>
    <t>Financial and insurance activities</t>
  </si>
  <si>
    <t>Wholesale and retail trade; car and motorcycle repair</t>
  </si>
  <si>
    <t>Manufacturing industry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</si>
  <si>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</si>
  <si>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</si>
  <si>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</si>
  <si>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</si>
  <si>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Zhetisu</t>
  </si>
  <si>
    <t>Content</t>
  </si>
  <si>
    <t>4. Number of operating SMEs by type of activity</t>
  </si>
  <si>
    <t>legal entities of small business</t>
  </si>
  <si>
    <t xml:space="preserve">legal entities of medium business </t>
  </si>
  <si>
    <t>Almaly</t>
  </si>
  <si>
    <t>Alatau</t>
  </si>
  <si>
    <t>Auezov</t>
  </si>
  <si>
    <t>Bostandyk</t>
  </si>
  <si>
    <t>Medeu</t>
  </si>
  <si>
    <t>Nauryzbay</t>
  </si>
  <si>
    <t>Turksib</t>
  </si>
  <si>
    <t>Mining Industry and Quarrying</t>
  </si>
  <si>
    <t>Professional, scientific and technical activities</t>
  </si>
  <si>
    <t>Administrative and support services activities</t>
  </si>
  <si>
    <t>2. Number of registered SMEs by type of activity</t>
  </si>
  <si>
    <t>3. Number of operating SMEs by districts of the city of Almaty</t>
  </si>
  <si>
    <t>1. Number of registered SMEs by districts of the city of Almaty</t>
  </si>
  <si>
    <t>Number of registered SMEs by districts of the city of Almaty</t>
  </si>
  <si>
    <t>Number of operating SMEs by districts of the city of Almaty</t>
  </si>
  <si>
    <t>-</t>
  </si>
  <si>
    <t>2 series. Statistics of enterprises</t>
  </si>
  <si>
    <t>Number of registered and operating SMEs in the city of Almaty</t>
  </si>
  <si>
    <t>Division of statistical registers</t>
  </si>
  <si>
    <t>Date of publication: 14.08.2026</t>
  </si>
  <si>
    <t>Date of next publication: 15.09.2026</t>
  </si>
  <si>
    <t>As of August 1, 2026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</si>
  <si>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</si>
  <si>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</si>
  <si>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</si>
  <si>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</si>
  <si>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</si>
  <si>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</si>
  <si>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</si>
  <si>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</si>
  <si>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</si>
  <si>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</si>
  <si>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</si>
  <si>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</si>
  <si>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</si>
  <si>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</si>
  <si>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</si>
  <si>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</si>
  <si>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</si>
  <si>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</si>
  <si>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https://stat.gov.kz/en/region/almaty/spreadsheets/?industry=28265&amp;year=2026&amp;name=288746&amp;period=month&amp;type=spreadsheets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</si>
  <si>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</si>
  <si>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</si>
  <si>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</si>
  <si>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</si>
  <si>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</si>
  <si>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+77273752283</t>
  </si>
  <si>
    <t>E-mail</t>
  </si>
  <si>
    <t>Address</t>
  </si>
  <si>
    <t>050008, Almaty city, Abay avenue, 125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</si>
  <si>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</si>
  <si>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</si>
  <si>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</si>
  <si>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</si>
  <si>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Metadata</t>
  </si>
  <si>
    <t>Aknur Tanhai</t>
  </si>
  <si>
    <t>tanhai.a@aspire.gov.kz</t>
  </si>
  <si>
    <t>№ 05-02/397-ВН</t>
  </si>
  <si>
    <t>dated  August 14, 2026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</si>
</sst>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4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4"/>
      <name val="Roboto "/>
      <charset val="1"/>
    </font>
    <font>
      <sz val="10"/>
      <name val="Roboto "/>
      <charset val="1"/>
    </font>
    <font>
      <sz val="11"/>
      <color theme="1"/>
      <name val="Roboto"/>
      <charset val="1"/>
    </font>
    <font>
      <u/>
      <sz val="11"/>
      <color theme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name val="Roboto"/>
      <charset val="1"/>
    </font>
    <font>
      <sz val="8"/>
      <color rgb="FFFF0000"/>
      <name val="Roboto"/>
      <charset val="1"/>
    </font>
    <font>
      <sz val="8"/>
      <color indexed="8"/>
      <name val="Roboto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1"/>
    </font>
    <font>
      <b/>
      <sz val="12"/>
      <name val="Roboto"/>
      <charset val="1"/>
    </font>
    <font>
      <sz val="11"/>
      <color theme="1"/>
      <name val="Roboto 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1"/>
      <name val="Calibri"/>
      <family val="2"/>
      <charset val="204"/>
      <scheme val="minor"/>
    </font>
    <font>
      <b/>
      <sz val="14"/>
      <name val="Roboto "/>
      <charset val="204"/>
    </font>
    <font>
      <b/>
      <sz val="11"/>
      <color theme="1"/>
      <name val="Roboto "/>
      <charset val="204"/>
    </font>
    <font>
      <b/>
      <sz val="11"/>
      <color indexed="8"/>
      <name val="Roboto 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24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wrapText="1"/>
    </xf>
    <xf numFmtId="0" fontId="12" fillId="0" borderId="0" xfId="2" applyFont="1"/>
    <xf numFmtId="0" fontId="12" fillId="0" borderId="0" xfId="2" applyFont="1" applyFill="1"/>
    <xf numFmtId="0" fontId="13" fillId="0" borderId="0" xfId="0" applyFont="1" applyAlignment="1"/>
    <xf numFmtId="0" fontId="10" fillId="0" borderId="0" xfId="2" applyFont="1"/>
    <xf numFmtId="0" fontId="14" fillId="0" borderId="0" xfId="1" applyFont="1"/>
    <xf numFmtId="0" fontId="15" fillId="0" borderId="0" xfId="0" applyFont="1"/>
    <xf numFmtId="0" fontId="16" fillId="0" borderId="0" xfId="4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right"/>
    </xf>
    <xf numFmtId="3" fontId="18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3" fontId="18" fillId="0" borderId="0" xfId="0" applyNumberFormat="1" applyFont="1"/>
    <xf numFmtId="3" fontId="21" fillId="0" borderId="0" xfId="0" applyNumberFormat="1" applyFont="1" applyBorder="1" applyAlignment="1">
      <alignment horizontal="right" wrapText="1"/>
    </xf>
    <xf numFmtId="2" fontId="18" fillId="0" borderId="0" xfId="0" applyNumberFormat="1" applyFont="1"/>
    <xf numFmtId="3" fontId="21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164" fontId="18" fillId="0" borderId="0" xfId="0" applyNumberFormat="1" applyFont="1"/>
    <xf numFmtId="0" fontId="18" fillId="0" borderId="0" xfId="0" applyFont="1" applyBorder="1"/>
    <xf numFmtId="0" fontId="17" fillId="0" borderId="0" xfId="0" applyFont="1" applyAlignment="1">
      <alignment horizontal="center"/>
    </xf>
    <xf numFmtId="3" fontId="23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left" wrapText="1"/>
    </xf>
    <xf numFmtId="3" fontId="26" fillId="0" borderId="0" xfId="0" applyNumberFormat="1" applyFont="1" applyAlignment="1">
      <alignment horizontal="left" wrapText="1"/>
    </xf>
    <xf numFmtId="3" fontId="26" fillId="0" borderId="1" xfId="0" applyNumberFormat="1" applyFont="1" applyBorder="1" applyAlignment="1">
      <alignment horizontal="left" wrapText="1"/>
    </xf>
    <xf numFmtId="0" fontId="27" fillId="0" borderId="0" xfId="0" applyFont="1"/>
    <xf numFmtId="3" fontId="26" fillId="0" borderId="0" xfId="0" applyNumberFormat="1" applyFont="1" applyAlignment="1">
      <alignment horizontal="right" wrapText="1"/>
    </xf>
    <xf numFmtId="0" fontId="24" fillId="0" borderId="0" xfId="0" applyFont="1" applyAlignment="1">
      <alignment wrapText="1"/>
    </xf>
    <xf numFmtId="0" fontId="26" fillId="0" borderId="0" xfId="0" applyFont="1" applyAlignment="1">
      <alignment horizontal="justify" vertical="center"/>
    </xf>
    <xf numFmtId="0" fontId="26" fillId="0" borderId="0" xfId="0" applyFont="1" applyAlignment="1">
      <alignment wrapText="1"/>
    </xf>
    <xf numFmtId="0" fontId="26" fillId="0" borderId="0" xfId="0" applyFont="1" applyBorder="1" applyAlignment="1">
      <alignment horizontal="justify"/>
    </xf>
    <xf numFmtId="0" fontId="24" fillId="0" borderId="1" xfId="0" applyFont="1" applyBorder="1" applyAlignment="1">
      <alignment wrapText="1"/>
    </xf>
    <xf numFmtId="0" fontId="26" fillId="0" borderId="0" xfId="0" applyFont="1" applyBorder="1" applyAlignment="1">
      <alignment horizontal="left" wrapText="1"/>
    </xf>
    <xf numFmtId="0" fontId="20" fillId="0" borderId="0" xfId="0" applyFont="1" applyAlignment="1">
      <alignment wrapText="1"/>
    </xf>
    <xf numFmtId="0" fontId="6" fillId="0" borderId="0" xfId="0" applyFont="1" applyAlignment="1"/>
    <xf numFmtId="0" fontId="28" fillId="0" borderId="0" xfId="4" applyFont="1"/>
    <xf numFmtId="0" fontId="29" fillId="0" borderId="0" xfId="1" applyFont="1" applyAlignment="1">
      <alignment horizontal="center"/>
    </xf>
    <xf numFmtId="164" fontId="23" fillId="0" borderId="1" xfId="0" applyNumberFormat="1" applyFont="1" applyBorder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164" fontId="23" fillId="0" borderId="0" xfId="0" applyNumberFormat="1" applyFont="1" applyFill="1" applyBorder="1" applyAlignment="1">
      <alignment horizontal="right" wrapText="1"/>
    </xf>
    <xf numFmtId="164" fontId="23" fillId="0" borderId="1" xfId="0" applyNumberFormat="1" applyFont="1" applyFill="1" applyBorder="1" applyAlignment="1">
      <alignment horizontal="right" wrapText="1"/>
    </xf>
    <xf numFmtId="164" fontId="23" fillId="0" borderId="4" xfId="0" applyNumberFormat="1" applyFont="1" applyFill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30" fillId="0" borderId="0" xfId="0" applyFont="1"/>
    <xf numFmtId="164" fontId="21" fillId="0" borderId="0" xfId="0" applyNumberFormat="1" applyFont="1" applyFill="1" applyBorder="1"/>
    <xf numFmtId="164" fontId="21" fillId="0" borderId="1" xfId="0" applyNumberFormat="1" applyFont="1" applyFill="1" applyBorder="1"/>
    <xf numFmtId="0" fontId="23" fillId="0" borderId="0" xfId="0" applyFont="1" applyFill="1" applyAlignment="1">
      <alignment horizontal="right" wrapText="1"/>
    </xf>
    <xf numFmtId="0" fontId="23" fillId="0" borderId="1" xfId="0" applyFont="1" applyFill="1" applyBorder="1" applyAlignment="1">
      <alignment horizontal="right" wrapText="1"/>
    </xf>
    <xf numFmtId="164" fontId="21" fillId="0" borderId="4" xfId="0" applyNumberFormat="1" applyFont="1" applyFill="1" applyBorder="1"/>
    <xf numFmtId="164" fontId="18" fillId="0" borderId="0" xfId="0" applyNumberFormat="1" applyFont="1" applyFill="1"/>
    <xf numFmtId="164" fontId="18" fillId="0" borderId="1" xfId="0" applyNumberFormat="1" applyFont="1" applyFill="1" applyBorder="1"/>
    <xf numFmtId="164" fontId="21" fillId="0" borderId="0" xfId="0" applyNumberFormat="1" applyFont="1" applyFill="1" applyAlignment="1">
      <alignment horizontal="right" wrapText="1"/>
    </xf>
    <xf numFmtId="164" fontId="21" fillId="0" borderId="0" xfId="0" applyNumberFormat="1" applyFont="1" applyFill="1" applyBorder="1" applyAlignment="1">
      <alignment horizontal="right" wrapText="1"/>
    </xf>
    <xf numFmtId="164" fontId="21" fillId="0" borderId="1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0" fontId="6" fillId="0" borderId="0" xfId="0" applyFont="1" applyAlignment="1"/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164" fontId="23" fillId="0" borderId="0" xfId="0" applyNumberFormat="1" applyFont="1" applyAlignment="1">
      <alignment horizontal="right" wrapText="1"/>
    </xf>
    <xf numFmtId="0" fontId="31" fillId="0" borderId="3" xfId="6" applyFont="1" applyBorder="1"/>
    <xf numFmtId="0" fontId="32" fillId="0" borderId="3" xfId="3" applyFont="1" applyBorder="1" applyAlignment="1">
      <alignment horizontal="left" vertical="center" wrapText="1"/>
    </xf>
    <xf numFmtId="0" fontId="32" fillId="0" borderId="0" xfId="0" applyFont="1"/>
    <xf numFmtId="0" fontId="33" fillId="0" borderId="3" xfId="4" applyFont="1" applyFill="1" applyBorder="1" applyAlignment="1" applyProtection="1"/>
    <xf numFmtId="0" fontId="32" fillId="0" borderId="3" xfId="5" applyFont="1" applyBorder="1" applyAlignment="1">
      <alignment horizontal="left" vertical="center" wrapText="1"/>
    </xf>
    <xf numFmtId="0" fontId="31" fillId="0" borderId="3" xfId="6" applyFont="1" applyBorder="1" applyAlignment="1">
      <alignment wrapText="1"/>
    </xf>
    <xf numFmtId="0" fontId="34" fillId="0" borderId="3" xfId="4" applyFont="1" applyFill="1" applyBorder="1" applyAlignment="1" applyProtection="1">
      <alignment horizontal="left" vertical="center" wrapText="1"/>
    </xf>
    <xf numFmtId="0" fontId="27" fillId="0" borderId="3" xfId="0" applyFont="1" applyBorder="1" applyAlignment="1">
      <alignment wrapText="1"/>
    </xf>
    <xf numFmtId="0" fontId="34" fillId="0" borderId="3" xfId="4" applyFont="1" applyBorder="1" applyAlignment="1" applyProtection="1">
      <alignment wrapText="1"/>
    </xf>
    <xf numFmtId="0" fontId="36" fillId="0" borderId="3" xfId="0" applyFont="1" applyBorder="1" applyAlignment="1">
      <alignment wrapText="1"/>
    </xf>
    <xf numFmtId="0" fontId="27" fillId="0" borderId="3" xfId="0" applyFont="1" applyBorder="1" applyAlignment="1">
      <alignment horizontal="left" wrapText="1"/>
    </xf>
    <xf numFmtId="0" fontId="37" fillId="0" borderId="3" xfId="6" applyFont="1" applyBorder="1"/>
    <xf numFmtId="0" fontId="38" fillId="0" borderId="0" xfId="0" applyFont="1" applyAlignment="1"/>
    <xf numFmtId="0" fontId="32" fillId="0" borderId="0" xfId="0" applyFont="1" applyFill="1"/>
    <xf numFmtId="0" fontId="32" fillId="0" borderId="0" xfId="0" applyFont="1" applyFill="1" applyBorder="1"/>
    <xf numFmtId="3" fontId="26" fillId="0" borderId="0" xfId="0" applyNumberFormat="1" applyFont="1" applyAlignment="1"/>
    <xf numFmtId="0" fontId="21" fillId="0" borderId="0" xfId="5" applyFont="1" applyFill="1" applyBorder="1" applyAlignment="1">
      <alignment vertical="top"/>
    </xf>
    <xf numFmtId="164" fontId="21" fillId="0" borderId="0" xfId="5" applyNumberFormat="1" applyFont="1" applyFill="1"/>
    <xf numFmtId="164" fontId="21" fillId="0" borderId="0" xfId="5" applyNumberFormat="1" applyFont="1"/>
    <xf numFmtId="0" fontId="21" fillId="0" borderId="0" xfId="0" applyFont="1"/>
    <xf numFmtId="0" fontId="39" fillId="0" borderId="0" xfId="0" applyFont="1"/>
    <xf numFmtId="0" fontId="34" fillId="0" borderId="3" xfId="4" applyFont="1" applyBorder="1" applyAlignment="1">
      <alignment wrapText="1"/>
    </xf>
    <xf numFmtId="0" fontId="6" fillId="0" borderId="0" xfId="0" applyFont="1" applyAlignment="1">
      <alignment horizontal="center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41" fillId="0" borderId="0" xfId="1" applyFont="1" applyAlignment="1">
      <alignment horizontal="left" vertical="top" wrapText="1"/>
    </xf>
    <xf numFmtId="0" fontId="43" fillId="0" borderId="0" xfId="2" applyFont="1" applyAlignment="1">
      <alignment horizontal="left" vertical="top" wrapText="1"/>
    </xf>
    <xf numFmtId="0" fontId="41" fillId="0" borderId="0" xfId="1" applyFont="1" applyAlignment="1">
      <alignment horizontal="left" vertical="center" wrapText="1"/>
    </xf>
    <xf numFmtId="0" fontId="42" fillId="0" borderId="0" xfId="0" applyFont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31" fillId="0" borderId="8" xfId="6" applyFont="1" applyBorder="1" applyAlignment="1">
      <alignment horizontal="left"/>
    </xf>
    <xf numFmtId="0" fontId="31" fillId="0" borderId="9" xfId="6" applyFont="1" applyBorder="1" applyAlignment="1">
      <alignment horizontal="left"/>
    </xf>
    <xf numFmtId="0" fontId="34" fillId="0" borderId="8" xfId="4" applyFont="1" applyBorder="1" applyAlignment="1" applyProtection="1">
      <alignment horizontal="left" wrapText="1"/>
    </xf>
    <xf numFmtId="0" fontId="34" fillId="0" borderId="9" xfId="4" applyFont="1" applyBorder="1" applyAlignment="1" applyProtection="1">
      <alignment horizontal="left" wrapText="1"/>
    </xf>
    <xf numFmtId="0" fontId="40" fillId="0" borderId="0" xfId="4" applyFont="1" applyAlignment="1">
      <alignment horizontal="left"/>
    </xf>
    <xf numFmtId="0" fontId="24" fillId="0" borderId="7" xfId="0" applyFont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24" fillId="0" borderId="7" xfId="0" applyFont="1" applyBorder="1" applyAlignment="1">
      <alignment wrapText="1"/>
    </xf>
    <xf numFmtId="0" fontId="24" fillId="0" borderId="6" xfId="0" applyFont="1" applyBorder="1" applyAlignment="1">
      <alignment wrapText="1"/>
    </xf>
    <xf numFmtId="0" fontId="24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4" fillId="0" borderId="5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4410074</xdr:colOff>
      <xdr:row>4</xdr:row>
      <xdr:rowOff>19050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410073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4391025</xdr:colOff>
      <xdr:row>4</xdr:row>
      <xdr:rowOff>38100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4391024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region/almaty/spreadsheets/?industry=28265&amp;year=2026&amp;name=288746&amp;period=month&amp;type=spreadsheets" TargetMode="External"/><Relationship Id="rId3" Type="http://schemas.openxmlformats.org/officeDocument/2006/relationships/hyperlink" Target="https://stat.gov.kz/upload/iblock/a86/f1zdr4ic42lj28857irgnbyao23zx4vw/3.docx" TargetMode="External"/><Relationship Id="rId7" Type="http://schemas.openxmlformats.org/officeDocument/2006/relationships/hyperlink" Target="mailto:tanhai.a@aspire.gov.kz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A23" sqref="A23:E23"/>
    </sheetView>
  </sheetViews>
  <sheetFormatPr defaultColWidth="8.7109375" defaultRowHeight="14.25"/>
  <cols>
    <col min="1" max="1" width="66.42578125" style="1" customWidth="1"/>
    <col min="2" max="2" width="10.85546875" style="1" hidden="1" customWidth="1"/>
    <col min="3" max="4" width="8.7109375" style="1" hidden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9.5" customHeight="1">
      <c r="A1" s="95"/>
      <c r="B1" s="69"/>
      <c r="C1" s="69"/>
      <c r="D1" s="69"/>
      <c r="E1" s="69"/>
    </row>
    <row r="2" spans="1:7" ht="17.25" customHeight="1">
      <c r="A2" s="95"/>
      <c r="B2" s="69"/>
      <c r="C2" s="69"/>
      <c r="D2" s="69"/>
      <c r="E2" s="69"/>
      <c r="F2" s="2"/>
      <c r="G2" s="2"/>
    </row>
    <row r="3" spans="1:7" ht="21" customHeight="1">
      <c r="A3" s="95"/>
      <c r="B3" s="69"/>
      <c r="C3" s="69"/>
      <c r="D3" s="69"/>
      <c r="E3" s="69"/>
      <c r="F3" s="3"/>
      <c r="G3" s="3"/>
    </row>
    <row r="4" spans="1:7" ht="18" customHeight="1">
      <c r="A4" s="48"/>
      <c r="B4" s="48"/>
      <c r="C4" s="48"/>
      <c r="D4" s="48"/>
      <c r="E4" s="48"/>
      <c r="F4" s="3"/>
      <c r="G4" s="3"/>
    </row>
    <row r="5" spans="1:7" ht="21" customHeight="1">
      <c r="A5" s="69"/>
      <c r="B5" s="69"/>
      <c r="C5" s="69"/>
      <c r="D5" s="69"/>
      <c r="E5" s="69"/>
      <c r="F5" s="3"/>
      <c r="G5" s="3"/>
    </row>
    <row r="6" spans="1:7" ht="21" customHeight="1">
      <c r="A6" s="69"/>
      <c r="B6" s="69"/>
      <c r="C6" s="69"/>
      <c r="D6" s="69"/>
      <c r="E6" s="69"/>
      <c r="F6" s="3"/>
      <c r="G6" s="3"/>
    </row>
    <row r="7" spans="1:7" ht="19.5" customHeight="1">
      <c r="A7" s="4"/>
      <c r="B7" s="4"/>
      <c r="C7" s="4"/>
      <c r="D7" s="4"/>
      <c r="E7" s="4"/>
      <c r="F7" s="4"/>
      <c r="G7" s="4"/>
    </row>
    <row r="8" spans="1:7" ht="22.5" customHeight="1">
      <c r="A8" s="98" t="s">
        <v>51</v>
      </c>
      <c r="B8" s="101"/>
      <c r="C8" s="101"/>
      <c r="D8" s="101"/>
      <c r="E8" s="101"/>
      <c r="F8" s="96"/>
      <c r="G8" s="97"/>
    </row>
    <row r="9" spans="1:7" ht="21.75" customHeight="1">
      <c r="A9" s="98" t="s">
        <v>52</v>
      </c>
      <c r="B9" s="99"/>
      <c r="C9" s="99"/>
      <c r="D9" s="99"/>
      <c r="E9" s="99"/>
      <c r="F9" s="5"/>
      <c r="G9" s="5"/>
    </row>
    <row r="10" spans="1:7" ht="13.5" customHeight="1">
      <c r="A10" s="4"/>
      <c r="B10" s="4"/>
      <c r="C10" s="4"/>
      <c r="D10" s="4"/>
      <c r="E10" s="6"/>
      <c r="F10" s="5"/>
      <c r="G10" s="5"/>
    </row>
    <row r="11" spans="1:7" ht="13.5" customHeight="1">
      <c r="A11" s="4"/>
      <c r="B11" s="4"/>
      <c r="C11" s="4"/>
      <c r="D11" s="4"/>
      <c r="E11" s="70"/>
      <c r="F11" s="71"/>
      <c r="G11" s="71"/>
    </row>
    <row r="12" spans="1:7" ht="16.5" customHeight="1">
      <c r="A12" s="4"/>
      <c r="B12" s="4"/>
      <c r="C12" s="4"/>
      <c r="D12" s="4"/>
      <c r="E12" s="6"/>
      <c r="F12" s="5"/>
      <c r="G12" s="5"/>
    </row>
    <row r="13" spans="1:7" ht="54" customHeight="1">
      <c r="A13" s="102" t="s">
        <v>49</v>
      </c>
      <c r="B13" s="102"/>
      <c r="C13" s="102"/>
      <c r="D13" s="102"/>
      <c r="E13" s="102"/>
      <c r="F13" s="7"/>
      <c r="G13" s="8"/>
    </row>
    <row r="14" spans="1:7">
      <c r="A14" s="9"/>
      <c r="B14" s="9"/>
      <c r="C14" s="9"/>
      <c r="D14" s="9"/>
      <c r="E14" s="9"/>
      <c r="F14" s="8"/>
      <c r="G14" s="8"/>
    </row>
    <row r="15" spans="1:7" ht="18">
      <c r="A15" s="10" t="s">
        <v>53</v>
      </c>
      <c r="B15" s="11"/>
      <c r="C15" s="11"/>
      <c r="D15" s="11"/>
      <c r="E15" s="11"/>
      <c r="F15" s="11"/>
      <c r="G15" s="11"/>
    </row>
    <row r="16" spans="1:7" hidden="1">
      <c r="A16" s="11"/>
      <c r="B16" s="11"/>
      <c r="C16" s="11"/>
      <c r="D16" s="11"/>
      <c r="E16" s="11"/>
      <c r="F16" s="11"/>
      <c r="G16" s="11"/>
    </row>
    <row r="17" spans="1:7" hidden="1">
      <c r="A17" s="11"/>
      <c r="B17" s="11"/>
      <c r="C17" s="11"/>
      <c r="D17" s="11"/>
      <c r="E17" s="11"/>
      <c r="F17" s="11"/>
      <c r="G17" s="11"/>
    </row>
    <row r="18" spans="1:7" hidden="1">
      <c r="A18" s="11"/>
      <c r="B18" s="11"/>
      <c r="C18" s="11"/>
      <c r="D18" s="11"/>
      <c r="E18" s="11"/>
      <c r="F18" s="11"/>
      <c r="G18" s="11"/>
    </row>
    <row r="19" spans="1:7" hidden="1">
      <c r="A19" s="12"/>
      <c r="B19" s="12"/>
      <c r="C19" s="12"/>
      <c r="D19" s="12"/>
      <c r="E19" s="12"/>
      <c r="F19" s="12"/>
      <c r="G19" s="11"/>
    </row>
    <row r="20" spans="1:7">
      <c r="F20" s="11"/>
      <c r="G20" s="11"/>
    </row>
    <row r="21" spans="1:7">
      <c r="F21" s="11"/>
      <c r="G21" s="11"/>
    </row>
    <row r="23" spans="1:7" s="57" customFormat="1" ht="18">
      <c r="A23" s="100" t="s">
        <v>48</v>
      </c>
      <c r="B23" s="100"/>
      <c r="C23" s="100"/>
      <c r="D23" s="100"/>
      <c r="E23" s="100"/>
    </row>
  </sheetData>
  <mergeCells count="6">
    <mergeCell ref="A1:A3"/>
    <mergeCell ref="F8:G8"/>
    <mergeCell ref="A9:E9"/>
    <mergeCell ref="A23:E23"/>
    <mergeCell ref="A8:E8"/>
    <mergeCell ref="A13:E13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1"/>
  <sheetViews>
    <sheetView workbookViewId="0">
      <selection activeCell="C18" sqref="C18"/>
    </sheetView>
  </sheetViews>
  <sheetFormatPr defaultRowHeight="12.75"/>
  <cols>
    <col min="1" max="1" width="5.85546875" style="75" customWidth="1"/>
    <col min="2" max="2" width="42.7109375" style="75" customWidth="1"/>
    <col min="3" max="3" width="66.140625" style="75" customWidth="1"/>
    <col min="4" max="4" width="8.5703125" style="75" customWidth="1"/>
    <col min="5" max="5" width="0.5703125" style="75" hidden="1" customWidth="1"/>
    <col min="6" max="6" width="9.140625" style="75" hidden="1" customWidth="1"/>
    <col min="7" max="16384" width="9.140625" style="75"/>
  </cols>
  <sheetData>
    <row r="2" spans="2:3">
      <c r="B2" s="73" t="s">
        <v>54</v>
      </c>
      <c r="C2" s="74" t="s">
        <v>55</v>
      </c>
    </row>
    <row r="3" spans="2:3">
      <c r="B3" s="73" t="s">
        <v>56</v>
      </c>
      <c r="C3" s="76" t="s">
        <v>57</v>
      </c>
    </row>
    <row r="4" spans="2:3">
      <c r="B4" s="73" t="s">
        <v>58</v>
      </c>
      <c r="C4" s="77">
        <v>642</v>
      </c>
    </row>
    <row r="5" spans="2:3" ht="25.5">
      <c r="B5" s="78" t="s">
        <v>59</v>
      </c>
      <c r="C5" s="79" t="s">
        <v>60</v>
      </c>
    </row>
    <row r="6" spans="2:3" ht="25.5">
      <c r="B6" s="73" t="s">
        <v>61</v>
      </c>
      <c r="C6" s="80" t="s">
        <v>62</v>
      </c>
    </row>
    <row r="7" spans="2:3" ht="25.5">
      <c r="B7" s="73" t="s">
        <v>63</v>
      </c>
      <c r="C7" s="81" t="s">
        <v>64</v>
      </c>
    </row>
    <row r="8" spans="2:3">
      <c r="B8" s="103" t="s">
        <v>65</v>
      </c>
      <c r="C8" s="105" t="s">
        <v>66</v>
      </c>
    </row>
    <row r="9" spans="2:3">
      <c r="B9" s="104"/>
      <c r="C9" s="106"/>
    </row>
    <row r="10" spans="2:3">
      <c r="B10" s="103" t="s">
        <v>67</v>
      </c>
      <c r="C10" s="81" t="s">
        <v>68</v>
      </c>
    </row>
    <row r="11" spans="2:3">
      <c r="B11" s="104"/>
      <c r="C11" s="81" t="s">
        <v>69</v>
      </c>
    </row>
    <row r="12" spans="2:3">
      <c r="B12" s="73" t="s">
        <v>70</v>
      </c>
      <c r="C12" s="82"/>
    </row>
    <row r="13" spans="2:3" ht="25.5">
      <c r="B13" s="73" t="s">
        <v>71</v>
      </c>
      <c r="C13" s="81" t="s">
        <v>72</v>
      </c>
    </row>
    <row r="14" spans="2:3" ht="76.5">
      <c r="B14" s="73" t="s">
        <v>73</v>
      </c>
      <c r="C14" s="80" t="s">
        <v>74</v>
      </c>
    </row>
    <row r="15" spans="2:3">
      <c r="B15" s="73" t="s">
        <v>75</v>
      </c>
      <c r="C15" s="80" t="s">
        <v>50</v>
      </c>
    </row>
    <row r="16" spans="2:3">
      <c r="B16" s="73" t="s">
        <v>76</v>
      </c>
      <c r="C16" s="80" t="s">
        <v>87</v>
      </c>
    </row>
    <row r="17" spans="2:3">
      <c r="B17" s="73" t="s">
        <v>77</v>
      </c>
      <c r="C17" s="80" t="s">
        <v>78</v>
      </c>
    </row>
    <row r="18" spans="2:3">
      <c r="B18" s="73" t="s">
        <v>79</v>
      </c>
      <c r="C18" s="94" t="s">
        <v>88</v>
      </c>
    </row>
    <row r="19" spans="2:3">
      <c r="B19" s="73" t="s">
        <v>80</v>
      </c>
      <c r="C19" s="80" t="s">
        <v>81</v>
      </c>
    </row>
    <row r="20" spans="2:3">
      <c r="B20" s="73" t="s">
        <v>82</v>
      </c>
      <c r="C20" s="83">
        <v>1446</v>
      </c>
    </row>
    <row r="21" spans="2:3">
      <c r="B21" s="84" t="s">
        <v>83</v>
      </c>
      <c r="C21" s="80" t="s">
        <v>84</v>
      </c>
    </row>
  </sheetData>
  <mergeCells count="3">
    <mergeCell ref="B8:B9"/>
    <mergeCell ref="C8:C9"/>
    <mergeCell ref="B10:B11"/>
  </mergeCells>
  <hyperlinks>
    <hyperlink ref="C3" r:id="rId1"/>
    <hyperlink ref="C5" r:id="rId2"/>
    <hyperlink ref="C7" r:id="rId3"/>
    <hyperlink ref="C10" r:id="rId4"/>
    <hyperlink ref="C11" r:id="rId5"/>
    <hyperlink ref="C21" r:id="rId6"/>
    <hyperlink ref="C18" r:id="rId7"/>
    <hyperlink ref="C13" r:id="rId8"/>
  </hyperlinks>
  <pageMargins left="0.70866141732283472" right="0.70866141732283472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workbookViewId="0">
      <selection activeCell="A4" sqref="A4:B4"/>
    </sheetView>
  </sheetViews>
  <sheetFormatPr defaultRowHeight="14.25"/>
  <cols>
    <col min="1" max="1" width="4.42578125" style="13" customWidth="1"/>
    <col min="2" max="2" width="70.42578125" style="13" customWidth="1"/>
    <col min="3" max="3" width="14.7109375" style="13" customWidth="1"/>
    <col min="4" max="16384" width="9.140625" style="13"/>
  </cols>
  <sheetData>
    <row r="2" spans="1:2" ht="15.75">
      <c r="B2" s="50" t="s">
        <v>28</v>
      </c>
    </row>
    <row r="4" spans="1:2" ht="15">
      <c r="A4" s="107" t="s">
        <v>86</v>
      </c>
      <c r="B4" s="107"/>
    </row>
    <row r="5" spans="1:2">
      <c r="A5" s="14" t="s">
        <v>5</v>
      </c>
      <c r="B5" s="49" t="s">
        <v>45</v>
      </c>
    </row>
    <row r="6" spans="1:2">
      <c r="A6" s="14" t="s">
        <v>4</v>
      </c>
      <c r="B6" s="49" t="s">
        <v>2</v>
      </c>
    </row>
    <row r="7" spans="1:2">
      <c r="A7" s="14" t="s">
        <v>3</v>
      </c>
      <c r="B7" s="49" t="s">
        <v>46</v>
      </c>
    </row>
    <row r="8" spans="1:2">
      <c r="A8" s="14" t="s">
        <v>1</v>
      </c>
      <c r="B8" s="49" t="s">
        <v>0</v>
      </c>
    </row>
  </sheetData>
  <mergeCells count="1">
    <mergeCell ref="A4:B4"/>
  </mergeCells>
  <hyperlinks>
    <hyperlink ref="B5" location="'1'!A1" display="Number of registered SMEs by regions of the Republic of Kazakhstan"/>
    <hyperlink ref="B6" location="'2'!A1" display="Number of operating SMEs by regions of the Republic of Kazakhstan"/>
    <hyperlink ref="B7" location="'3'!A1" display="Number of registered SMEs by type of activity"/>
    <hyperlink ref="B8" location="'4'!A1" display="Number of operating SMEs by type of activity"/>
    <hyperlink ref="A5" location="'1'!A1" display="1"/>
    <hyperlink ref="A6" location="'2'!A1" display="2"/>
    <hyperlink ref="A7" location="'3'!A1" display="3"/>
    <hyperlink ref="A8" location="'4'!A1" display="4"/>
    <hyperlink ref="A4" location="Metadata!A1" display="Metadata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sqref="A1:F1"/>
    </sheetView>
  </sheetViews>
  <sheetFormatPr defaultColWidth="21.28515625" defaultRowHeight="11.25"/>
  <cols>
    <col min="1" max="1" width="24.42578125" style="15" customWidth="1"/>
    <col min="2" max="2" width="18.42578125" style="15" customWidth="1"/>
    <col min="3" max="3" width="19.85546875" style="15" customWidth="1"/>
    <col min="4" max="5" width="19.42578125" style="15" customWidth="1"/>
    <col min="6" max="6" width="18.42578125" style="15" customWidth="1"/>
    <col min="7" max="7" width="19" style="15" customWidth="1"/>
    <col min="8" max="16384" width="21.28515625" style="15"/>
  </cols>
  <sheetData>
    <row r="1" spans="1:11" ht="15" customHeight="1">
      <c r="A1" s="115" t="s">
        <v>44</v>
      </c>
      <c r="B1" s="115"/>
      <c r="C1" s="115"/>
      <c r="D1" s="115"/>
      <c r="E1" s="115"/>
      <c r="F1" s="115"/>
    </row>
    <row r="2" spans="1:11" ht="15" customHeight="1">
      <c r="A2" s="31"/>
      <c r="B2" s="31"/>
      <c r="C2" s="31"/>
      <c r="D2" s="31"/>
      <c r="E2" s="31"/>
      <c r="F2" s="31"/>
    </row>
    <row r="3" spans="1:11" ht="11.25" customHeight="1">
      <c r="A3" s="16"/>
      <c r="E3" s="17"/>
      <c r="F3" s="17" t="s">
        <v>11</v>
      </c>
    </row>
    <row r="4" spans="1:11" ht="17.25" customHeight="1">
      <c r="A4" s="108"/>
      <c r="B4" s="110" t="s">
        <v>10</v>
      </c>
      <c r="C4" s="112" t="s">
        <v>9</v>
      </c>
      <c r="D4" s="113"/>
      <c r="E4" s="113"/>
      <c r="F4" s="114"/>
    </row>
    <row r="5" spans="1:11" ht="32.25" customHeight="1">
      <c r="A5" s="109"/>
      <c r="B5" s="111"/>
      <c r="C5" s="34" t="s">
        <v>30</v>
      </c>
      <c r="D5" s="34" t="s">
        <v>31</v>
      </c>
      <c r="E5" s="35" t="s">
        <v>8</v>
      </c>
      <c r="F5" s="35" t="s">
        <v>7</v>
      </c>
    </row>
    <row r="6" spans="1:11">
      <c r="A6" s="36" t="s">
        <v>6</v>
      </c>
      <c r="B6" s="62">
        <f>C6+D6+E6+F6</f>
        <v>416163</v>
      </c>
      <c r="C6" s="52">
        <v>155911</v>
      </c>
      <c r="D6" s="52">
        <v>791</v>
      </c>
      <c r="E6" s="72">
        <v>257703</v>
      </c>
      <c r="F6" s="52">
        <v>1758</v>
      </c>
      <c r="G6" s="18"/>
      <c r="K6" s="19"/>
    </row>
    <row r="7" spans="1:11">
      <c r="A7" s="37" t="s">
        <v>32</v>
      </c>
      <c r="B7" s="58">
        <f t="shared" ref="B7:B14" si="0">C7+D7+E7+F7</f>
        <v>70332</v>
      </c>
      <c r="C7" s="52">
        <v>36075</v>
      </c>
      <c r="D7" s="52">
        <v>171</v>
      </c>
      <c r="E7" s="52">
        <v>33933</v>
      </c>
      <c r="F7" s="52">
        <v>153</v>
      </c>
      <c r="G7" s="18"/>
      <c r="K7" s="18"/>
    </row>
    <row r="8" spans="1:11">
      <c r="A8" s="37" t="s">
        <v>33</v>
      </c>
      <c r="B8" s="58">
        <f t="shared" si="0"/>
        <v>57221</v>
      </c>
      <c r="C8" s="52">
        <v>10253</v>
      </c>
      <c r="D8" s="52">
        <v>38</v>
      </c>
      <c r="E8" s="52">
        <v>46644</v>
      </c>
      <c r="F8" s="52">
        <v>286</v>
      </c>
      <c r="G8" s="18"/>
      <c r="K8" s="18"/>
    </row>
    <row r="9" spans="1:11">
      <c r="A9" s="37" t="s">
        <v>34</v>
      </c>
      <c r="B9" s="58">
        <f t="shared" si="0"/>
        <v>58970</v>
      </c>
      <c r="C9" s="52">
        <v>19213</v>
      </c>
      <c r="D9" s="52">
        <v>68</v>
      </c>
      <c r="E9" s="52">
        <v>39486</v>
      </c>
      <c r="F9" s="52">
        <v>203</v>
      </c>
      <c r="G9" s="18"/>
      <c r="K9" s="18"/>
    </row>
    <row r="10" spans="1:11">
      <c r="A10" s="37" t="s">
        <v>35</v>
      </c>
      <c r="B10" s="58">
        <f t="shared" si="0"/>
        <v>75995</v>
      </c>
      <c r="C10" s="52">
        <v>34887</v>
      </c>
      <c r="D10" s="52">
        <v>181</v>
      </c>
      <c r="E10" s="52">
        <v>40735</v>
      </c>
      <c r="F10" s="52">
        <v>192</v>
      </c>
      <c r="G10" s="18"/>
      <c r="K10" s="18"/>
    </row>
    <row r="11" spans="1:11">
      <c r="A11" s="37" t="s">
        <v>27</v>
      </c>
      <c r="B11" s="58">
        <f t="shared" si="0"/>
        <v>38433</v>
      </c>
      <c r="C11" s="52">
        <v>13976</v>
      </c>
      <c r="D11" s="52">
        <v>87</v>
      </c>
      <c r="E11" s="52">
        <v>24205</v>
      </c>
      <c r="F11" s="52">
        <v>165</v>
      </c>
      <c r="G11" s="18"/>
      <c r="K11" s="18"/>
    </row>
    <row r="12" spans="1:11">
      <c r="A12" s="37" t="s">
        <v>36</v>
      </c>
      <c r="B12" s="58">
        <f t="shared" si="0"/>
        <v>53120</v>
      </c>
      <c r="C12" s="52">
        <v>23800</v>
      </c>
      <c r="D12" s="52">
        <v>157</v>
      </c>
      <c r="E12" s="52">
        <v>28875</v>
      </c>
      <c r="F12" s="52">
        <v>288</v>
      </c>
      <c r="G12" s="18"/>
      <c r="K12" s="18"/>
    </row>
    <row r="13" spans="1:11">
      <c r="A13" s="37" t="s">
        <v>37</v>
      </c>
      <c r="B13" s="58">
        <f t="shared" si="0"/>
        <v>29614</v>
      </c>
      <c r="C13" s="52">
        <v>7713</v>
      </c>
      <c r="D13" s="52">
        <v>19</v>
      </c>
      <c r="E13" s="52">
        <v>21549</v>
      </c>
      <c r="F13" s="52">
        <v>333</v>
      </c>
      <c r="G13" s="18"/>
      <c r="K13" s="18"/>
    </row>
    <row r="14" spans="1:11">
      <c r="A14" s="38" t="s">
        <v>38</v>
      </c>
      <c r="B14" s="59">
        <f t="shared" si="0"/>
        <v>32478</v>
      </c>
      <c r="C14" s="54">
        <v>9994</v>
      </c>
      <c r="D14" s="54">
        <v>70</v>
      </c>
      <c r="E14" s="54">
        <v>22276</v>
      </c>
      <c r="F14" s="54">
        <v>138</v>
      </c>
      <c r="G14" s="18"/>
      <c r="K14" s="18"/>
    </row>
    <row r="15" spans="1:11" ht="12.75">
      <c r="A15" s="39"/>
      <c r="B15" s="39"/>
      <c r="C15" s="39"/>
      <c r="D15" s="39"/>
      <c r="E15" s="39"/>
      <c r="F15" s="40"/>
      <c r="G15" s="18"/>
      <c r="K15" s="18"/>
    </row>
    <row r="16" spans="1:11">
      <c r="A16" s="33"/>
      <c r="B16" s="32"/>
      <c r="C16" s="32"/>
      <c r="D16" s="32"/>
      <c r="E16" s="32"/>
      <c r="F16" s="32"/>
      <c r="G16" s="18"/>
      <c r="K16" s="18"/>
    </row>
    <row r="17" spans="1:11">
      <c r="A17" s="33"/>
      <c r="B17" s="32"/>
      <c r="C17" s="32"/>
      <c r="D17" s="32"/>
      <c r="E17" s="32"/>
      <c r="F17" s="32"/>
      <c r="G17" s="18"/>
      <c r="K17" s="18"/>
    </row>
    <row r="18" spans="1:11">
      <c r="A18" s="33"/>
      <c r="B18" s="32"/>
      <c r="C18" s="32"/>
      <c r="D18" s="32"/>
      <c r="E18" s="32"/>
      <c r="F18" s="32"/>
      <c r="G18" s="18"/>
      <c r="K18" s="18"/>
    </row>
    <row r="19" spans="1:11">
      <c r="A19" s="33"/>
      <c r="B19" s="32"/>
      <c r="C19" s="32"/>
      <c r="D19" s="32"/>
      <c r="E19" s="32"/>
      <c r="F19" s="32"/>
      <c r="G19" s="18"/>
      <c r="K19" s="18"/>
    </row>
    <row r="20" spans="1:11">
      <c r="A20" s="33"/>
      <c r="B20" s="32"/>
      <c r="C20" s="32"/>
      <c r="D20" s="32"/>
      <c r="E20" s="32"/>
      <c r="F20" s="32"/>
      <c r="G20" s="18"/>
      <c r="K20" s="18"/>
    </row>
    <row r="21" spans="1:11">
      <c r="A21" s="33"/>
      <c r="B21" s="32"/>
      <c r="C21" s="32"/>
      <c r="D21" s="32"/>
      <c r="E21" s="32"/>
      <c r="F21" s="32"/>
      <c r="G21" s="18"/>
      <c r="K21" s="18"/>
    </row>
    <row r="22" spans="1:11">
      <c r="A22" s="33"/>
      <c r="B22" s="32"/>
      <c r="C22" s="32"/>
      <c r="D22" s="32"/>
      <c r="E22" s="32"/>
      <c r="F22" s="32"/>
      <c r="G22" s="18"/>
      <c r="K22" s="18"/>
    </row>
    <row r="23" spans="1:11">
      <c r="A23" s="33"/>
      <c r="B23" s="32"/>
      <c r="C23" s="32"/>
      <c r="D23" s="32"/>
      <c r="E23" s="32"/>
      <c r="F23" s="32"/>
      <c r="G23" s="18"/>
      <c r="H23" s="18"/>
      <c r="I23" s="18"/>
      <c r="K23" s="18"/>
    </row>
    <row r="24" spans="1:11">
      <c r="A24" s="33"/>
      <c r="B24" s="32"/>
      <c r="C24" s="32"/>
      <c r="D24" s="32"/>
      <c r="E24" s="32"/>
      <c r="F24" s="32"/>
      <c r="G24" s="18"/>
      <c r="H24" s="18"/>
      <c r="I24" s="18"/>
      <c r="K24" s="18"/>
    </row>
    <row r="25" spans="1:11">
      <c r="A25" s="33"/>
      <c r="B25" s="32"/>
      <c r="C25" s="32"/>
      <c r="D25" s="32"/>
      <c r="E25" s="32"/>
      <c r="F25" s="32"/>
      <c r="G25" s="18"/>
      <c r="H25" s="18"/>
      <c r="I25" s="18"/>
      <c r="K25" s="18"/>
    </row>
    <row r="26" spans="1:11">
      <c r="A26" s="33"/>
      <c r="B26" s="32"/>
      <c r="C26" s="32"/>
      <c r="D26" s="32"/>
      <c r="E26" s="32"/>
      <c r="F26" s="32"/>
      <c r="G26" s="18"/>
      <c r="H26" s="18"/>
      <c r="I26" s="18"/>
      <c r="K26" s="18"/>
    </row>
    <row r="27" spans="1:11">
      <c r="A27" s="30"/>
      <c r="B27" s="30"/>
      <c r="C27" s="30"/>
      <c r="D27" s="30"/>
      <c r="E27" s="30"/>
      <c r="F27" s="30"/>
    </row>
    <row r="29" spans="1:11">
      <c r="C29" s="19"/>
      <c r="D29" s="19"/>
    </row>
    <row r="30" spans="1:11">
      <c r="C30" s="19"/>
      <c r="D30" s="19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31"/>
  <sheetViews>
    <sheetView workbookViewId="0">
      <selection sqref="A1:F1"/>
    </sheetView>
  </sheetViews>
  <sheetFormatPr defaultColWidth="21.28515625" defaultRowHeight="11.25"/>
  <cols>
    <col min="1" max="1" width="23.7109375" style="15" customWidth="1"/>
    <col min="2" max="2" width="18.85546875" style="15" customWidth="1"/>
    <col min="3" max="3" width="18.5703125" style="15" customWidth="1"/>
    <col min="4" max="4" width="16.5703125" style="15" customWidth="1"/>
    <col min="5" max="5" width="18.5703125" style="15" customWidth="1"/>
    <col min="6" max="6" width="18.42578125" style="15" customWidth="1"/>
    <col min="7" max="15" width="21.28515625" style="15"/>
    <col min="16" max="16" width="10.140625" style="15" customWidth="1"/>
    <col min="17" max="16384" width="21.28515625" style="15"/>
  </cols>
  <sheetData>
    <row r="1" spans="1:23" ht="15" customHeight="1">
      <c r="A1" s="115" t="s">
        <v>42</v>
      </c>
      <c r="B1" s="115"/>
      <c r="C1" s="115"/>
      <c r="D1" s="115"/>
      <c r="E1" s="115"/>
      <c r="F1" s="115"/>
    </row>
    <row r="2" spans="1:23" ht="15" customHeight="1">
      <c r="A2" s="31"/>
      <c r="B2" s="31"/>
      <c r="C2" s="31"/>
      <c r="D2" s="31"/>
      <c r="E2" s="31"/>
      <c r="F2" s="31"/>
    </row>
    <row r="3" spans="1:23" ht="12" customHeight="1">
      <c r="A3" s="16"/>
      <c r="E3" s="17"/>
      <c r="F3" s="17" t="s">
        <v>11</v>
      </c>
    </row>
    <row r="4" spans="1:23" ht="19.5" customHeight="1">
      <c r="A4" s="116"/>
      <c r="B4" s="110" t="s">
        <v>10</v>
      </c>
      <c r="C4" s="118" t="s">
        <v>9</v>
      </c>
      <c r="D4" s="119"/>
      <c r="E4" s="119"/>
      <c r="F4" s="120"/>
    </row>
    <row r="5" spans="1:23" ht="33" customHeight="1">
      <c r="A5" s="117"/>
      <c r="B5" s="111"/>
      <c r="C5" s="34" t="s">
        <v>30</v>
      </c>
      <c r="D5" s="34" t="s">
        <v>31</v>
      </c>
      <c r="E5" s="35" t="s">
        <v>8</v>
      </c>
      <c r="F5" s="35" t="s">
        <v>7</v>
      </c>
    </row>
    <row r="6" spans="1:23">
      <c r="A6" s="47" t="s">
        <v>10</v>
      </c>
      <c r="B6" s="63">
        <f>C6+D6+E6+F6</f>
        <v>416163</v>
      </c>
      <c r="C6" s="52">
        <v>155911</v>
      </c>
      <c r="D6" s="52">
        <v>791</v>
      </c>
      <c r="E6" s="52">
        <v>257703</v>
      </c>
      <c r="F6" s="52">
        <v>1758</v>
      </c>
      <c r="H6" s="18"/>
      <c r="I6" s="18"/>
      <c r="J6" s="18"/>
      <c r="N6" s="20"/>
    </row>
    <row r="7" spans="1:23" ht="22.5">
      <c r="A7" s="41" t="s">
        <v>19</v>
      </c>
      <c r="B7" s="63">
        <f>C7+D7+E7+F7</f>
        <v>3093</v>
      </c>
      <c r="C7" s="52">
        <v>1039</v>
      </c>
      <c r="D7" s="52">
        <v>4</v>
      </c>
      <c r="E7" s="52">
        <v>292</v>
      </c>
      <c r="F7" s="52">
        <v>1758</v>
      </c>
      <c r="H7" s="18"/>
      <c r="I7" s="18"/>
      <c r="J7" s="18"/>
      <c r="K7" s="18"/>
      <c r="N7" s="20"/>
    </row>
    <row r="8" spans="1:23">
      <c r="A8" s="41" t="s">
        <v>39</v>
      </c>
      <c r="B8" s="63">
        <f>C8+D8+E8</f>
        <v>1494</v>
      </c>
      <c r="C8" s="52">
        <v>1402</v>
      </c>
      <c r="D8" s="52">
        <v>6</v>
      </c>
      <c r="E8" s="52">
        <v>86</v>
      </c>
      <c r="F8" s="60" t="s">
        <v>47</v>
      </c>
      <c r="G8" s="21"/>
      <c r="H8" s="18"/>
      <c r="I8" s="18"/>
      <c r="J8" s="18"/>
      <c r="K8" s="18"/>
      <c r="N8" s="20"/>
    </row>
    <row r="9" spans="1:23">
      <c r="A9" s="41" t="s">
        <v>22</v>
      </c>
      <c r="B9" s="63">
        <f t="shared" ref="B9:B24" si="0">C9+D9+E9</f>
        <v>18832</v>
      </c>
      <c r="C9" s="52">
        <v>7439</v>
      </c>
      <c r="D9" s="52">
        <v>76</v>
      </c>
      <c r="E9" s="52">
        <v>11317</v>
      </c>
      <c r="F9" s="60" t="s">
        <v>47</v>
      </c>
      <c r="H9" s="18"/>
      <c r="I9" s="18"/>
      <c r="J9" s="18"/>
      <c r="K9" s="18"/>
      <c r="N9" s="20"/>
    </row>
    <row r="10" spans="1:23" ht="33.75">
      <c r="A10" s="41" t="s">
        <v>18</v>
      </c>
      <c r="B10" s="63">
        <f t="shared" si="0"/>
        <v>614</v>
      </c>
      <c r="C10" s="52">
        <v>523</v>
      </c>
      <c r="D10" s="52">
        <v>2</v>
      </c>
      <c r="E10" s="52">
        <v>89</v>
      </c>
      <c r="F10" s="60" t="s">
        <v>47</v>
      </c>
      <c r="H10" s="18"/>
      <c r="I10" s="18"/>
      <c r="J10" s="18"/>
      <c r="K10" s="18"/>
      <c r="N10" s="20"/>
    </row>
    <row r="11" spans="1:23" ht="45">
      <c r="A11" s="42" t="s">
        <v>23</v>
      </c>
      <c r="B11" s="63">
        <f t="shared" si="0"/>
        <v>676</v>
      </c>
      <c r="C11" s="52">
        <v>444</v>
      </c>
      <c r="D11" s="52">
        <v>2</v>
      </c>
      <c r="E11" s="52">
        <v>230</v>
      </c>
      <c r="F11" s="60" t="s">
        <v>47</v>
      </c>
      <c r="H11" s="18"/>
      <c r="I11" s="18"/>
      <c r="J11" s="18"/>
      <c r="K11" s="18"/>
      <c r="N11" s="20"/>
    </row>
    <row r="12" spans="1:23">
      <c r="A12" s="41" t="s">
        <v>17</v>
      </c>
      <c r="B12" s="63">
        <f t="shared" si="0"/>
        <v>27126</v>
      </c>
      <c r="C12" s="52">
        <v>17629</v>
      </c>
      <c r="D12" s="52">
        <v>56</v>
      </c>
      <c r="E12" s="52">
        <v>9441</v>
      </c>
      <c r="F12" s="60" t="s">
        <v>47</v>
      </c>
      <c r="H12" s="18"/>
      <c r="I12" s="18"/>
      <c r="J12" s="18"/>
      <c r="K12" s="18"/>
      <c r="N12" s="20"/>
    </row>
    <row r="13" spans="1:23" ht="22.5">
      <c r="A13" s="41" t="s">
        <v>21</v>
      </c>
      <c r="B13" s="63">
        <f t="shared" si="0"/>
        <v>168615</v>
      </c>
      <c r="C13" s="52">
        <v>52576</v>
      </c>
      <c r="D13" s="52">
        <v>219</v>
      </c>
      <c r="E13" s="52">
        <v>115820</v>
      </c>
      <c r="F13" s="60" t="s">
        <v>47</v>
      </c>
      <c r="H13" s="18"/>
      <c r="I13" s="18"/>
      <c r="J13" s="18"/>
      <c r="K13" s="18"/>
      <c r="N13" s="20"/>
    </row>
    <row r="14" spans="1:23">
      <c r="A14" s="41" t="s">
        <v>16</v>
      </c>
      <c r="B14" s="63">
        <f t="shared" si="0"/>
        <v>20022</v>
      </c>
      <c r="C14" s="52">
        <v>7668</v>
      </c>
      <c r="D14" s="52">
        <v>47</v>
      </c>
      <c r="E14" s="52">
        <v>12307</v>
      </c>
      <c r="F14" s="60" t="s">
        <v>47</v>
      </c>
      <c r="H14" s="18"/>
      <c r="I14" s="18"/>
      <c r="J14" s="18"/>
      <c r="K14" s="18"/>
      <c r="N14" s="20"/>
    </row>
    <row r="15" spans="1:23" ht="22.5">
      <c r="A15" s="43" t="s">
        <v>24</v>
      </c>
      <c r="B15" s="63">
        <f t="shared" si="0"/>
        <v>12513</v>
      </c>
      <c r="C15" s="52">
        <v>4012</v>
      </c>
      <c r="D15" s="52">
        <v>31</v>
      </c>
      <c r="E15" s="52">
        <v>8470</v>
      </c>
      <c r="F15" s="60" t="s">
        <v>47</v>
      </c>
      <c r="H15" s="18"/>
      <c r="I15" s="18"/>
      <c r="J15" s="18"/>
      <c r="K15" s="18"/>
      <c r="L15" s="18"/>
      <c r="M15" s="22"/>
      <c r="N15" s="20"/>
      <c r="O15" s="22"/>
      <c r="P15" s="22"/>
      <c r="Q15" s="22"/>
      <c r="R15" s="22"/>
      <c r="S15" s="22"/>
      <c r="T15" s="22"/>
      <c r="U15" s="22"/>
      <c r="V15" s="22"/>
      <c r="W15" s="18"/>
    </row>
    <row r="16" spans="1:23">
      <c r="A16" s="41" t="s">
        <v>15</v>
      </c>
      <c r="B16" s="63">
        <f t="shared" si="0"/>
        <v>16087</v>
      </c>
      <c r="C16" s="52">
        <v>8526</v>
      </c>
      <c r="D16" s="52">
        <v>37</v>
      </c>
      <c r="E16" s="52">
        <v>7524</v>
      </c>
      <c r="F16" s="60" t="s">
        <v>47</v>
      </c>
      <c r="H16" s="18"/>
      <c r="I16" s="18"/>
      <c r="J16" s="18"/>
      <c r="K16" s="18"/>
      <c r="N16" s="20"/>
    </row>
    <row r="17" spans="1:26" ht="22.5">
      <c r="A17" s="41" t="s">
        <v>20</v>
      </c>
      <c r="B17" s="63">
        <f t="shared" si="0"/>
        <v>2404</v>
      </c>
      <c r="C17" s="52">
        <v>2231</v>
      </c>
      <c r="D17" s="52">
        <v>31</v>
      </c>
      <c r="E17" s="52">
        <v>142</v>
      </c>
      <c r="F17" s="60" t="s">
        <v>47</v>
      </c>
      <c r="H17" s="18"/>
      <c r="I17" s="18"/>
      <c r="J17" s="18"/>
      <c r="K17" s="18"/>
      <c r="N17" s="20"/>
    </row>
    <row r="18" spans="1:26">
      <c r="A18" s="41" t="s">
        <v>25</v>
      </c>
      <c r="B18" s="63">
        <f t="shared" si="0"/>
        <v>24724</v>
      </c>
      <c r="C18" s="52">
        <v>5072</v>
      </c>
      <c r="D18" s="52">
        <v>15</v>
      </c>
      <c r="E18" s="52">
        <v>19637</v>
      </c>
      <c r="F18" s="60" t="s">
        <v>47</v>
      </c>
      <c r="H18" s="18"/>
      <c r="I18" s="18"/>
      <c r="J18" s="18"/>
      <c r="K18" s="18"/>
      <c r="N18" s="20"/>
    </row>
    <row r="19" spans="1:26" ht="22.5">
      <c r="A19" s="41" t="s">
        <v>40</v>
      </c>
      <c r="B19" s="63">
        <f t="shared" si="0"/>
        <v>22998</v>
      </c>
      <c r="C19" s="52">
        <v>13236</v>
      </c>
      <c r="D19" s="52">
        <v>56</v>
      </c>
      <c r="E19" s="52">
        <v>9706</v>
      </c>
      <c r="F19" s="60" t="s">
        <v>47</v>
      </c>
      <c r="H19" s="18"/>
      <c r="I19" s="18"/>
      <c r="J19" s="18"/>
      <c r="K19" s="18"/>
      <c r="N19" s="20"/>
    </row>
    <row r="20" spans="1:26" ht="22.5">
      <c r="A20" s="41" t="s">
        <v>41</v>
      </c>
      <c r="B20" s="63">
        <f t="shared" si="0"/>
        <v>15957</v>
      </c>
      <c r="C20" s="52">
        <v>7719</v>
      </c>
      <c r="D20" s="52">
        <v>84</v>
      </c>
      <c r="E20" s="52">
        <v>8154</v>
      </c>
      <c r="F20" s="60" t="s">
        <v>47</v>
      </c>
      <c r="H20" s="18"/>
      <c r="I20" s="18"/>
      <c r="J20" s="18"/>
      <c r="K20" s="18"/>
      <c r="N20" s="20"/>
    </row>
    <row r="21" spans="1:26">
      <c r="A21" s="41" t="s">
        <v>14</v>
      </c>
      <c r="B21" s="63">
        <f t="shared" si="0"/>
        <v>11996</v>
      </c>
      <c r="C21" s="52">
        <v>4687</v>
      </c>
      <c r="D21" s="52">
        <v>29</v>
      </c>
      <c r="E21" s="52">
        <v>7280</v>
      </c>
      <c r="F21" s="60" t="s">
        <v>47</v>
      </c>
      <c r="H21" s="18"/>
      <c r="I21" s="18"/>
      <c r="J21" s="18"/>
      <c r="K21" s="18"/>
      <c r="N21" s="20"/>
    </row>
    <row r="22" spans="1:26">
      <c r="A22" s="44" t="s">
        <v>26</v>
      </c>
      <c r="B22" s="63">
        <f t="shared" si="0"/>
        <v>4729</v>
      </c>
      <c r="C22" s="52">
        <v>3023</v>
      </c>
      <c r="D22" s="52">
        <v>67</v>
      </c>
      <c r="E22" s="52">
        <v>1639</v>
      </c>
      <c r="F22" s="60" t="s">
        <v>47</v>
      </c>
      <c r="H22" s="18"/>
      <c r="I22" s="18"/>
      <c r="J22" s="18"/>
      <c r="K22" s="18"/>
      <c r="N22" s="20"/>
    </row>
    <row r="23" spans="1:26" ht="22.5">
      <c r="A23" s="41" t="s">
        <v>13</v>
      </c>
      <c r="B23" s="63">
        <f t="shared" si="0"/>
        <v>6198</v>
      </c>
      <c r="C23" s="52">
        <v>1918</v>
      </c>
      <c r="D23" s="52">
        <v>11</v>
      </c>
      <c r="E23" s="52">
        <v>4269</v>
      </c>
      <c r="F23" s="60" t="s">
        <v>47</v>
      </c>
      <c r="H23" s="18"/>
      <c r="I23" s="18"/>
      <c r="J23" s="18"/>
      <c r="K23" s="18"/>
      <c r="N23" s="20"/>
    </row>
    <row r="24" spans="1:26" ht="22.5">
      <c r="A24" s="45" t="s">
        <v>12</v>
      </c>
      <c r="B24" s="64">
        <f t="shared" si="0"/>
        <v>58085</v>
      </c>
      <c r="C24" s="54">
        <v>16767</v>
      </c>
      <c r="D24" s="54">
        <v>18</v>
      </c>
      <c r="E24" s="54">
        <v>41300</v>
      </c>
      <c r="F24" s="61" t="s">
        <v>47</v>
      </c>
      <c r="H24" s="18"/>
      <c r="I24" s="18"/>
      <c r="J24" s="18"/>
      <c r="K24" s="18"/>
      <c r="N24" s="20"/>
    </row>
    <row r="25" spans="1:26">
      <c r="N25" s="20"/>
    </row>
    <row r="31" spans="1:26">
      <c r="M31" s="18"/>
      <c r="N31" s="18"/>
      <c r="O31" s="18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18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sqref="A1:F1"/>
    </sheetView>
  </sheetViews>
  <sheetFormatPr defaultColWidth="21.28515625" defaultRowHeight="11.25"/>
  <cols>
    <col min="1" max="1" width="29.140625" style="15" customWidth="1"/>
    <col min="2" max="2" width="20.28515625" style="15" customWidth="1"/>
    <col min="3" max="3" width="20" style="15" customWidth="1"/>
    <col min="4" max="4" width="18" style="15" customWidth="1"/>
    <col min="5" max="5" width="15.85546875" style="15" customWidth="1"/>
    <col min="6" max="6" width="16.42578125" style="15" customWidth="1"/>
    <col min="7" max="16384" width="21.28515625" style="15"/>
  </cols>
  <sheetData>
    <row r="1" spans="1:18" ht="12.75" customHeight="1">
      <c r="A1" s="115" t="s">
        <v>43</v>
      </c>
      <c r="B1" s="115"/>
      <c r="C1" s="115"/>
      <c r="D1" s="115"/>
      <c r="E1" s="115"/>
      <c r="F1" s="115"/>
      <c r="G1" s="23"/>
    </row>
    <row r="2" spans="1:18" ht="12.75" customHeight="1">
      <c r="A2" s="31"/>
      <c r="B2" s="31"/>
      <c r="C2" s="31"/>
      <c r="D2" s="31"/>
      <c r="E2" s="31"/>
      <c r="F2" s="31"/>
      <c r="G2" s="23"/>
    </row>
    <row r="3" spans="1:18">
      <c r="F3" s="24" t="s">
        <v>11</v>
      </c>
    </row>
    <row r="4" spans="1:18" ht="15.75" customHeight="1">
      <c r="A4" s="108"/>
      <c r="B4" s="110" t="s">
        <v>10</v>
      </c>
      <c r="C4" s="112" t="s">
        <v>9</v>
      </c>
      <c r="D4" s="113"/>
      <c r="E4" s="113"/>
      <c r="F4" s="114"/>
    </row>
    <row r="5" spans="1:18" ht="32.25" customHeight="1">
      <c r="A5" s="109"/>
      <c r="B5" s="111"/>
      <c r="C5" s="34" t="s">
        <v>30</v>
      </c>
      <c r="D5" s="34" t="s">
        <v>31</v>
      </c>
      <c r="E5" s="35" t="s">
        <v>8</v>
      </c>
      <c r="F5" s="35" t="s">
        <v>7</v>
      </c>
      <c r="K5" s="18"/>
    </row>
    <row r="6" spans="1:18">
      <c r="A6" s="36" t="s">
        <v>6</v>
      </c>
      <c r="B6" s="65">
        <f t="shared" ref="B6:B14" si="0">C6+D6+E6+F6</f>
        <v>363801</v>
      </c>
      <c r="C6" s="52">
        <v>114666</v>
      </c>
      <c r="D6" s="52">
        <v>742</v>
      </c>
      <c r="E6" s="52">
        <v>246769</v>
      </c>
      <c r="F6" s="52">
        <v>1624</v>
      </c>
      <c r="H6" s="18"/>
      <c r="J6" s="18"/>
      <c r="K6" s="18"/>
      <c r="L6" s="18"/>
      <c r="M6" s="18"/>
      <c r="O6" s="18"/>
    </row>
    <row r="7" spans="1:18">
      <c r="A7" s="37" t="s">
        <v>32</v>
      </c>
      <c r="B7" s="65">
        <f t="shared" si="0"/>
        <v>58827</v>
      </c>
      <c r="C7" s="52">
        <v>26016</v>
      </c>
      <c r="D7" s="52">
        <v>164</v>
      </c>
      <c r="E7" s="52">
        <v>32516</v>
      </c>
      <c r="F7" s="52">
        <v>131</v>
      </c>
      <c r="H7" s="18"/>
      <c r="J7" s="18"/>
      <c r="K7" s="18"/>
      <c r="L7" s="18"/>
      <c r="M7" s="18"/>
      <c r="O7" s="18"/>
    </row>
    <row r="8" spans="1:18">
      <c r="A8" s="37" t="s">
        <v>33</v>
      </c>
      <c r="B8" s="65">
        <f t="shared" si="0"/>
        <v>53293</v>
      </c>
      <c r="C8" s="52">
        <v>8068</v>
      </c>
      <c r="D8" s="52">
        <v>34</v>
      </c>
      <c r="E8" s="52">
        <v>44927</v>
      </c>
      <c r="F8" s="52">
        <v>264</v>
      </c>
      <c r="H8" s="18"/>
      <c r="J8" s="25"/>
      <c r="K8" s="18"/>
      <c r="L8" s="18"/>
      <c r="M8" s="18"/>
      <c r="O8" s="18"/>
    </row>
    <row r="9" spans="1:18">
      <c r="A9" s="37" t="s">
        <v>34</v>
      </c>
      <c r="B9" s="65">
        <f t="shared" si="0"/>
        <v>52122</v>
      </c>
      <c r="C9" s="52">
        <v>14304</v>
      </c>
      <c r="D9" s="52">
        <v>66</v>
      </c>
      <c r="E9" s="52">
        <v>37570</v>
      </c>
      <c r="F9" s="52">
        <v>182</v>
      </c>
      <c r="H9" s="18"/>
      <c r="J9" s="25"/>
      <c r="K9" s="18"/>
      <c r="L9" s="18"/>
      <c r="M9" s="18"/>
      <c r="O9" s="18"/>
    </row>
    <row r="10" spans="1:18">
      <c r="A10" s="37" t="s">
        <v>35</v>
      </c>
      <c r="B10" s="65">
        <f t="shared" si="0"/>
        <v>64346</v>
      </c>
      <c r="C10" s="52">
        <v>24983</v>
      </c>
      <c r="D10" s="52">
        <v>170</v>
      </c>
      <c r="E10" s="52">
        <v>39009</v>
      </c>
      <c r="F10" s="52">
        <v>184</v>
      </c>
      <c r="H10" s="18"/>
      <c r="J10" s="25"/>
      <c r="K10" s="18"/>
      <c r="L10" s="18"/>
      <c r="M10" s="18"/>
      <c r="O10" s="18"/>
    </row>
    <row r="11" spans="1:18">
      <c r="A11" s="37" t="s">
        <v>27</v>
      </c>
      <c r="B11" s="65">
        <f t="shared" si="0"/>
        <v>33903</v>
      </c>
      <c r="C11" s="52">
        <v>10439</v>
      </c>
      <c r="D11" s="52">
        <v>82</v>
      </c>
      <c r="E11" s="52">
        <v>23233</v>
      </c>
      <c r="F11" s="52">
        <v>149</v>
      </c>
      <c r="H11" s="18"/>
      <c r="J11" s="18"/>
      <c r="K11" s="18"/>
      <c r="L11" s="18"/>
      <c r="M11" s="18"/>
      <c r="O11" s="18"/>
      <c r="P11" s="18"/>
    </row>
    <row r="12" spans="1:18">
      <c r="A12" s="37" t="s">
        <v>36</v>
      </c>
      <c r="B12" s="66">
        <f t="shared" si="0"/>
        <v>44788</v>
      </c>
      <c r="C12" s="52">
        <v>16730</v>
      </c>
      <c r="D12" s="52">
        <v>143</v>
      </c>
      <c r="E12" s="52">
        <v>27643</v>
      </c>
      <c r="F12" s="52">
        <v>272</v>
      </c>
      <c r="H12" s="18"/>
      <c r="J12" s="18"/>
      <c r="K12" s="18"/>
      <c r="L12" s="18"/>
      <c r="M12" s="18"/>
      <c r="O12" s="18"/>
    </row>
    <row r="13" spans="1:18">
      <c r="A13" s="37" t="s">
        <v>37</v>
      </c>
      <c r="B13" s="66">
        <f t="shared" si="0"/>
        <v>27634</v>
      </c>
      <c r="C13" s="52">
        <v>6604</v>
      </c>
      <c r="D13" s="52">
        <v>19</v>
      </c>
      <c r="E13" s="52">
        <v>20693</v>
      </c>
      <c r="F13" s="52">
        <v>318</v>
      </c>
      <c r="H13" s="18"/>
      <c r="J13" s="18"/>
      <c r="K13" s="18"/>
      <c r="L13" s="18"/>
      <c r="M13" s="18"/>
      <c r="O13" s="18"/>
    </row>
    <row r="14" spans="1:18">
      <c r="A14" s="38" t="s">
        <v>38</v>
      </c>
      <c r="B14" s="67">
        <f t="shared" si="0"/>
        <v>28888</v>
      </c>
      <c r="C14" s="54">
        <v>7522</v>
      </c>
      <c r="D14" s="54">
        <v>64</v>
      </c>
      <c r="E14" s="54">
        <v>21178</v>
      </c>
      <c r="F14" s="54">
        <v>124</v>
      </c>
      <c r="H14" s="18"/>
      <c r="J14" s="18"/>
      <c r="K14" s="18"/>
      <c r="L14" s="18"/>
      <c r="M14" s="18"/>
      <c r="O14" s="18"/>
    </row>
    <row r="15" spans="1:18">
      <c r="A15" s="33"/>
      <c r="B15" s="32"/>
      <c r="C15" s="32"/>
      <c r="D15" s="32"/>
      <c r="E15" s="32"/>
      <c r="F15" s="28"/>
      <c r="H15" s="18"/>
      <c r="J15" s="18"/>
      <c r="K15" s="18"/>
      <c r="L15" s="18"/>
      <c r="M15" s="18"/>
      <c r="O15" s="18"/>
    </row>
    <row r="16" spans="1:18">
      <c r="A16" s="33"/>
      <c r="B16" s="32"/>
      <c r="C16" s="32"/>
      <c r="D16" s="32"/>
      <c r="E16" s="32"/>
      <c r="F16" s="28"/>
      <c r="H16" s="18"/>
      <c r="J16" s="18"/>
      <c r="K16" s="18"/>
      <c r="L16" s="18"/>
      <c r="M16" s="18"/>
      <c r="O16" s="18"/>
      <c r="R16" s="26"/>
    </row>
    <row r="17" spans="1:18">
      <c r="A17" s="33"/>
      <c r="B17" s="32"/>
      <c r="C17" s="32"/>
      <c r="D17" s="32"/>
      <c r="E17" s="32"/>
      <c r="F17" s="28"/>
      <c r="H17" s="18"/>
      <c r="J17" s="18"/>
      <c r="K17" s="18"/>
      <c r="L17" s="18"/>
      <c r="M17" s="18"/>
      <c r="O17" s="18"/>
    </row>
    <row r="18" spans="1:18">
      <c r="A18" s="33"/>
      <c r="B18" s="32"/>
      <c r="C18" s="32"/>
      <c r="D18" s="32"/>
      <c r="E18" s="32"/>
      <c r="F18" s="28"/>
      <c r="H18" s="18"/>
      <c r="J18" s="18"/>
      <c r="K18" s="18"/>
      <c r="L18" s="18"/>
      <c r="M18" s="18"/>
      <c r="O18" s="18"/>
    </row>
    <row r="19" spans="1:18">
      <c r="A19" s="33"/>
      <c r="B19" s="32"/>
      <c r="C19" s="32"/>
      <c r="D19" s="32"/>
      <c r="E19" s="32"/>
      <c r="F19" s="28"/>
      <c r="H19" s="18"/>
      <c r="J19" s="18"/>
      <c r="K19" s="18"/>
      <c r="L19" s="18"/>
      <c r="M19" s="18"/>
      <c r="O19" s="18"/>
    </row>
    <row r="20" spans="1:18">
      <c r="A20" s="33"/>
      <c r="B20" s="32"/>
      <c r="C20" s="32"/>
      <c r="D20" s="32"/>
      <c r="E20" s="32"/>
      <c r="F20" s="28"/>
      <c r="H20" s="18"/>
      <c r="O20" s="18"/>
    </row>
    <row r="21" spans="1:18">
      <c r="A21" s="33"/>
      <c r="B21" s="32"/>
      <c r="C21" s="32"/>
      <c r="D21" s="32"/>
      <c r="E21" s="32"/>
      <c r="F21" s="28"/>
      <c r="H21" s="18"/>
      <c r="J21" s="18"/>
      <c r="K21" s="18"/>
      <c r="L21" s="18"/>
      <c r="M21" s="18"/>
      <c r="O21" s="18"/>
    </row>
    <row r="22" spans="1:18">
      <c r="A22" s="33"/>
      <c r="B22" s="32"/>
      <c r="C22" s="32"/>
      <c r="D22" s="32"/>
      <c r="E22" s="32"/>
      <c r="F22" s="28"/>
      <c r="H22" s="18"/>
      <c r="J22" s="18"/>
      <c r="K22" s="18"/>
      <c r="L22" s="18"/>
      <c r="M22" s="18"/>
      <c r="O22" s="18"/>
    </row>
    <row r="23" spans="1:18">
      <c r="A23" s="33"/>
      <c r="B23" s="32"/>
      <c r="C23" s="32"/>
      <c r="D23" s="32"/>
      <c r="E23" s="32"/>
      <c r="F23" s="28"/>
      <c r="H23" s="18"/>
      <c r="J23" s="18"/>
      <c r="K23" s="18"/>
      <c r="L23" s="18"/>
      <c r="M23" s="18"/>
      <c r="O23" s="18"/>
      <c r="R23" s="26"/>
    </row>
    <row r="24" spans="1:18">
      <c r="A24" s="33"/>
      <c r="B24" s="32"/>
      <c r="C24" s="32"/>
      <c r="D24" s="32"/>
      <c r="E24" s="32"/>
      <c r="F24" s="28"/>
      <c r="H24" s="18"/>
      <c r="J24" s="18"/>
      <c r="K24" s="18"/>
      <c r="L24" s="18"/>
      <c r="M24" s="18"/>
      <c r="O24" s="18"/>
    </row>
    <row r="25" spans="1:18">
      <c r="A25" s="30"/>
      <c r="B25" s="30"/>
      <c r="C25" s="30"/>
      <c r="D25" s="30"/>
      <c r="E25" s="30"/>
      <c r="F25" s="30"/>
      <c r="H25" s="18"/>
      <c r="I25" s="27"/>
      <c r="J25" s="18"/>
      <c r="K25" s="18"/>
      <c r="L25" s="18"/>
      <c r="M25" s="18"/>
      <c r="N25" s="18"/>
    </row>
    <row r="26" spans="1:18">
      <c r="A26" s="30"/>
      <c r="B26" s="30"/>
      <c r="C26" s="30"/>
      <c r="D26" s="30"/>
      <c r="E26" s="30"/>
      <c r="F26" s="30"/>
      <c r="I26" s="27"/>
      <c r="J26" s="27"/>
    </row>
    <row r="27" spans="1:18">
      <c r="A27" s="30"/>
      <c r="B27" s="30"/>
      <c r="C27" s="30"/>
      <c r="D27" s="30"/>
      <c r="E27" s="30"/>
      <c r="F27" s="30"/>
    </row>
    <row r="28" spans="1:18">
      <c r="A28" s="30"/>
      <c r="B28" s="30"/>
      <c r="C28" s="30"/>
      <c r="D28" s="30"/>
      <c r="E28" s="30"/>
      <c r="F28" s="30"/>
    </row>
    <row r="29" spans="1:18">
      <c r="A29" s="30"/>
      <c r="B29" s="30"/>
      <c r="C29" s="30"/>
      <c r="D29" s="30"/>
      <c r="E29" s="30"/>
      <c r="F29" s="30"/>
    </row>
    <row r="30" spans="1:18">
      <c r="A30" s="30"/>
      <c r="B30" s="30"/>
      <c r="C30" s="30"/>
      <c r="D30" s="30"/>
      <c r="E30" s="30"/>
      <c r="F30" s="30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1"/>
  <sheetViews>
    <sheetView workbookViewId="0">
      <selection activeCell="A29" sqref="A29"/>
    </sheetView>
  </sheetViews>
  <sheetFormatPr defaultColWidth="21.28515625" defaultRowHeight="11.25"/>
  <cols>
    <col min="1" max="1" width="28.42578125" style="15" customWidth="1"/>
    <col min="2" max="2" width="15" style="15" customWidth="1"/>
    <col min="3" max="3" width="16.7109375" style="15" customWidth="1"/>
    <col min="4" max="4" width="17.140625" style="15" customWidth="1"/>
    <col min="5" max="5" width="21.42578125" style="15" customWidth="1"/>
    <col min="6" max="6" width="22.28515625" style="15" customWidth="1"/>
    <col min="7" max="7" width="10.5703125" style="15" customWidth="1"/>
    <col min="8" max="9" width="21.28515625" style="15"/>
    <col min="10" max="10" width="9.28515625" style="15" bestFit="1" customWidth="1"/>
    <col min="11" max="16384" width="21.28515625" style="15"/>
  </cols>
  <sheetData>
    <row r="1" spans="1:15" ht="12.75" customHeight="1">
      <c r="A1" s="115" t="s">
        <v>29</v>
      </c>
      <c r="B1" s="115"/>
      <c r="C1" s="115"/>
      <c r="D1" s="115"/>
      <c r="E1" s="115"/>
      <c r="F1" s="115"/>
    </row>
    <row r="2" spans="1:15" ht="12.75" customHeight="1">
      <c r="A2" s="31"/>
      <c r="B2" s="31"/>
      <c r="C2" s="31"/>
      <c r="D2" s="31"/>
      <c r="E2" s="31"/>
      <c r="F2" s="31"/>
    </row>
    <row r="3" spans="1:15">
      <c r="F3" s="17" t="s">
        <v>11</v>
      </c>
    </row>
    <row r="4" spans="1:15" ht="15.75" customHeight="1">
      <c r="A4" s="116"/>
      <c r="B4" s="110" t="s">
        <v>10</v>
      </c>
      <c r="C4" s="121" t="s">
        <v>9</v>
      </c>
      <c r="D4" s="122"/>
      <c r="E4" s="122"/>
      <c r="F4" s="123"/>
    </row>
    <row r="5" spans="1:15" ht="30" customHeight="1">
      <c r="A5" s="117"/>
      <c r="B5" s="111"/>
      <c r="C5" s="34" t="s">
        <v>30</v>
      </c>
      <c r="D5" s="34" t="s">
        <v>31</v>
      </c>
      <c r="E5" s="35" t="s">
        <v>8</v>
      </c>
      <c r="F5" s="35" t="s">
        <v>7</v>
      </c>
    </row>
    <row r="6" spans="1:15">
      <c r="A6" s="47" t="s">
        <v>10</v>
      </c>
      <c r="B6" s="55">
        <f>C6+D6+E6+F6</f>
        <v>363801</v>
      </c>
      <c r="C6" s="52">
        <v>114666</v>
      </c>
      <c r="D6" s="52">
        <v>742</v>
      </c>
      <c r="E6" s="52">
        <v>246769</v>
      </c>
      <c r="F6" s="52">
        <v>1624</v>
      </c>
      <c r="I6" s="18"/>
      <c r="J6" s="18"/>
      <c r="K6" s="18"/>
      <c r="N6" s="18"/>
      <c r="O6" s="18"/>
    </row>
    <row r="7" spans="1:15">
      <c r="A7" s="41" t="s">
        <v>19</v>
      </c>
      <c r="B7" s="53">
        <f>C7+D7+E7+F7</f>
        <v>2629</v>
      </c>
      <c r="C7" s="52">
        <v>779</v>
      </c>
      <c r="D7" s="52">
        <v>3</v>
      </c>
      <c r="E7" s="52">
        <v>223</v>
      </c>
      <c r="F7" s="52">
        <v>1624</v>
      </c>
      <c r="I7" s="18"/>
      <c r="J7" s="18"/>
      <c r="K7" s="18"/>
      <c r="N7" s="18"/>
      <c r="O7" s="18"/>
    </row>
    <row r="8" spans="1:15">
      <c r="A8" s="41" t="s">
        <v>39</v>
      </c>
      <c r="B8" s="56">
        <f>C8+D8+E8</f>
        <v>1251</v>
      </c>
      <c r="C8" s="52">
        <v>1171</v>
      </c>
      <c r="D8" s="52">
        <v>3</v>
      </c>
      <c r="E8" s="52">
        <v>77</v>
      </c>
      <c r="F8" s="60" t="s">
        <v>47</v>
      </c>
      <c r="H8" s="18"/>
      <c r="I8" s="18"/>
      <c r="J8" s="18"/>
      <c r="K8" s="18"/>
      <c r="N8" s="18"/>
      <c r="O8" s="18"/>
    </row>
    <row r="9" spans="1:15">
      <c r="A9" s="41" t="s">
        <v>22</v>
      </c>
      <c r="B9" s="56">
        <f t="shared" ref="B9:B24" si="0">C9+D9+E9</f>
        <v>16425</v>
      </c>
      <c r="C9" s="52">
        <v>5601</v>
      </c>
      <c r="D9" s="52">
        <v>72</v>
      </c>
      <c r="E9" s="52">
        <v>10752</v>
      </c>
      <c r="F9" s="60" t="s">
        <v>47</v>
      </c>
      <c r="H9" s="18"/>
      <c r="I9" s="18"/>
      <c r="J9" s="18"/>
      <c r="K9" s="18"/>
      <c r="N9" s="18"/>
      <c r="O9" s="18"/>
    </row>
    <row r="10" spans="1:15" ht="22.5">
      <c r="A10" s="41" t="s">
        <v>18</v>
      </c>
      <c r="B10" s="56">
        <f t="shared" si="0"/>
        <v>525</v>
      </c>
      <c r="C10" s="52">
        <v>441</v>
      </c>
      <c r="D10" s="52">
        <v>1</v>
      </c>
      <c r="E10" s="52">
        <v>83</v>
      </c>
      <c r="F10" s="60" t="s">
        <v>47</v>
      </c>
      <c r="H10" s="18"/>
      <c r="I10" s="18"/>
      <c r="J10" s="18"/>
      <c r="K10" s="18"/>
      <c r="N10" s="18"/>
      <c r="O10" s="18"/>
    </row>
    <row r="11" spans="1:15" ht="33.75">
      <c r="A11" s="42" t="s">
        <v>23</v>
      </c>
      <c r="B11" s="56">
        <f t="shared" si="0"/>
        <v>559</v>
      </c>
      <c r="C11" s="52">
        <v>338</v>
      </c>
      <c r="D11" s="52">
        <v>2</v>
      </c>
      <c r="E11" s="52">
        <v>219</v>
      </c>
      <c r="F11" s="60" t="s">
        <v>47</v>
      </c>
      <c r="I11" s="18"/>
      <c r="J11" s="18"/>
      <c r="K11" s="18"/>
      <c r="N11" s="18"/>
      <c r="O11" s="18"/>
    </row>
    <row r="12" spans="1:15">
      <c r="A12" s="41" t="s">
        <v>17</v>
      </c>
      <c r="B12" s="56">
        <f t="shared" si="0"/>
        <v>22686</v>
      </c>
      <c r="C12" s="52">
        <v>13545</v>
      </c>
      <c r="D12" s="52">
        <v>50</v>
      </c>
      <c r="E12" s="52">
        <v>9091</v>
      </c>
      <c r="F12" s="60" t="s">
        <v>47</v>
      </c>
      <c r="I12" s="18"/>
      <c r="J12" s="18"/>
      <c r="K12" s="18"/>
      <c r="M12" s="26"/>
      <c r="N12" s="18"/>
      <c r="O12" s="18"/>
    </row>
    <row r="13" spans="1:15" ht="22.5">
      <c r="A13" s="41" t="s">
        <v>21</v>
      </c>
      <c r="B13" s="56">
        <f t="shared" si="0"/>
        <v>146979</v>
      </c>
      <c r="C13" s="52">
        <v>35972</v>
      </c>
      <c r="D13" s="52">
        <v>210</v>
      </c>
      <c r="E13" s="52">
        <v>110797</v>
      </c>
      <c r="F13" s="60" t="s">
        <v>47</v>
      </c>
      <c r="I13" s="18"/>
      <c r="J13" s="18"/>
      <c r="K13" s="18"/>
      <c r="N13" s="18"/>
      <c r="O13" s="18"/>
    </row>
    <row r="14" spans="1:15">
      <c r="A14" s="41" t="s">
        <v>16</v>
      </c>
      <c r="B14" s="56">
        <f t="shared" si="0"/>
        <v>17688</v>
      </c>
      <c r="C14" s="52">
        <v>5850</v>
      </c>
      <c r="D14" s="52">
        <v>46</v>
      </c>
      <c r="E14" s="52">
        <v>11792</v>
      </c>
      <c r="F14" s="60" t="s">
        <v>47</v>
      </c>
      <c r="I14" s="18"/>
      <c r="J14" s="18"/>
      <c r="K14" s="18"/>
      <c r="N14" s="18"/>
      <c r="O14" s="18"/>
    </row>
    <row r="15" spans="1:15" ht="22.5">
      <c r="A15" s="43" t="s">
        <v>24</v>
      </c>
      <c r="B15" s="56">
        <f t="shared" si="0"/>
        <v>11064</v>
      </c>
      <c r="C15" s="52">
        <v>2930</v>
      </c>
      <c r="D15" s="52">
        <v>30</v>
      </c>
      <c r="E15" s="52">
        <v>8104</v>
      </c>
      <c r="F15" s="60" t="s">
        <v>47</v>
      </c>
      <c r="I15" s="18"/>
      <c r="J15" s="18"/>
      <c r="K15" s="18"/>
      <c r="N15" s="18"/>
      <c r="O15" s="18"/>
    </row>
    <row r="16" spans="1:15">
      <c r="A16" s="41" t="s">
        <v>15</v>
      </c>
      <c r="B16" s="56">
        <f t="shared" si="0"/>
        <v>14071</v>
      </c>
      <c r="C16" s="52">
        <v>6773</v>
      </c>
      <c r="D16" s="52">
        <v>35</v>
      </c>
      <c r="E16" s="52">
        <v>7263</v>
      </c>
      <c r="F16" s="60" t="s">
        <v>47</v>
      </c>
      <c r="I16" s="18"/>
      <c r="J16" s="18"/>
      <c r="K16" s="18"/>
      <c r="N16" s="18"/>
      <c r="O16" s="18"/>
    </row>
    <row r="17" spans="1:15">
      <c r="A17" s="41" t="s">
        <v>20</v>
      </c>
      <c r="B17" s="56">
        <f t="shared" si="0"/>
        <v>1729</v>
      </c>
      <c r="C17" s="52">
        <v>1577</v>
      </c>
      <c r="D17" s="52">
        <v>29</v>
      </c>
      <c r="E17" s="52">
        <v>123</v>
      </c>
      <c r="F17" s="60" t="s">
        <v>47</v>
      </c>
      <c r="I17" s="18"/>
      <c r="J17" s="18"/>
      <c r="K17" s="18"/>
      <c r="N17" s="18"/>
      <c r="O17" s="18"/>
    </row>
    <row r="18" spans="1:15">
      <c r="A18" s="46" t="s">
        <v>25</v>
      </c>
      <c r="B18" s="56">
        <f t="shared" si="0"/>
        <v>23515</v>
      </c>
      <c r="C18" s="52">
        <v>4356</v>
      </c>
      <c r="D18" s="52">
        <v>15</v>
      </c>
      <c r="E18" s="52">
        <v>19144</v>
      </c>
      <c r="F18" s="60" t="s">
        <v>47</v>
      </c>
      <c r="I18" s="18"/>
      <c r="J18" s="18"/>
      <c r="K18" s="18"/>
      <c r="N18" s="18"/>
      <c r="O18" s="18"/>
    </row>
    <row r="19" spans="1:15" ht="22.5">
      <c r="A19" s="41" t="s">
        <v>40</v>
      </c>
      <c r="B19" s="56">
        <f t="shared" si="0"/>
        <v>19369</v>
      </c>
      <c r="C19" s="52">
        <v>9921</v>
      </c>
      <c r="D19" s="52">
        <v>51</v>
      </c>
      <c r="E19" s="52">
        <v>9397</v>
      </c>
      <c r="F19" s="60" t="s">
        <v>47</v>
      </c>
      <c r="I19" s="18"/>
      <c r="J19" s="18"/>
      <c r="K19" s="18"/>
      <c r="N19" s="18"/>
      <c r="O19" s="18"/>
    </row>
    <row r="20" spans="1:15" ht="22.5">
      <c r="A20" s="41" t="s">
        <v>41</v>
      </c>
      <c r="B20" s="56">
        <f t="shared" si="0"/>
        <v>14030</v>
      </c>
      <c r="C20" s="52">
        <v>6068</v>
      </c>
      <c r="D20" s="52">
        <v>77</v>
      </c>
      <c r="E20" s="52">
        <v>7885</v>
      </c>
      <c r="F20" s="60" t="s">
        <v>47</v>
      </c>
      <c r="H20" s="18"/>
      <c r="I20" s="18"/>
      <c r="J20" s="18"/>
      <c r="K20" s="18"/>
      <c r="N20" s="18"/>
      <c r="O20" s="18"/>
    </row>
    <row r="21" spans="1:15">
      <c r="A21" s="41" t="s">
        <v>14</v>
      </c>
      <c r="B21" s="56">
        <f t="shared" si="0"/>
        <v>10843</v>
      </c>
      <c r="C21" s="52">
        <v>3744</v>
      </c>
      <c r="D21" s="52">
        <v>28</v>
      </c>
      <c r="E21" s="52">
        <v>7071</v>
      </c>
      <c r="F21" s="60" t="s">
        <v>47</v>
      </c>
      <c r="H21" s="18"/>
      <c r="I21" s="18"/>
      <c r="J21" s="18"/>
      <c r="K21" s="18"/>
      <c r="N21" s="18"/>
      <c r="O21" s="18"/>
    </row>
    <row r="22" spans="1:15">
      <c r="A22" s="44" t="s">
        <v>26</v>
      </c>
      <c r="B22" s="56">
        <f t="shared" si="0"/>
        <v>4164</v>
      </c>
      <c r="C22" s="52">
        <v>2511</v>
      </c>
      <c r="D22" s="52">
        <v>66</v>
      </c>
      <c r="E22" s="52">
        <v>1587</v>
      </c>
      <c r="F22" s="60" t="s">
        <v>47</v>
      </c>
      <c r="H22" s="18"/>
      <c r="I22" s="18"/>
      <c r="J22" s="18"/>
      <c r="K22" s="18"/>
      <c r="N22" s="18"/>
      <c r="O22" s="18"/>
    </row>
    <row r="23" spans="1:15">
      <c r="A23" s="41" t="s">
        <v>13</v>
      </c>
      <c r="B23" s="56">
        <f t="shared" si="0"/>
        <v>5475</v>
      </c>
      <c r="C23" s="52">
        <v>1359</v>
      </c>
      <c r="D23" s="52">
        <v>10</v>
      </c>
      <c r="E23" s="52">
        <v>4106</v>
      </c>
      <c r="F23" s="68" t="s">
        <v>47</v>
      </c>
      <c r="H23" s="18"/>
      <c r="I23" s="18"/>
      <c r="J23" s="18"/>
      <c r="K23" s="18"/>
      <c r="N23" s="18"/>
      <c r="O23" s="18"/>
    </row>
    <row r="24" spans="1:15">
      <c r="A24" s="45" t="s">
        <v>12</v>
      </c>
      <c r="B24" s="51">
        <f t="shared" si="0"/>
        <v>50799</v>
      </c>
      <c r="C24" s="54">
        <v>11730</v>
      </c>
      <c r="D24" s="54">
        <v>14</v>
      </c>
      <c r="E24" s="54">
        <v>39055</v>
      </c>
      <c r="F24" s="61" t="s">
        <v>47</v>
      </c>
      <c r="H24" s="18"/>
      <c r="I24" s="18"/>
      <c r="J24" s="18"/>
      <c r="K24" s="18"/>
      <c r="N24" s="18"/>
      <c r="O24" s="18"/>
    </row>
    <row r="25" spans="1:15">
      <c r="I25" s="18"/>
      <c r="J25" s="18"/>
      <c r="N25" s="18"/>
    </row>
    <row r="26" spans="1:15">
      <c r="J26" s="29"/>
    </row>
    <row r="27" spans="1:15">
      <c r="G27" s="30"/>
      <c r="H27" s="30"/>
      <c r="I27" s="30"/>
      <c r="J27" s="30"/>
      <c r="K27" s="30"/>
      <c r="L27" s="30"/>
      <c r="M27" s="30"/>
    </row>
    <row r="28" spans="1:15" ht="12.75">
      <c r="A28" s="85" t="s">
        <v>89</v>
      </c>
      <c r="B28" s="86"/>
      <c r="C28" s="86"/>
      <c r="D28" s="87"/>
      <c r="E28" s="86"/>
      <c r="G28" s="88"/>
      <c r="H28" s="30"/>
      <c r="I28" s="30"/>
      <c r="J28" s="30"/>
      <c r="K28" s="30"/>
      <c r="L28" s="30"/>
      <c r="M28" s="30"/>
    </row>
    <row r="29" spans="1:15">
      <c r="A29" s="89" t="s">
        <v>90</v>
      </c>
      <c r="B29" s="90"/>
      <c r="C29" s="91"/>
      <c r="D29" s="91"/>
      <c r="E29" s="91"/>
      <c r="F29" s="91"/>
      <c r="G29" s="88"/>
    </row>
    <row r="30" spans="1:15">
      <c r="A30" s="92"/>
      <c r="B30" s="92"/>
      <c r="C30" s="92"/>
      <c r="D30" s="92"/>
      <c r="E30" s="92"/>
      <c r="F30" s="92"/>
      <c r="G30" s="88"/>
    </row>
    <row r="31" spans="1:15">
      <c r="A31" s="93" t="s">
        <v>85</v>
      </c>
      <c r="B31" s="93"/>
      <c r="C31" s="93"/>
      <c r="D31" s="93"/>
      <c r="E31" s="93"/>
      <c r="F31" s="93"/>
      <c r="G31" s="88"/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Ak.Tankhay</cp:lastModifiedBy>
  <cp:lastPrinted>2023-12-01T11:41:08Z</cp:lastPrinted>
  <dcterms:created xsi:type="dcterms:W3CDTF">2023-06-09T05:08:09Z</dcterms:created>
  <dcterms:modified xsi:type="dcterms:W3CDTF">2026-08-14T07:03:06Z</dcterms:modified>
</cp:coreProperties>
</file>