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ssymov\Desktop\ИЮЛЬ 2026\5. Количество зарег. и действующих субъектов МСП\"/>
    </mc:Choice>
  </mc:AlternateContent>
  <bookViews>
    <workbookView xWindow="-120" yWindow="-120" windowWidth="29040" windowHeight="15840" tabRatio="668" activeTab="6"/>
  </bookViews>
  <sheets>
    <sheet name="Cover" sheetId="1" r:id="rId1"/>
    <sheet name="Metadata" sheetId="2" r:id="rId2"/>
    <sheet name="Content" sheetId="3" r:id="rId3"/>
    <sheet name="1.1." sheetId="37" r:id="rId4"/>
    <sheet name="1.2." sheetId="39" r:id="rId5"/>
    <sheet name="1.3." sheetId="38" r:id="rId6"/>
    <sheet name="1.4." sheetId="40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40" l="1"/>
  <c r="B24" i="40"/>
  <c r="B23" i="40"/>
  <c r="B22" i="40"/>
  <c r="B21" i="40"/>
  <c r="B20" i="40"/>
  <c r="B19" i="40"/>
  <c r="B18" i="40"/>
  <c r="B17" i="40"/>
  <c r="B16" i="40"/>
  <c r="B15" i="40"/>
  <c r="B14" i="40"/>
  <c r="B13" i="40"/>
  <c r="B12" i="40"/>
  <c r="B11" i="40"/>
  <c r="B10" i="40"/>
  <c r="B9" i="40"/>
  <c r="B8" i="40"/>
  <c r="E7" i="40"/>
  <c r="D7" i="40"/>
  <c r="C7" i="40"/>
  <c r="B7" i="40" s="1"/>
  <c r="B6" i="40"/>
  <c r="B5" i="40"/>
  <c r="B25" i="38"/>
  <c r="B24" i="38"/>
  <c r="B23" i="38"/>
  <c r="B22" i="38"/>
  <c r="B21" i="38"/>
  <c r="B20" i="38"/>
  <c r="B19" i="38"/>
  <c r="B18" i="38"/>
  <c r="B17" i="38"/>
  <c r="B16" i="38"/>
  <c r="B15" i="38"/>
  <c r="B14" i="38"/>
  <c r="B13" i="38"/>
  <c r="B12" i="38"/>
  <c r="B11" i="38"/>
  <c r="B10" i="38"/>
  <c r="B9" i="38"/>
  <c r="B8" i="38"/>
  <c r="B7" i="38"/>
  <c r="B6" i="38"/>
  <c r="B5" i="38"/>
  <c r="B25" i="39"/>
  <c r="B24" i="39"/>
  <c r="B23" i="39"/>
  <c r="B22" i="39"/>
  <c r="B21" i="39"/>
  <c r="B20" i="39"/>
  <c r="B19" i="39"/>
  <c r="B18" i="39"/>
  <c r="B17" i="39"/>
  <c r="B16" i="39"/>
  <c r="B15" i="39"/>
  <c r="B14" i="39"/>
  <c r="B13" i="39"/>
  <c r="B12" i="39"/>
  <c r="B11" i="39"/>
  <c r="B10" i="39"/>
  <c r="B9" i="39"/>
  <c r="B8" i="39"/>
  <c r="E7" i="39"/>
  <c r="D7" i="39"/>
  <c r="C7" i="39"/>
  <c r="B7" i="39" s="1"/>
  <c r="B6" i="39"/>
  <c r="B5" i="39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</calcChain>
</file>

<file path=xl/sharedStrings.xml><?xml version="1.0" encoding="utf-8"?>
<sst xmlns="http://schemas.openxmlformats.org/spreadsheetml/2006/main" count="231" uniqueCount="118">
  <si>
    <t>Serie 2 Enterprise statistics</t>
  </si>
  <si>
    <t xml:space="preserve"> </t>
  </si>
  <si>
    <t>1.4</t>
  </si>
  <si>
    <t>1.3</t>
  </si>
  <si>
    <t>1.2</t>
  </si>
  <si>
    <t>Content</t>
  </si>
  <si>
    <t>-</t>
  </si>
  <si>
    <t>Provision of accommodation and food services</t>
  </si>
  <si>
    <t>Water supply; collection, treatment and disposal of waste, activities for the elimination of pollution</t>
  </si>
  <si>
    <t>Supply of electricity, gas, steam, hot water and air conditioning</t>
  </si>
  <si>
    <t>Total</t>
  </si>
  <si>
    <t>units</t>
  </si>
  <si>
    <t>Industry</t>
  </si>
  <si>
    <t>Healthcare and community services</t>
  </si>
  <si>
    <t>Financial and insurance activities</t>
  </si>
  <si>
    <t>Information and communication</t>
  </si>
  <si>
    <t>Wholesale and retail trade; car and motorcycle repair</t>
  </si>
  <si>
    <t>Agriculture, forestry and fisheries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</si>
  <si>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</si>
  <si>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</si>
  <si>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</si>
  <si>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</si>
  <si>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</si>
  <si>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</si>
  <si>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</si>
  <si>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Abstract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</si>
  <si>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</si>
  <si>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</si>
  <si>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</si>
  <si>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</si>
  <si>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</si>
  <si>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</si>
  <si>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Mining Industry and Quarrying</t>
  </si>
  <si>
    <t>manufacturing industry</t>
  </si>
  <si>
    <t>construction</t>
  </si>
  <si>
    <t>Number of registered SMEs by type of activity</t>
  </si>
  <si>
    <t>Number of operating SMEs by type of activity</t>
  </si>
  <si>
    <t>Number of registered and operating legal SMEs</t>
  </si>
  <si>
    <t>Number of registered SMEs by districts</t>
  </si>
  <si>
    <t>Number of operating SMEs by districts</t>
  </si>
  <si>
    <t>Akmola region</t>
  </si>
  <si>
    <t>Kokshetau</t>
  </si>
  <si>
    <t>Stepnogorsk</t>
  </si>
  <si>
    <t>Kosshy</t>
  </si>
  <si>
    <t>Akkol district</t>
  </si>
  <si>
    <t>Arshalynsky district</t>
  </si>
  <si>
    <t>Astrakhan district</t>
  </si>
  <si>
    <t>Atbasar district</t>
  </si>
  <si>
    <t>Burabay district</t>
  </si>
  <si>
    <t>Bulandynsky district</t>
  </si>
  <si>
    <t>Birzhan sal district</t>
  </si>
  <si>
    <t>Egindykolsky district</t>
  </si>
  <si>
    <t>Yerementau district</t>
  </si>
  <si>
    <t>Yesilsky district</t>
  </si>
  <si>
    <t>Zhaksynsky district</t>
  </si>
  <si>
    <t>Zharkainsky district</t>
  </si>
  <si>
    <t>Zerendinsky district</t>
  </si>
  <si>
    <t>Korgalzhynsky district</t>
  </si>
  <si>
    <t>Sandyktau district</t>
  </si>
  <si>
    <t>Tselinogradsky district</t>
  </si>
  <si>
    <t>Shortandinsky district</t>
  </si>
  <si>
    <t>Public Administration and Defense; compulsory social security</t>
  </si>
  <si>
    <t>1. Number of registered and operating legal SMEs</t>
  </si>
  <si>
    <t>1.1 Number of registered SMEs by districts</t>
  </si>
  <si>
    <t>1.4 Number of active SMEs by type of activity</t>
  </si>
  <si>
    <t>1.3 Number of operating SMEs by region</t>
  </si>
  <si>
    <t>1.2 Number of operating SMEs by districts</t>
  </si>
  <si>
    <t>1</t>
  </si>
  <si>
    <t>1.1</t>
  </si>
  <si>
    <t>Number of registered and operating legal SMEs in the Akmola region</t>
  </si>
  <si>
    <r>
      <rPr>
        <b/>
        <sz val="8"/>
        <rFont val="Roboto"/>
        <charset val="204"/>
      </rPr>
      <t>Responsible for the release</t>
    </r>
    <r>
      <rPr>
        <sz val="8"/>
        <rFont val="Roboto"/>
        <charset val="204"/>
      </rPr>
      <t>:</t>
    </r>
  </si>
  <si>
    <t xml:space="preserve"> Statistics Departament:</t>
  </si>
  <si>
    <t xml:space="preserve">Executor: </t>
  </si>
  <si>
    <t>Address:</t>
  </si>
  <si>
    <t>Department  registers and Control over respondents and administrative sources, coordination and summary work</t>
  </si>
  <si>
    <t>S.Kassymov</t>
  </si>
  <si>
    <t>020000,  Kokshetau city</t>
  </si>
  <si>
    <t>Теl. (7162) 254302</t>
  </si>
  <si>
    <t>Nursultan Nazarbayev avenue,73</t>
  </si>
  <si>
    <t>e-mail: g.zharova@aspire.gov.kz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</si>
  <si>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</si>
  <si>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</si>
  <si>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</si>
  <si>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</si>
  <si>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</si>
  <si>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</si>
  <si>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</si>
  <si>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</si>
  <si>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</si>
  <si>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</si>
  <si>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</si>
  <si>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</si>
  <si>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</si>
  <si>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</si>
  <si>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</si>
  <si>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</si>
  <si>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</si>
  <si>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</si>
  <si>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</si>
  <si>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</si>
  <si>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</si>
  <si>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https://stat.gov.kz/upload/iblock/078/6pnk0qxd8hfqifaplyf001oq8o78j14b/%D0%9C%D0%9A%D0%95%D0%98.xls</t>
  </si>
  <si>
    <t>"Methodology for maintaining and updating the information system Statistical Business Register" dated December 31, 2021 №50</t>
  </si>
  <si>
    <t>https://stat.gov.kz/upload/iblock/a86/f1zdr4ic42lj28857irgnbyao23zx4vw/3.docx</t>
  </si>
  <si>
    <t>IS "Statistical Business Register"</t>
  </si>
  <si>
    <t>https://stat.gov.kz/en/classifiers/statistical/25797/</t>
  </si>
  <si>
    <t>https://stat.gov.kz/en/classifiers/statistical/25798/</t>
  </si>
  <si>
    <t>https://stat.gov.kz/en/industries/business-statistics/stat-org/</t>
  </si>
  <si>
    <t>13911901, 139119011, 13911902, 139119021, 13911903, 139119031</t>
  </si>
  <si>
    <t>Devision Statistics registers and Control over respondents and administrative sources, coordination and summary work</t>
  </si>
  <si>
    <t>+7 716 2 254302</t>
  </si>
  <si>
    <t>s.kasymov@aspire.gov.kz</t>
  </si>
  <si>
    <t>010000, Kokshetau city, Nazarbaev avenue,73</t>
  </si>
  <si>
    <t>Date of publication:14.08.2026</t>
  </si>
  <si>
    <t>Date of next publication: 15.09.2026</t>
  </si>
  <si>
    <t>As of August 1, 2026</t>
  </si>
  <si>
    <t>August 14, 2026</t>
  </si>
  <si>
    <t>№ ПР-39274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</si>
</sst>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"/>
  </numFmts>
  <fonts count="37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u/>
      <sz val="9"/>
      <color theme="4" tint="-0.249977111117893"/>
      <name val="Roboto"/>
      <charset val="204"/>
    </font>
    <font>
      <b/>
      <u/>
      <sz val="9"/>
      <color theme="4" tint="-0.249977111117893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b/>
      <sz val="8"/>
      <color rgb="FF000000"/>
      <name val="Roboto"/>
      <charset val="204"/>
    </font>
    <font>
      <b/>
      <sz val="12"/>
      <color rgb="FF000000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b/>
      <sz val="14"/>
      <name val="Roboto"/>
      <charset val="204"/>
    </font>
    <font>
      <b/>
      <sz val="1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29" fillId="0" borderId="0" applyNumberFormat="0" applyFill="0" applyBorder="0" applyProtection="0"/>
  </cellStyleXfs>
  <cellXfs count="144">
    <xf numFmtId="0" fontId="0" fillId="0" borderId="0" xfId="0"/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6" fillId="0" borderId="0" xfId="0" applyNumberFormat="1" applyFont="1" applyBorder="1"/>
    <xf numFmtId="3" fontId="6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165" fontId="10" fillId="0" borderId="0" xfId="0" applyNumberFormat="1" applyFont="1"/>
    <xf numFmtId="165" fontId="8" fillId="0" borderId="0" xfId="0" applyNumberFormat="1" applyFont="1" applyAlignment="1">
      <alignment horizontal="right"/>
    </xf>
    <xf numFmtId="0" fontId="8" fillId="0" borderId="0" xfId="0" applyFont="1"/>
    <xf numFmtId="164" fontId="8" fillId="0" borderId="0" xfId="0" applyNumberFormat="1" applyFont="1"/>
    <xf numFmtId="0" fontId="10" fillId="0" borderId="0" xfId="0" applyFont="1" applyAlignment="1">
      <alignment vertical="top" wrapText="1"/>
    </xf>
    <xf numFmtId="0" fontId="12" fillId="0" borderId="0" xfId="0" applyFont="1" applyBorder="1" applyAlignment="1"/>
    <xf numFmtId="0" fontId="12" fillId="0" borderId="0" xfId="0" applyFont="1" applyAlignment="1"/>
    <xf numFmtId="164" fontId="8" fillId="0" borderId="0" xfId="0" applyNumberFormat="1" applyFont="1" applyBorder="1"/>
    <xf numFmtId="0" fontId="8" fillId="0" borderId="0" xfId="0" applyFont="1" applyBorder="1"/>
    <xf numFmtId="0" fontId="10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6" fillId="0" borderId="0" xfId="3" applyFont="1" applyAlignment="1" applyProtection="1"/>
    <xf numFmtId="0" fontId="16" fillId="0" borderId="0" xfId="3" applyFont="1" applyFill="1" applyAlignment="1" applyProtection="1"/>
    <xf numFmtId="49" fontId="18" fillId="0" borderId="0" xfId="0" applyNumberFormat="1" applyFont="1" applyAlignment="1">
      <alignment horizontal="center" vertical="center"/>
    </xf>
    <xf numFmtId="49" fontId="16" fillId="0" borderId="0" xfId="3" applyNumberFormat="1" applyFont="1" applyAlignment="1" applyProtection="1">
      <alignment horizontal="center" vertical="center"/>
    </xf>
    <xf numFmtId="0" fontId="17" fillId="0" borderId="0" xfId="3" applyFont="1" applyAlignment="1" applyProtection="1">
      <alignment horizontal="left"/>
    </xf>
    <xf numFmtId="0" fontId="19" fillId="0" borderId="0" xfId="3" applyFont="1" applyAlignment="1" applyProtection="1"/>
    <xf numFmtId="49" fontId="10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9" fillId="0" borderId="0" xfId="0" applyFont="1" applyBorder="1"/>
    <xf numFmtId="3" fontId="10" fillId="0" borderId="0" xfId="0" applyNumberFormat="1" applyFont="1"/>
    <xf numFmtId="0" fontId="9" fillId="0" borderId="9" xfId="0" applyFont="1" applyBorder="1" applyAlignment="1">
      <alignment horizontal="left" wrapText="1"/>
    </xf>
    <xf numFmtId="0" fontId="23" fillId="0" borderId="0" xfId="0" applyFont="1"/>
    <xf numFmtId="0" fontId="2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2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6" fontId="10" fillId="0" borderId="0" xfId="0" applyNumberFormat="1" applyFont="1"/>
    <xf numFmtId="166" fontId="5" fillId="0" borderId="0" xfId="0" applyNumberFormat="1" applyFont="1" applyBorder="1" applyAlignment="1">
      <alignment horizontal="right" wrapText="1"/>
    </xf>
    <xf numFmtId="0" fontId="9" fillId="0" borderId="9" xfId="0" applyFont="1" applyBorder="1"/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3" fontId="6" fillId="0" borderId="12" xfId="0" applyNumberFormat="1" applyFont="1" applyBorder="1"/>
    <xf numFmtId="3" fontId="6" fillId="0" borderId="12" xfId="0" applyNumberFormat="1" applyFont="1" applyFill="1" applyBorder="1" applyAlignment="1">
      <alignment horizontal="right" wrapText="1"/>
    </xf>
    <xf numFmtId="0" fontId="8" fillId="0" borderId="0" xfId="0" applyFont="1"/>
    <xf numFmtId="0" fontId="9" fillId="2" borderId="0" xfId="0" applyFont="1" applyFill="1" applyAlignment="1">
      <alignment horizontal="left" vertical="top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9" xfId="5" applyFont="1" applyBorder="1" applyAlignment="1">
      <alignment wrapText="1"/>
    </xf>
    <xf numFmtId="0" fontId="21" fillId="0" borderId="9" xfId="0" applyFont="1" applyBorder="1"/>
    <xf numFmtId="0" fontId="23" fillId="0" borderId="9" xfId="0" applyFont="1" applyBorder="1"/>
    <xf numFmtId="0" fontId="9" fillId="0" borderId="0" xfId="0" applyFont="1" applyAlignment="1">
      <alignment vertical="center" wrapText="1"/>
    </xf>
    <xf numFmtId="0" fontId="9" fillId="0" borderId="0" xfId="5" applyFont="1" applyAlignment="1">
      <alignment vertical="top"/>
    </xf>
    <xf numFmtId="0" fontId="23" fillId="0" borderId="0" xfId="0" applyFont="1" applyAlignment="1">
      <alignment vertical="top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vertical="top"/>
    </xf>
    <xf numFmtId="49" fontId="9" fillId="0" borderId="12" xfId="0" applyNumberFormat="1" applyFont="1" applyBorder="1" applyAlignment="1">
      <alignment wrapText="1"/>
    </xf>
    <xf numFmtId="0" fontId="9" fillId="0" borderId="12" xfId="0" applyFont="1" applyBorder="1" applyAlignment="1">
      <alignment vertical="top"/>
    </xf>
    <xf numFmtId="0" fontId="21" fillId="0" borderId="9" xfId="0" applyFont="1" applyBorder="1" applyAlignment="1">
      <alignment horizontal="left"/>
    </xf>
    <xf numFmtId="49" fontId="9" fillId="0" borderId="0" xfId="0" applyNumberFormat="1" applyFont="1" applyAlignment="1">
      <alignment horizontal="left" vertical="top"/>
    </xf>
    <xf numFmtId="0" fontId="23" fillId="0" borderId="0" xfId="0" applyFont="1" applyBorder="1"/>
    <xf numFmtId="0" fontId="21" fillId="0" borderId="0" xfId="0" applyFont="1" applyBorder="1" applyAlignment="1">
      <alignment horizontal="left"/>
    </xf>
    <xf numFmtId="0" fontId="10" fillId="0" borderId="9" xfId="0" applyFont="1" applyBorder="1"/>
    <xf numFmtId="166" fontId="26" fillId="0" borderId="0" xfId="0" applyNumberFormat="1" applyFont="1" applyAlignment="1">
      <alignment horizontal="right" wrapText="1"/>
    </xf>
    <xf numFmtId="166" fontId="26" fillId="0" borderId="12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7" fillId="0" borderId="3" xfId="6" applyFont="1" applyBorder="1"/>
    <xf numFmtId="0" fontId="28" fillId="0" borderId="3" xfId="0" applyFont="1" applyBorder="1" applyAlignment="1">
      <alignment wrapText="1"/>
    </xf>
    <xf numFmtId="0" fontId="13" fillId="0" borderId="0" xfId="0" applyFont="1" applyAlignment="1">
      <alignment horizontal="justify" vertical="center"/>
    </xf>
    <xf numFmtId="0" fontId="27" fillId="0" borderId="3" xfId="6" applyFont="1" applyBorder="1" applyAlignment="1">
      <alignment wrapText="1"/>
    </xf>
    <xf numFmtId="0" fontId="10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vertical="center"/>
    </xf>
    <xf numFmtId="0" fontId="13" fillId="0" borderId="0" xfId="0" applyFont="1" applyFill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33" fillId="0" borderId="3" xfId="0" applyFont="1" applyBorder="1" applyAlignment="1">
      <alignment wrapText="1"/>
    </xf>
    <xf numFmtId="0" fontId="32" fillId="0" borderId="3" xfId="6" applyFont="1" applyBorder="1" applyAlignment="1">
      <alignment horizontal="left" wrapText="1"/>
    </xf>
    <xf numFmtId="0" fontId="15" fillId="0" borderId="3" xfId="6" applyFont="1" applyBorder="1"/>
    <xf numFmtId="0" fontId="34" fillId="0" borderId="3" xfId="7" applyFont="1" applyBorder="1"/>
    <xf numFmtId="0" fontId="13" fillId="0" borderId="0" xfId="4" applyFont="1"/>
    <xf numFmtId="0" fontId="13" fillId="0" borderId="0" xfId="4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0" applyFont="1"/>
    <xf numFmtId="0" fontId="32" fillId="0" borderId="3" xfId="4" applyFont="1" applyBorder="1" applyAlignment="1">
      <alignment horizontal="left" vertical="center" wrapText="1"/>
    </xf>
    <xf numFmtId="0" fontId="30" fillId="0" borderId="3" xfId="3" applyFont="1" applyFill="1" applyBorder="1" applyAlignment="1" applyProtection="1"/>
    <xf numFmtId="0" fontId="32" fillId="0" borderId="3" xfId="5" applyFont="1" applyBorder="1" applyAlignment="1">
      <alignment horizontal="left" vertical="center" wrapText="1"/>
    </xf>
    <xf numFmtId="0" fontId="3" fillId="0" borderId="3" xfId="3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wrapText="1"/>
    </xf>
    <xf numFmtId="0" fontId="3" fillId="0" borderId="3" xfId="3" applyBorder="1" applyAlignment="1" applyProtection="1">
      <alignment wrapText="1"/>
    </xf>
    <xf numFmtId="49" fontId="32" fillId="0" borderId="3" xfId="5" applyNumberFormat="1" applyFont="1" applyFill="1" applyBorder="1" applyAlignment="1">
      <alignment vertical="center" wrapText="1"/>
    </xf>
    <xf numFmtId="49" fontId="3" fillId="0" borderId="3" xfId="3" applyNumberFormat="1" applyFill="1" applyBorder="1" applyAlignment="1" applyProtection="1">
      <alignment vertical="center" wrapText="1"/>
    </xf>
    <xf numFmtId="166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66" fontId="26" fillId="0" borderId="12" xfId="0" applyNumberFormat="1" applyFont="1" applyFill="1" applyBorder="1" applyAlignment="1">
      <alignment horizontal="right" wrapText="1"/>
    </xf>
    <xf numFmtId="0" fontId="26" fillId="0" borderId="12" xfId="0" applyFont="1" applyFill="1" applyBorder="1" applyAlignment="1">
      <alignment horizontal="right" wrapText="1"/>
    </xf>
    <xf numFmtId="166" fontId="5" fillId="0" borderId="12" xfId="0" applyNumberFormat="1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35" fillId="0" borderId="0" xfId="0" applyFont="1" applyAlignment="1"/>
    <xf numFmtId="0" fontId="36" fillId="0" borderId="0" xfId="0" applyFont="1" applyAlignment="1"/>
    <xf numFmtId="0" fontId="35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27" fillId="0" borderId="5" xfId="6" applyFont="1" applyBorder="1" applyAlignment="1">
      <alignment horizontal="left"/>
    </xf>
    <xf numFmtId="0" fontId="27" fillId="0" borderId="2" xfId="6" applyFont="1" applyBorder="1" applyAlignment="1">
      <alignment horizontal="left"/>
    </xf>
    <xf numFmtId="0" fontId="3" fillId="0" borderId="5" xfId="3" applyBorder="1" applyAlignment="1" applyProtection="1">
      <alignment horizontal="left" wrapText="1"/>
    </xf>
    <xf numFmtId="0" fontId="3" fillId="0" borderId="2" xfId="3" applyBorder="1" applyAlignment="1" applyProtection="1">
      <alignment horizontal="left" wrapText="1"/>
    </xf>
    <xf numFmtId="0" fontId="8" fillId="0" borderId="0" xfId="0" applyFont="1"/>
    <xf numFmtId="0" fontId="16" fillId="0" borderId="0" xfId="3" applyFont="1" applyAlignment="1" applyProtection="1"/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5" applyFont="1" applyAlignment="1">
      <alignment horizontal="center" vertical="top"/>
    </xf>
    <xf numFmtId="0" fontId="9" fillId="0" borderId="0" xfId="5" applyFont="1" applyAlignment="1">
      <alignment horizontal="left" vertical="top" wrapText="1"/>
    </xf>
    <xf numFmtId="0" fontId="21" fillId="0" borderId="9" xfId="0" applyFont="1" applyBorder="1" applyAlignment="1">
      <alignment horizontal="left"/>
    </xf>
  </cellXfs>
  <cellStyles count="8">
    <cellStyle name="Гиперссылка" xfId="3" builtinId="8"/>
    <cellStyle name="Гиперссылка 3" xfId="7"/>
    <cellStyle name="Обычный" xfId="0" builtinId="0"/>
    <cellStyle name="Обычный 2" xfId="2"/>
    <cellStyle name="Обычный 2 2" xfId="5"/>
    <cellStyle name="Обычный 2 2 2" xfId="6"/>
    <cellStyle name="Обычный 3" xfId="1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169333</xdr:rowOff>
    </xdr:from>
    <xdr:to>
      <xdr:col>6</xdr:col>
      <xdr:colOff>613832</xdr:colOff>
      <xdr:row>5</xdr:row>
      <xdr:rowOff>190500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9333"/>
          <a:ext cx="5185832" cy="1132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industries/business-statistics/stat-org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90" zoomScaleNormal="90" workbookViewId="0">
      <selection activeCell="S23" sqref="S23"/>
    </sheetView>
  </sheetViews>
  <sheetFormatPr defaultColWidth="9.140625" defaultRowHeight="12.75" x14ac:dyDescent="0.2"/>
  <cols>
    <col min="1" max="3" width="9.140625" style="7"/>
    <col min="4" max="4" width="11.7109375" style="7" customWidth="1"/>
    <col min="5" max="5" width="21" style="7" customWidth="1"/>
    <col min="6" max="6" width="8.28515625" style="7" customWidth="1"/>
    <col min="7" max="8" width="9.140625" style="7"/>
    <col min="9" max="9" width="12.140625" style="10" customWidth="1"/>
    <col min="10" max="14" width="9.140625" style="10"/>
    <col min="15" max="15" width="8.42578125" style="10" customWidth="1"/>
    <col min="16" max="16" width="8.5703125" style="10" customWidth="1"/>
    <col min="17" max="16384" width="9.140625" style="10"/>
  </cols>
  <sheetData>
    <row r="1" spans="1:12" s="5" customFormat="1" ht="21" customHeight="1" x14ac:dyDescent="0.2"/>
    <row r="2" spans="1:12" s="5" customFormat="1" ht="16.5" customHeight="1" x14ac:dyDescent="0.2"/>
    <row r="3" spans="1:12" s="6" customFormat="1" ht="16.5" customHeight="1" x14ac:dyDescent="0.2">
      <c r="A3" s="116"/>
      <c r="B3" s="116"/>
      <c r="C3" s="116"/>
      <c r="D3" s="116"/>
      <c r="E3" s="116"/>
      <c r="F3" s="116"/>
      <c r="G3" s="116"/>
    </row>
    <row r="4" spans="1:12" s="6" customFormat="1" ht="16.5" customHeight="1" x14ac:dyDescent="0.2">
      <c r="A4" s="116"/>
      <c r="B4" s="116"/>
      <c r="C4" s="116"/>
      <c r="D4" s="116"/>
      <c r="E4" s="116"/>
      <c r="F4" s="116"/>
      <c r="G4" s="116"/>
    </row>
    <row r="5" spans="1:12" s="6" customFormat="1" ht="16.5" customHeight="1" x14ac:dyDescent="0.2">
      <c r="A5" s="116"/>
      <c r="B5" s="116"/>
      <c r="C5" s="116"/>
      <c r="D5" s="116"/>
      <c r="E5" s="116"/>
      <c r="F5" s="116"/>
      <c r="G5" s="116"/>
      <c r="I5" s="6" t="s">
        <v>1</v>
      </c>
    </row>
    <row r="6" spans="1:12" s="6" customFormat="1" ht="16.5" customHeight="1" x14ac:dyDescent="0.2"/>
    <row r="7" spans="1:12" s="97" customFormat="1" ht="16.5" customHeight="1" x14ac:dyDescent="0.2"/>
    <row r="8" spans="1:12" s="97" customFormat="1" ht="16.5" customHeight="1" x14ac:dyDescent="0.2"/>
    <row r="9" spans="1:12" ht="24" customHeight="1" x14ac:dyDescent="0.3">
      <c r="A9" s="118" t="s">
        <v>113</v>
      </c>
      <c r="B9" s="119"/>
      <c r="C9" s="119"/>
      <c r="D9" s="119"/>
      <c r="E9" s="119"/>
      <c r="F9" s="119"/>
      <c r="G9" s="119"/>
      <c r="I9" s="8"/>
      <c r="J9" s="9"/>
      <c r="L9" s="11"/>
    </row>
    <row r="10" spans="1:12" s="6" customFormat="1" ht="21.75" customHeight="1" x14ac:dyDescent="0.2">
      <c r="A10" s="120" t="s">
        <v>114</v>
      </c>
      <c r="B10" s="121"/>
      <c r="C10" s="121"/>
      <c r="D10" s="121"/>
      <c r="E10" s="121"/>
      <c r="F10" s="121"/>
      <c r="G10" s="121"/>
    </row>
    <row r="11" spans="1:12" s="6" customFormat="1" ht="17.25" customHeight="1" x14ac:dyDescent="0.2"/>
    <row r="12" spans="1:12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2" ht="22.5" customHeight="1" x14ac:dyDescent="0.2">
      <c r="A13" s="117" t="s">
        <v>69</v>
      </c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2" ht="29.25" hidden="1" customHeight="1" x14ac:dyDescent="0.2">
      <c r="A14" s="117"/>
      <c r="B14" s="117"/>
      <c r="C14" s="117"/>
      <c r="D14" s="117"/>
      <c r="E14" s="117"/>
      <c r="F14" s="117"/>
      <c r="G14" s="117"/>
      <c r="H14" s="117"/>
      <c r="I14" s="117"/>
      <c r="J14" s="117"/>
    </row>
    <row r="15" spans="1:12" ht="33" customHeight="1" x14ac:dyDescent="0.2">
      <c r="A15" s="117"/>
      <c r="B15" s="117"/>
      <c r="C15" s="117"/>
      <c r="D15" s="117"/>
      <c r="E15" s="117"/>
      <c r="F15" s="117"/>
      <c r="G15" s="117"/>
      <c r="H15" s="117"/>
      <c r="I15" s="117"/>
      <c r="J15" s="117"/>
    </row>
    <row r="16" spans="1:12" s="99" customFormat="1" ht="33" customHeight="1" x14ac:dyDescent="0.2">
      <c r="A16" s="98"/>
      <c r="B16" s="98"/>
      <c r="C16" s="98"/>
      <c r="D16" s="98"/>
      <c r="E16" s="98"/>
      <c r="F16" s="98"/>
      <c r="G16" s="98"/>
      <c r="H16" s="98"/>
      <c r="I16" s="98"/>
      <c r="J16" s="98"/>
    </row>
    <row r="17" spans="1:16" ht="16.5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6" ht="16.5" customHeight="1" x14ac:dyDescent="0.3">
      <c r="A18" s="14" t="s">
        <v>115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6" s="99" customFormat="1" ht="16.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6" ht="14.25" customHeight="1" x14ac:dyDescent="0.2">
      <c r="A20" s="10"/>
      <c r="C20" s="8"/>
      <c r="D20" s="9"/>
      <c r="E20" s="10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ht="27.75" customHeight="1" x14ac:dyDescent="0.4">
      <c r="A21" s="114" t="s">
        <v>0</v>
      </c>
      <c r="B21" s="115"/>
      <c r="C21" s="115"/>
      <c r="D21" s="115"/>
      <c r="E21" s="115"/>
      <c r="F21" s="18"/>
      <c r="G21" s="18"/>
      <c r="H21" s="10"/>
    </row>
    <row r="22" spans="1:16" ht="18.75" customHeight="1" x14ac:dyDescent="0.4">
      <c r="A22" s="19"/>
      <c r="B22" s="19"/>
      <c r="C22" s="19"/>
      <c r="D22" s="19"/>
      <c r="E22" s="18"/>
      <c r="F22" s="17"/>
      <c r="I22" s="8"/>
      <c r="J22" s="9"/>
      <c r="L22" s="11"/>
    </row>
    <row r="23" spans="1:16" ht="15" customHeight="1" x14ac:dyDescent="0.2">
      <c r="A23" s="20"/>
      <c r="B23" s="20"/>
      <c r="C23" s="20"/>
      <c r="D23" s="17"/>
      <c r="E23" s="17"/>
      <c r="F23" s="17"/>
      <c r="I23" s="8"/>
      <c r="J23" s="9"/>
      <c r="L23" s="11"/>
    </row>
  </sheetData>
  <mergeCells count="5">
    <mergeCell ref="A21:E21"/>
    <mergeCell ref="A3:G5"/>
    <mergeCell ref="A13:J15"/>
    <mergeCell ref="A9:G9"/>
    <mergeCell ref="A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G16" sqref="G16"/>
    </sheetView>
  </sheetViews>
  <sheetFormatPr defaultColWidth="9.140625" defaultRowHeight="12.75" x14ac:dyDescent="0.2"/>
  <cols>
    <col min="1" max="1" width="7.85546875" style="81" customWidth="1"/>
    <col min="2" max="2" width="49.85546875" style="81" customWidth="1"/>
    <col min="3" max="3" width="74" style="81" customWidth="1"/>
    <col min="4" max="16384" width="9.140625" style="81"/>
  </cols>
  <sheetData>
    <row r="2" spans="1:3" x14ac:dyDescent="0.2">
      <c r="A2" s="82"/>
      <c r="B2" s="83" t="s">
        <v>80</v>
      </c>
      <c r="C2" s="100" t="s">
        <v>108</v>
      </c>
    </row>
    <row r="3" spans="1:3" x14ac:dyDescent="0.2">
      <c r="B3" s="83" t="s">
        <v>81</v>
      </c>
      <c r="C3" s="101" t="s">
        <v>82</v>
      </c>
    </row>
    <row r="4" spans="1:3" x14ac:dyDescent="0.2">
      <c r="A4" s="85"/>
      <c r="B4" s="83" t="s">
        <v>83</v>
      </c>
      <c r="C4" s="102">
        <v>642</v>
      </c>
    </row>
    <row r="5" spans="1:3" ht="25.5" x14ac:dyDescent="0.2">
      <c r="A5" s="85"/>
      <c r="B5" s="86" t="s">
        <v>84</v>
      </c>
      <c r="C5" s="103" t="s">
        <v>101</v>
      </c>
    </row>
    <row r="6" spans="1:3" ht="25.5" x14ac:dyDescent="0.2">
      <c r="A6" s="85"/>
      <c r="B6" s="83" t="s">
        <v>85</v>
      </c>
      <c r="C6" s="104" t="s">
        <v>102</v>
      </c>
    </row>
    <row r="7" spans="1:3" x14ac:dyDescent="0.2">
      <c r="A7" s="85"/>
      <c r="B7" s="83" t="s">
        <v>86</v>
      </c>
      <c r="C7" s="105" t="s">
        <v>103</v>
      </c>
    </row>
    <row r="8" spans="1:3" x14ac:dyDescent="0.2">
      <c r="A8" s="85"/>
      <c r="B8" s="122" t="s">
        <v>87</v>
      </c>
      <c r="C8" s="124" t="s">
        <v>104</v>
      </c>
    </row>
    <row r="9" spans="1:3" x14ac:dyDescent="0.2">
      <c r="A9" s="85"/>
      <c r="B9" s="123"/>
      <c r="C9" s="125"/>
    </row>
    <row r="10" spans="1:3" x14ac:dyDescent="0.2">
      <c r="A10" s="85"/>
      <c r="B10" s="122" t="s">
        <v>88</v>
      </c>
      <c r="C10" s="105" t="s">
        <v>105</v>
      </c>
    </row>
    <row r="11" spans="1:3" x14ac:dyDescent="0.2">
      <c r="A11" s="85"/>
      <c r="B11" s="123"/>
      <c r="C11" s="105" t="s">
        <v>106</v>
      </c>
    </row>
    <row r="12" spans="1:3" x14ac:dyDescent="0.2">
      <c r="A12" s="85"/>
      <c r="B12" s="83" t="s">
        <v>89</v>
      </c>
      <c r="C12" s="84"/>
    </row>
    <row r="13" spans="1:3" s="88" customFormat="1" x14ac:dyDescent="0.2">
      <c r="A13" s="87"/>
      <c r="B13" s="83" t="s">
        <v>90</v>
      </c>
      <c r="C13" s="105" t="s">
        <v>107</v>
      </c>
    </row>
    <row r="14" spans="1:3" s="88" customFormat="1" ht="76.5" x14ac:dyDescent="0.2">
      <c r="A14" s="89"/>
      <c r="B14" s="83" t="s">
        <v>91</v>
      </c>
      <c r="C14" s="104" t="s">
        <v>92</v>
      </c>
    </row>
    <row r="15" spans="1:3" ht="25.5" x14ac:dyDescent="0.2">
      <c r="A15" s="90"/>
      <c r="B15" s="83" t="s">
        <v>93</v>
      </c>
      <c r="C15" s="104" t="s">
        <v>109</v>
      </c>
    </row>
    <row r="16" spans="1:3" ht="40.5" customHeight="1" x14ac:dyDescent="0.25">
      <c r="B16" s="83" t="s">
        <v>94</v>
      </c>
      <c r="C16" s="91" t="s">
        <v>75</v>
      </c>
    </row>
    <row r="17" spans="2:3" x14ac:dyDescent="0.2">
      <c r="B17" s="83" t="s">
        <v>95</v>
      </c>
      <c r="C17" s="106" t="s">
        <v>110</v>
      </c>
    </row>
    <row r="18" spans="2:3" x14ac:dyDescent="0.2">
      <c r="B18" s="83" t="s">
        <v>96</v>
      </c>
      <c r="C18" s="107" t="s">
        <v>111</v>
      </c>
    </row>
    <row r="19" spans="2:3" ht="15" x14ac:dyDescent="0.25">
      <c r="B19" s="83" t="s">
        <v>97</v>
      </c>
      <c r="C19" s="91" t="s">
        <v>112</v>
      </c>
    </row>
    <row r="20" spans="2:3" x14ac:dyDescent="0.2">
      <c r="B20" s="83" t="s">
        <v>98</v>
      </c>
      <c r="C20" s="92">
        <v>1446</v>
      </c>
    </row>
    <row r="21" spans="2:3" x14ac:dyDescent="0.2">
      <c r="B21" s="93" t="s">
        <v>99</v>
      </c>
      <c r="C21" s="94" t="s">
        <v>100</v>
      </c>
    </row>
    <row r="22" spans="2:3" ht="17.25" customHeight="1" x14ac:dyDescent="0.2"/>
    <row r="27" spans="2:3" x14ac:dyDescent="0.2">
      <c r="B27" s="95"/>
    </row>
    <row r="28" spans="2:3" x14ac:dyDescent="0.2">
      <c r="B28" s="95"/>
    </row>
    <row r="29" spans="2:3" x14ac:dyDescent="0.2">
      <c r="B29" s="95"/>
    </row>
    <row r="30" spans="2:3" x14ac:dyDescent="0.2">
      <c r="B30" s="95"/>
    </row>
    <row r="31" spans="2:3" x14ac:dyDescent="0.2">
      <c r="B31" s="96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B2" sqref="B2"/>
    </sheetView>
  </sheetViews>
  <sheetFormatPr defaultRowHeight="12.75" x14ac:dyDescent="0.2"/>
  <cols>
    <col min="1" max="1" width="7.42578125" style="21" customWidth="1"/>
    <col min="2" max="2" width="117" style="7" customWidth="1"/>
    <col min="3" max="3" width="9.42578125" style="7" customWidth="1"/>
    <col min="4" max="16384" width="9.140625" style="7"/>
  </cols>
  <sheetData>
    <row r="1" spans="1:9" ht="15.75" x14ac:dyDescent="0.25">
      <c r="B1" s="22"/>
    </row>
    <row r="2" spans="1:9" ht="15.75" x14ac:dyDescent="0.25">
      <c r="B2" s="22" t="s">
        <v>5</v>
      </c>
    </row>
    <row r="3" spans="1:9" x14ac:dyDescent="0.2">
      <c r="B3" s="23"/>
    </row>
    <row r="4" spans="1:9" ht="15" customHeight="1" x14ac:dyDescent="0.2">
      <c r="A4" s="126"/>
      <c r="B4" s="126"/>
    </row>
    <row r="5" spans="1:9" s="10" customFormat="1" ht="14.25" customHeight="1" x14ac:dyDescent="0.2">
      <c r="A5" s="127" t="s">
        <v>25</v>
      </c>
      <c r="B5" s="127"/>
      <c r="C5" s="24"/>
    </row>
    <row r="6" spans="1:9" s="10" customFormat="1" ht="12" x14ac:dyDescent="0.2">
      <c r="A6" s="28" t="s">
        <v>67</v>
      </c>
      <c r="B6" s="25" t="s">
        <v>37</v>
      </c>
      <c r="C6" s="26"/>
      <c r="D6" s="26"/>
      <c r="E6" s="26"/>
      <c r="F6" s="26"/>
      <c r="G6" s="26"/>
      <c r="H6" s="26"/>
      <c r="I6" s="26"/>
    </row>
    <row r="7" spans="1:9" s="10" customFormat="1" ht="12" x14ac:dyDescent="0.2">
      <c r="A7" s="27" t="s">
        <v>68</v>
      </c>
      <c r="B7" s="29" t="s">
        <v>38</v>
      </c>
      <c r="C7" s="25"/>
      <c r="D7" s="25"/>
      <c r="E7" s="25"/>
      <c r="F7" s="25"/>
      <c r="G7" s="25"/>
      <c r="H7" s="25"/>
      <c r="I7" s="25"/>
    </row>
    <row r="8" spans="1:9" s="10" customFormat="1" ht="12" x14ac:dyDescent="0.2">
      <c r="A8" s="27" t="s">
        <v>4</v>
      </c>
      <c r="B8" s="25" t="s">
        <v>39</v>
      </c>
      <c r="C8" s="25"/>
      <c r="D8" s="25"/>
      <c r="E8" s="25"/>
      <c r="F8" s="25"/>
      <c r="G8" s="25"/>
      <c r="H8" s="25"/>
      <c r="I8" s="25"/>
    </row>
    <row r="9" spans="1:9" s="10" customFormat="1" ht="12" x14ac:dyDescent="0.2">
      <c r="A9" s="27" t="s">
        <v>3</v>
      </c>
      <c r="B9" s="25" t="s">
        <v>35</v>
      </c>
      <c r="C9" s="25"/>
      <c r="D9" s="25"/>
      <c r="E9" s="25"/>
      <c r="F9" s="25"/>
      <c r="G9" s="25"/>
      <c r="H9" s="25"/>
      <c r="I9" s="25"/>
    </row>
    <row r="10" spans="1:9" s="10" customFormat="1" x14ac:dyDescent="0.2">
      <c r="A10" s="27" t="s">
        <v>2</v>
      </c>
      <c r="B10" s="30" t="s">
        <v>36</v>
      </c>
      <c r="C10" s="25"/>
      <c r="D10" s="25"/>
      <c r="E10" s="25"/>
      <c r="F10" s="25"/>
      <c r="G10" s="25"/>
      <c r="H10" s="25"/>
      <c r="I10" s="25"/>
    </row>
    <row r="11" spans="1:9" s="10" customFormat="1" ht="12" x14ac:dyDescent="0.2">
      <c r="C11" s="25"/>
      <c r="D11" s="25"/>
      <c r="E11" s="25"/>
      <c r="F11" s="25"/>
      <c r="G11" s="25"/>
      <c r="H11" s="25"/>
      <c r="I11" s="25"/>
    </row>
    <row r="12" spans="1:9" x14ac:dyDescent="0.2">
      <c r="A12" s="31"/>
    </row>
    <row r="13" spans="1:9" x14ac:dyDescent="0.2">
      <c r="A13" s="31"/>
    </row>
    <row r="14" spans="1:9" x14ac:dyDescent="0.2">
      <c r="A14" s="31"/>
    </row>
    <row r="15" spans="1:9" x14ac:dyDescent="0.2">
      <c r="A15" s="31"/>
    </row>
    <row r="16" spans="1:9" x14ac:dyDescent="0.2">
      <c r="A16" s="31"/>
    </row>
    <row r="17" spans="1:1" x14ac:dyDescent="0.2">
      <c r="A17" s="31"/>
    </row>
    <row r="18" spans="1:1" x14ac:dyDescent="0.2">
      <c r="A18" s="31"/>
    </row>
    <row r="19" spans="1:1" x14ac:dyDescent="0.2">
      <c r="A19" s="31"/>
    </row>
    <row r="20" spans="1:1" x14ac:dyDescent="0.2">
      <c r="A20" s="31"/>
    </row>
    <row r="21" spans="1:1" x14ac:dyDescent="0.2">
      <c r="A21" s="31"/>
    </row>
    <row r="22" spans="1:1" x14ac:dyDescent="0.2">
      <c r="A22" s="31"/>
    </row>
    <row r="23" spans="1:1" x14ac:dyDescent="0.2">
      <c r="A23" s="31"/>
    </row>
    <row r="24" spans="1:1" x14ac:dyDescent="0.2">
      <c r="A24" s="31"/>
    </row>
    <row r="25" spans="1:1" x14ac:dyDescent="0.2">
      <c r="A25" s="31"/>
    </row>
    <row r="26" spans="1:1" x14ac:dyDescent="0.2">
      <c r="A26" s="31"/>
    </row>
    <row r="27" spans="1:1" x14ac:dyDescent="0.2">
      <c r="A27" s="31"/>
    </row>
    <row r="28" spans="1:1" x14ac:dyDescent="0.2">
      <c r="A28" s="31"/>
    </row>
    <row r="29" spans="1:1" x14ac:dyDescent="0.2">
      <c r="A29" s="31"/>
    </row>
    <row r="30" spans="1:1" x14ac:dyDescent="0.2">
      <c r="A30" s="31"/>
    </row>
    <row r="31" spans="1:1" x14ac:dyDescent="0.2">
      <c r="A31" s="31"/>
    </row>
    <row r="32" spans="1:1" x14ac:dyDescent="0.2">
      <c r="A32" s="31"/>
    </row>
    <row r="33" spans="1:1" x14ac:dyDescent="0.2">
      <c r="A33" s="31"/>
    </row>
    <row r="34" spans="1:1" x14ac:dyDescent="0.2">
      <c r="A34" s="31"/>
    </row>
    <row r="35" spans="1:1" x14ac:dyDescent="0.2">
      <c r="A35" s="31"/>
    </row>
    <row r="36" spans="1:1" x14ac:dyDescent="0.2">
      <c r="A36" s="31"/>
    </row>
    <row r="37" spans="1:1" x14ac:dyDescent="0.2">
      <c r="A37" s="31"/>
    </row>
    <row r="38" spans="1:1" x14ac:dyDescent="0.2">
      <c r="A38" s="31"/>
    </row>
    <row r="39" spans="1:1" x14ac:dyDescent="0.2">
      <c r="A39" s="31"/>
    </row>
    <row r="40" spans="1:1" x14ac:dyDescent="0.2">
      <c r="A40" s="31"/>
    </row>
    <row r="41" spans="1:1" x14ac:dyDescent="0.2">
      <c r="A41" s="31"/>
    </row>
    <row r="42" spans="1:1" x14ac:dyDescent="0.2">
      <c r="A42" s="31"/>
    </row>
    <row r="43" spans="1:1" x14ac:dyDescent="0.2">
      <c r="A43" s="31"/>
    </row>
    <row r="44" spans="1:1" x14ac:dyDescent="0.2">
      <c r="A44" s="31"/>
    </row>
    <row r="45" spans="1:1" x14ac:dyDescent="0.2">
      <c r="A45" s="31"/>
    </row>
    <row r="46" spans="1:1" x14ac:dyDescent="0.2">
      <c r="A46" s="31"/>
    </row>
    <row r="47" spans="1:1" x14ac:dyDescent="0.2">
      <c r="A47" s="31"/>
    </row>
    <row r="48" spans="1:1" x14ac:dyDescent="0.2">
      <c r="A48" s="31"/>
    </row>
    <row r="49" spans="1:1" x14ac:dyDescent="0.2">
      <c r="A49" s="31"/>
    </row>
    <row r="50" spans="1:1" x14ac:dyDescent="0.2">
      <c r="A50" s="31"/>
    </row>
    <row r="51" spans="1:1" x14ac:dyDescent="0.2">
      <c r="A51" s="31"/>
    </row>
  </sheetData>
  <mergeCells count="2">
    <mergeCell ref="A4:B4"/>
    <mergeCell ref="A5:B5"/>
  </mergeCells>
  <hyperlinks>
    <hyperlink ref="B7" location="'8.1.'!A1" display="Number of registered SMEs by cities and districts"/>
    <hyperlink ref="B9" location="'8.3.'!A1" display="Number of registered SMEs by type of activity"/>
    <hyperlink ref="A6:B6" location="'8.1.'!A1" display="8"/>
    <hyperlink ref="B8" location="'8.2.'!A1" display="Number of operating SMEs by districts"/>
    <hyperlink ref="B10" location="'8.4.'!A1" display="Number of operating SMEs by type of activity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7" sqref="B7:F27"/>
    </sheetView>
  </sheetViews>
  <sheetFormatPr defaultRowHeight="12.75" x14ac:dyDescent="0.2"/>
  <cols>
    <col min="1" max="1" width="22.7109375" style="7" customWidth="1"/>
    <col min="2" max="2" width="16.140625" style="7" customWidth="1"/>
    <col min="3" max="3" width="15.42578125" style="7" customWidth="1"/>
    <col min="4" max="4" width="12.28515625" style="7" customWidth="1"/>
    <col min="5" max="5" width="17.140625" style="7" customWidth="1"/>
    <col min="6" max="6" width="16.85546875" style="7" customWidth="1"/>
    <col min="7" max="16384" width="9.140625" style="7"/>
  </cols>
  <sheetData>
    <row r="1" spans="1:6" ht="16.5" customHeight="1" x14ac:dyDescent="0.25">
      <c r="A1" s="128" t="s">
        <v>62</v>
      </c>
      <c r="B1" s="129"/>
      <c r="C1" s="129"/>
      <c r="D1" s="129"/>
      <c r="E1" s="129"/>
      <c r="F1" s="129"/>
    </row>
    <row r="2" spans="1:6" ht="13.5" customHeight="1" x14ac:dyDescent="0.2">
      <c r="A2" s="41"/>
      <c r="B2" s="20"/>
      <c r="C2" s="20"/>
      <c r="D2" s="20"/>
      <c r="E2" s="20"/>
      <c r="F2" s="20"/>
    </row>
    <row r="3" spans="1:6" x14ac:dyDescent="0.2">
      <c r="A3" s="130" t="s">
        <v>63</v>
      </c>
      <c r="B3" s="131"/>
      <c r="C3" s="131"/>
      <c r="D3" s="131"/>
      <c r="E3" s="131"/>
      <c r="F3" s="131"/>
    </row>
    <row r="4" spans="1:6" ht="15" x14ac:dyDescent="0.25">
      <c r="A4" s="42"/>
      <c r="B4" s="37"/>
      <c r="C4" s="37"/>
      <c r="D4" s="37"/>
      <c r="E4" s="43"/>
      <c r="F4" s="43" t="s">
        <v>11</v>
      </c>
    </row>
    <row r="5" spans="1:6" ht="17.25" customHeight="1" x14ac:dyDescent="0.2">
      <c r="A5" s="132"/>
      <c r="B5" s="134" t="s">
        <v>10</v>
      </c>
      <c r="C5" s="136" t="s">
        <v>26</v>
      </c>
      <c r="D5" s="137"/>
      <c r="E5" s="137"/>
      <c r="F5" s="138"/>
    </row>
    <row r="6" spans="1:6" ht="33.75" x14ac:dyDescent="0.2">
      <c r="A6" s="133"/>
      <c r="B6" s="135"/>
      <c r="C6" s="44" t="s">
        <v>27</v>
      </c>
      <c r="D6" s="44" t="s">
        <v>28</v>
      </c>
      <c r="E6" s="45" t="s">
        <v>29</v>
      </c>
      <c r="F6" s="46" t="s">
        <v>30</v>
      </c>
    </row>
    <row r="7" spans="1:6" x14ac:dyDescent="0.2">
      <c r="A7" s="33" t="s">
        <v>40</v>
      </c>
      <c r="B7" s="3">
        <f t="shared" ref="B7:B15" si="0">C7+D7+E7+F7</f>
        <v>61087</v>
      </c>
      <c r="C7" s="74">
        <v>11495</v>
      </c>
      <c r="D7" s="74">
        <v>139</v>
      </c>
      <c r="E7" s="74">
        <v>43351</v>
      </c>
      <c r="F7" s="74">
        <v>6102</v>
      </c>
    </row>
    <row r="8" spans="1:6" x14ac:dyDescent="0.2">
      <c r="A8" s="51" t="s">
        <v>41</v>
      </c>
      <c r="B8" s="3">
        <f t="shared" si="0"/>
        <v>21792</v>
      </c>
      <c r="C8" s="74">
        <v>4739</v>
      </c>
      <c r="D8" s="74">
        <v>33</v>
      </c>
      <c r="E8" s="74">
        <v>16771</v>
      </c>
      <c r="F8" s="74">
        <v>249</v>
      </c>
    </row>
    <row r="9" spans="1:6" x14ac:dyDescent="0.2">
      <c r="A9" s="51" t="s">
        <v>43</v>
      </c>
      <c r="B9" s="3">
        <f t="shared" si="0"/>
        <v>4299</v>
      </c>
      <c r="C9" s="74">
        <v>817</v>
      </c>
      <c r="D9" s="74">
        <v>3</v>
      </c>
      <c r="E9" s="74">
        <v>3430</v>
      </c>
      <c r="F9" s="74">
        <v>49</v>
      </c>
    </row>
    <row r="10" spans="1:6" x14ac:dyDescent="0.2">
      <c r="A10" s="34" t="s">
        <v>42</v>
      </c>
      <c r="B10" s="3">
        <f t="shared" si="0"/>
        <v>3596</v>
      </c>
      <c r="C10" s="74">
        <v>642</v>
      </c>
      <c r="D10" s="74">
        <v>12</v>
      </c>
      <c r="E10" s="74">
        <v>2782</v>
      </c>
      <c r="F10" s="74">
        <v>160</v>
      </c>
    </row>
    <row r="11" spans="1:6" x14ac:dyDescent="0.2">
      <c r="A11" s="51" t="s">
        <v>44</v>
      </c>
      <c r="B11" s="3">
        <f t="shared" si="0"/>
        <v>1589</v>
      </c>
      <c r="C11" s="74">
        <v>289</v>
      </c>
      <c r="D11" s="74">
        <v>2</v>
      </c>
      <c r="E11" s="74">
        <v>1052</v>
      </c>
      <c r="F11" s="74">
        <v>246</v>
      </c>
    </row>
    <row r="12" spans="1:6" x14ac:dyDescent="0.2">
      <c r="A12" s="51" t="s">
        <v>45</v>
      </c>
      <c r="B12" s="3">
        <f t="shared" si="0"/>
        <v>1973</v>
      </c>
      <c r="C12" s="74">
        <v>454</v>
      </c>
      <c r="D12" s="74">
        <v>8</v>
      </c>
      <c r="E12" s="74">
        <v>1217</v>
      </c>
      <c r="F12" s="74">
        <v>294</v>
      </c>
    </row>
    <row r="13" spans="1:6" x14ac:dyDescent="0.2">
      <c r="A13" s="51" t="s">
        <v>46</v>
      </c>
      <c r="B13" s="3">
        <f t="shared" si="0"/>
        <v>1211</v>
      </c>
      <c r="C13" s="74">
        <v>174</v>
      </c>
      <c r="D13" s="74">
        <v>9</v>
      </c>
      <c r="E13" s="74">
        <v>768</v>
      </c>
      <c r="F13" s="74">
        <v>260</v>
      </c>
    </row>
    <row r="14" spans="1:6" x14ac:dyDescent="0.2">
      <c r="A14" s="51" t="s">
        <v>47</v>
      </c>
      <c r="B14" s="3">
        <f t="shared" si="0"/>
        <v>2430</v>
      </c>
      <c r="C14" s="74">
        <v>365</v>
      </c>
      <c r="D14" s="74">
        <v>7</v>
      </c>
      <c r="E14" s="74">
        <v>1731</v>
      </c>
      <c r="F14" s="74">
        <v>327</v>
      </c>
    </row>
    <row r="15" spans="1:6" x14ac:dyDescent="0.2">
      <c r="A15" s="51" t="s">
        <v>49</v>
      </c>
      <c r="B15" s="3">
        <f t="shared" si="0"/>
        <v>1658</v>
      </c>
      <c r="C15" s="74">
        <v>196</v>
      </c>
      <c r="D15" s="74">
        <v>4</v>
      </c>
      <c r="E15" s="74">
        <v>1251</v>
      </c>
      <c r="F15" s="74">
        <v>207</v>
      </c>
    </row>
    <row r="16" spans="1:6" x14ac:dyDescent="0.2">
      <c r="A16" s="51" t="s">
        <v>51</v>
      </c>
      <c r="B16" s="3">
        <f>C16+E16+F16</f>
        <v>458</v>
      </c>
      <c r="C16" s="74">
        <v>77</v>
      </c>
      <c r="D16" s="76" t="s">
        <v>6</v>
      </c>
      <c r="E16" s="74">
        <v>170</v>
      </c>
      <c r="F16" s="74">
        <v>211</v>
      </c>
    </row>
    <row r="17" spans="1:6" x14ac:dyDescent="0.2">
      <c r="A17" s="51" t="s">
        <v>50</v>
      </c>
      <c r="B17" s="3">
        <f t="shared" ref="B17:B22" si="1">C17+D17+E17+F17</f>
        <v>866</v>
      </c>
      <c r="C17" s="74">
        <v>157</v>
      </c>
      <c r="D17" s="74">
        <v>2</v>
      </c>
      <c r="E17" s="74">
        <v>345</v>
      </c>
      <c r="F17" s="74">
        <v>362</v>
      </c>
    </row>
    <row r="18" spans="1:6" x14ac:dyDescent="0.2">
      <c r="A18" s="51" t="s">
        <v>52</v>
      </c>
      <c r="B18" s="3">
        <f t="shared" si="1"/>
        <v>1981</v>
      </c>
      <c r="C18" s="74">
        <v>400</v>
      </c>
      <c r="D18" s="74">
        <v>1</v>
      </c>
      <c r="E18" s="74">
        <v>948</v>
      </c>
      <c r="F18" s="74">
        <v>632</v>
      </c>
    </row>
    <row r="19" spans="1:6" x14ac:dyDescent="0.2">
      <c r="A19" s="51" t="s">
        <v>53</v>
      </c>
      <c r="B19" s="3">
        <f t="shared" si="1"/>
        <v>1255</v>
      </c>
      <c r="C19" s="74">
        <v>164</v>
      </c>
      <c r="D19" s="74">
        <v>3</v>
      </c>
      <c r="E19" s="74">
        <v>874</v>
      </c>
      <c r="F19" s="74">
        <v>214</v>
      </c>
    </row>
    <row r="20" spans="1:6" x14ac:dyDescent="0.2">
      <c r="A20" s="51" t="s">
        <v>54</v>
      </c>
      <c r="B20" s="3">
        <f t="shared" si="1"/>
        <v>877</v>
      </c>
      <c r="C20" s="74">
        <v>99</v>
      </c>
      <c r="D20" s="74">
        <v>14</v>
      </c>
      <c r="E20" s="74">
        <v>433</v>
      </c>
      <c r="F20" s="74">
        <v>331</v>
      </c>
    </row>
    <row r="21" spans="1:6" x14ac:dyDescent="0.2">
      <c r="A21" s="51" t="s">
        <v>55</v>
      </c>
      <c r="B21" s="3">
        <f t="shared" si="1"/>
        <v>1212</v>
      </c>
      <c r="C21" s="74">
        <v>154</v>
      </c>
      <c r="D21" s="74">
        <v>1</v>
      </c>
      <c r="E21" s="74">
        <v>587</v>
      </c>
      <c r="F21" s="74">
        <v>470</v>
      </c>
    </row>
    <row r="22" spans="1:6" x14ac:dyDescent="0.2">
      <c r="A22" s="51" t="s">
        <v>56</v>
      </c>
      <c r="B22" s="3">
        <f t="shared" si="1"/>
        <v>1869</v>
      </c>
      <c r="C22" s="74">
        <v>414</v>
      </c>
      <c r="D22" s="74">
        <v>7</v>
      </c>
      <c r="E22" s="74">
        <v>877</v>
      </c>
      <c r="F22" s="74">
        <v>571</v>
      </c>
    </row>
    <row r="23" spans="1:6" x14ac:dyDescent="0.2">
      <c r="A23" s="51" t="s">
        <v>57</v>
      </c>
      <c r="B23" s="3">
        <f>C23+E23+F23</f>
        <v>712</v>
      </c>
      <c r="C23" s="74">
        <v>177</v>
      </c>
      <c r="D23" s="76" t="s">
        <v>6</v>
      </c>
      <c r="E23" s="74">
        <v>310</v>
      </c>
      <c r="F23" s="74">
        <v>225</v>
      </c>
    </row>
    <row r="24" spans="1:6" x14ac:dyDescent="0.2">
      <c r="A24" s="51" t="s">
        <v>58</v>
      </c>
      <c r="B24" s="3">
        <f>C24+D24+E24+F24</f>
        <v>969</v>
      </c>
      <c r="C24" s="74">
        <v>138</v>
      </c>
      <c r="D24" s="74">
        <v>5</v>
      </c>
      <c r="E24" s="74">
        <v>518</v>
      </c>
      <c r="F24" s="74">
        <v>308</v>
      </c>
    </row>
    <row r="25" spans="1:6" x14ac:dyDescent="0.2">
      <c r="A25" s="51" t="s">
        <v>59</v>
      </c>
      <c r="B25" s="3">
        <f>C25+D25+E25+F25</f>
        <v>5032</v>
      </c>
      <c r="C25" s="74">
        <v>925</v>
      </c>
      <c r="D25" s="74">
        <v>7</v>
      </c>
      <c r="E25" s="74">
        <v>3604</v>
      </c>
      <c r="F25" s="74">
        <v>496</v>
      </c>
    </row>
    <row r="26" spans="1:6" x14ac:dyDescent="0.2">
      <c r="A26" s="51" t="s">
        <v>60</v>
      </c>
      <c r="B26" s="3">
        <f>C26+D26+E26+F26</f>
        <v>1364</v>
      </c>
      <c r="C26" s="74">
        <v>226</v>
      </c>
      <c r="D26" s="74">
        <v>7</v>
      </c>
      <c r="E26" s="74">
        <v>993</v>
      </c>
      <c r="F26" s="74">
        <v>138</v>
      </c>
    </row>
    <row r="27" spans="1:6" x14ac:dyDescent="0.2">
      <c r="A27" s="52" t="s">
        <v>48</v>
      </c>
      <c r="B27" s="53">
        <f>C27+D27+E27+F27</f>
        <v>5944</v>
      </c>
      <c r="C27" s="75">
        <v>888</v>
      </c>
      <c r="D27" s="75">
        <v>14</v>
      </c>
      <c r="E27" s="75">
        <v>4690</v>
      </c>
      <c r="F27" s="75">
        <v>352</v>
      </c>
    </row>
  </sheetData>
  <mergeCells count="5">
    <mergeCell ref="A1:F1"/>
    <mergeCell ref="A3:F3"/>
    <mergeCell ref="A5:A6"/>
    <mergeCell ref="B5:B6"/>
    <mergeCell ref="C5:F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5" sqref="B5:F25"/>
    </sheetView>
  </sheetViews>
  <sheetFormatPr defaultRowHeight="12.75" x14ac:dyDescent="0.2"/>
  <cols>
    <col min="1" max="1" width="24.28515625" style="7" customWidth="1"/>
    <col min="2" max="6" width="18.140625" style="7" customWidth="1"/>
    <col min="7" max="16384" width="9.140625" style="7"/>
  </cols>
  <sheetData>
    <row r="1" spans="1:6" ht="15" x14ac:dyDescent="0.25">
      <c r="A1" s="37"/>
      <c r="B1" s="130" t="s">
        <v>66</v>
      </c>
      <c r="C1" s="130"/>
      <c r="D1" s="130"/>
      <c r="E1" s="130"/>
      <c r="F1" s="37"/>
    </row>
    <row r="2" spans="1:6" ht="15" x14ac:dyDescent="0.25">
      <c r="A2" s="42"/>
      <c r="B2" s="37"/>
      <c r="C2" s="37"/>
      <c r="D2" s="37"/>
      <c r="E2" s="43"/>
      <c r="F2" s="43" t="s">
        <v>11</v>
      </c>
    </row>
    <row r="3" spans="1:6" x14ac:dyDescent="0.2">
      <c r="A3" s="132"/>
      <c r="B3" s="139" t="s">
        <v>10</v>
      </c>
      <c r="C3" s="136" t="s">
        <v>26</v>
      </c>
      <c r="D3" s="137"/>
      <c r="E3" s="137"/>
      <c r="F3" s="137"/>
    </row>
    <row r="4" spans="1:6" ht="22.5" x14ac:dyDescent="0.2">
      <c r="A4" s="133"/>
      <c r="B4" s="135"/>
      <c r="C4" s="47" t="s">
        <v>31</v>
      </c>
      <c r="D4" s="47" t="s">
        <v>28</v>
      </c>
      <c r="E4" s="47" t="s">
        <v>29</v>
      </c>
      <c r="F4" s="46" t="s">
        <v>30</v>
      </c>
    </row>
    <row r="5" spans="1:6" x14ac:dyDescent="0.2">
      <c r="A5" s="38" t="s">
        <v>10</v>
      </c>
      <c r="B5" s="4">
        <f>C5+D5+E5+F5</f>
        <v>61087</v>
      </c>
      <c r="C5" s="108">
        <v>11495</v>
      </c>
      <c r="D5" s="108">
        <v>139</v>
      </c>
      <c r="E5" s="4">
        <v>43351</v>
      </c>
      <c r="F5" s="4">
        <v>6102</v>
      </c>
    </row>
    <row r="6" spans="1:6" ht="22.5" x14ac:dyDescent="0.2">
      <c r="A6" s="39" t="s">
        <v>17</v>
      </c>
      <c r="B6" s="4">
        <f>C6+D6+E6+F6</f>
        <v>8587</v>
      </c>
      <c r="C6" s="108">
        <v>2182</v>
      </c>
      <c r="D6" s="108">
        <v>53</v>
      </c>
      <c r="E6" s="4">
        <v>250</v>
      </c>
      <c r="F6" s="4">
        <v>6102</v>
      </c>
    </row>
    <row r="7" spans="1:6" x14ac:dyDescent="0.2">
      <c r="A7" s="39" t="s">
        <v>12</v>
      </c>
      <c r="B7" s="4">
        <f t="shared" ref="B7:B16" si="0">C7+D7+E7</f>
        <v>3661</v>
      </c>
      <c r="C7" s="4">
        <f>C8+C9+C10+C11</f>
        <v>1171</v>
      </c>
      <c r="D7" s="4">
        <f>D8+D9+D10+D11</f>
        <v>42</v>
      </c>
      <c r="E7" s="4">
        <f>E8+E9+E10+E11</f>
        <v>2448</v>
      </c>
      <c r="F7" s="4" t="s">
        <v>6</v>
      </c>
    </row>
    <row r="8" spans="1:6" x14ac:dyDescent="0.2">
      <c r="A8" s="39" t="s">
        <v>32</v>
      </c>
      <c r="B8" s="4">
        <f t="shared" si="0"/>
        <v>295</v>
      </c>
      <c r="C8" s="108">
        <v>277</v>
      </c>
      <c r="D8" s="108">
        <v>4</v>
      </c>
      <c r="E8" s="4">
        <v>14</v>
      </c>
      <c r="F8" s="4" t="s">
        <v>6</v>
      </c>
    </row>
    <row r="9" spans="1:6" x14ac:dyDescent="0.2">
      <c r="A9" s="39" t="s">
        <v>33</v>
      </c>
      <c r="B9" s="4">
        <f t="shared" si="0"/>
        <v>3074</v>
      </c>
      <c r="C9" s="108">
        <v>745</v>
      </c>
      <c r="D9" s="108">
        <v>33</v>
      </c>
      <c r="E9" s="4">
        <v>2296</v>
      </c>
      <c r="F9" s="4" t="s">
        <v>6</v>
      </c>
    </row>
    <row r="10" spans="1:6" ht="33.75" x14ac:dyDescent="0.2">
      <c r="A10" s="39" t="s">
        <v>9</v>
      </c>
      <c r="B10" s="4">
        <f t="shared" si="0"/>
        <v>73</v>
      </c>
      <c r="C10" s="108">
        <v>51</v>
      </c>
      <c r="D10" s="108">
        <v>4</v>
      </c>
      <c r="E10" s="4">
        <v>18</v>
      </c>
      <c r="F10" s="4" t="s">
        <v>6</v>
      </c>
    </row>
    <row r="11" spans="1:6" ht="45" x14ac:dyDescent="0.2">
      <c r="A11" s="39" t="s">
        <v>8</v>
      </c>
      <c r="B11" s="4">
        <f t="shared" si="0"/>
        <v>219</v>
      </c>
      <c r="C11" s="108">
        <v>98</v>
      </c>
      <c r="D11" s="108">
        <v>1</v>
      </c>
      <c r="E11" s="4">
        <v>120</v>
      </c>
      <c r="F11" s="4" t="s">
        <v>6</v>
      </c>
    </row>
    <row r="12" spans="1:6" x14ac:dyDescent="0.2">
      <c r="A12" s="39" t="s">
        <v>34</v>
      </c>
      <c r="B12" s="4">
        <f t="shared" si="0"/>
        <v>4818</v>
      </c>
      <c r="C12" s="108">
        <v>1803</v>
      </c>
      <c r="D12" s="108">
        <v>6</v>
      </c>
      <c r="E12" s="4">
        <v>3009</v>
      </c>
      <c r="F12" s="4" t="s">
        <v>6</v>
      </c>
    </row>
    <row r="13" spans="1:6" ht="22.5" x14ac:dyDescent="0.2">
      <c r="A13" s="39" t="s">
        <v>16</v>
      </c>
      <c r="B13" s="4">
        <f t="shared" si="0"/>
        <v>21821</v>
      </c>
      <c r="C13" s="108">
        <v>2760</v>
      </c>
      <c r="D13" s="108">
        <v>12</v>
      </c>
      <c r="E13" s="4">
        <v>19049</v>
      </c>
      <c r="F13" s="4" t="s">
        <v>6</v>
      </c>
    </row>
    <row r="14" spans="1:6" x14ac:dyDescent="0.2">
      <c r="A14" s="39" t="s">
        <v>18</v>
      </c>
      <c r="B14" s="4">
        <f t="shared" si="0"/>
        <v>4478</v>
      </c>
      <c r="C14" s="108">
        <v>513</v>
      </c>
      <c r="D14" s="108">
        <v>9</v>
      </c>
      <c r="E14" s="4">
        <v>3956</v>
      </c>
      <c r="F14" s="4" t="s">
        <v>6</v>
      </c>
    </row>
    <row r="15" spans="1:6" ht="22.5" x14ac:dyDescent="0.2">
      <c r="A15" s="39" t="s">
        <v>7</v>
      </c>
      <c r="B15" s="4">
        <f t="shared" si="0"/>
        <v>2155</v>
      </c>
      <c r="C15" s="108">
        <v>260</v>
      </c>
      <c r="D15" s="108">
        <v>2</v>
      </c>
      <c r="E15" s="4">
        <v>1893</v>
      </c>
      <c r="F15" s="4" t="s">
        <v>6</v>
      </c>
    </row>
    <row r="16" spans="1:6" x14ac:dyDescent="0.2">
      <c r="A16" s="39" t="s">
        <v>15</v>
      </c>
      <c r="B16" s="4">
        <f t="shared" si="0"/>
        <v>557</v>
      </c>
      <c r="C16" s="108">
        <v>178</v>
      </c>
      <c r="D16" s="108">
        <v>1</v>
      </c>
      <c r="E16" s="4">
        <v>378</v>
      </c>
      <c r="F16" s="4" t="s">
        <v>6</v>
      </c>
    </row>
    <row r="17" spans="1:6" ht="22.5" x14ac:dyDescent="0.2">
      <c r="A17" s="39" t="s">
        <v>14</v>
      </c>
      <c r="B17" s="4">
        <f>C17+E17</f>
        <v>134</v>
      </c>
      <c r="C17" s="108">
        <v>116</v>
      </c>
      <c r="D17" s="109" t="s">
        <v>6</v>
      </c>
      <c r="E17" s="4">
        <v>18</v>
      </c>
      <c r="F17" s="4" t="s">
        <v>6</v>
      </c>
    </row>
    <row r="18" spans="1:6" x14ac:dyDescent="0.2">
      <c r="A18" s="39" t="s">
        <v>19</v>
      </c>
      <c r="B18" s="4">
        <f>C18+D18+E18</f>
        <v>2815</v>
      </c>
      <c r="C18" s="108">
        <v>421</v>
      </c>
      <c r="D18" s="108">
        <v>2</v>
      </c>
      <c r="E18" s="4">
        <v>2392</v>
      </c>
      <c r="F18" s="4" t="s">
        <v>6</v>
      </c>
    </row>
    <row r="19" spans="1:6" ht="22.5" x14ac:dyDescent="0.2">
      <c r="A19" s="39" t="s">
        <v>20</v>
      </c>
      <c r="B19" s="4">
        <f>C19+D19+E19</f>
        <v>1560</v>
      </c>
      <c r="C19" s="108">
        <v>630</v>
      </c>
      <c r="D19" s="108">
        <v>2</v>
      </c>
      <c r="E19" s="4">
        <v>928</v>
      </c>
      <c r="F19" s="4" t="s">
        <v>6</v>
      </c>
    </row>
    <row r="20" spans="1:6" ht="22.5" x14ac:dyDescent="0.2">
      <c r="A20" s="39" t="s">
        <v>21</v>
      </c>
      <c r="B20" s="4">
        <f>C20+D20+E20</f>
        <v>1806</v>
      </c>
      <c r="C20" s="108">
        <v>542</v>
      </c>
      <c r="D20" s="108">
        <v>4</v>
      </c>
      <c r="E20" s="4">
        <v>1260</v>
      </c>
      <c r="F20" s="4" t="s">
        <v>6</v>
      </c>
    </row>
    <row r="21" spans="1:6" ht="33.75" x14ac:dyDescent="0.2">
      <c r="A21" s="39" t="s">
        <v>61</v>
      </c>
      <c r="B21" s="4">
        <f>C21+E21</f>
        <v>9</v>
      </c>
      <c r="C21" s="108">
        <v>5</v>
      </c>
      <c r="D21" s="109" t="s">
        <v>6</v>
      </c>
      <c r="E21" s="4">
        <v>4</v>
      </c>
      <c r="F21" s="4" t="s">
        <v>6</v>
      </c>
    </row>
    <row r="22" spans="1:6" ht="12.75" customHeight="1" x14ac:dyDescent="0.2">
      <c r="A22" s="39" t="s">
        <v>22</v>
      </c>
      <c r="B22" s="4">
        <f>C22+D22+E22</f>
        <v>1099</v>
      </c>
      <c r="C22" s="108">
        <v>321</v>
      </c>
      <c r="D22" s="108">
        <v>2</v>
      </c>
      <c r="E22" s="4">
        <v>776</v>
      </c>
      <c r="F22" s="4" t="s">
        <v>6</v>
      </c>
    </row>
    <row r="23" spans="1:6" ht="22.5" x14ac:dyDescent="0.2">
      <c r="A23" s="39" t="s">
        <v>13</v>
      </c>
      <c r="B23" s="4">
        <f>C23+D23+E23</f>
        <v>468</v>
      </c>
      <c r="C23" s="108">
        <v>199</v>
      </c>
      <c r="D23" s="108">
        <v>3</v>
      </c>
      <c r="E23" s="4">
        <v>266</v>
      </c>
      <c r="F23" s="4" t="s">
        <v>6</v>
      </c>
    </row>
    <row r="24" spans="1:6" ht="22.5" x14ac:dyDescent="0.2">
      <c r="A24" s="39" t="s">
        <v>23</v>
      </c>
      <c r="B24" s="4">
        <f>C24+E24</f>
        <v>720</v>
      </c>
      <c r="C24" s="108">
        <v>141</v>
      </c>
      <c r="D24" s="108">
        <v>1</v>
      </c>
      <c r="E24" s="4">
        <v>579</v>
      </c>
      <c r="F24" s="4" t="s">
        <v>6</v>
      </c>
    </row>
    <row r="25" spans="1:6" ht="22.5" x14ac:dyDescent="0.2">
      <c r="A25" s="40" t="s">
        <v>24</v>
      </c>
      <c r="B25" s="54">
        <f>C25+E25</f>
        <v>6398</v>
      </c>
      <c r="C25" s="110">
        <v>253</v>
      </c>
      <c r="D25" s="111" t="s">
        <v>6</v>
      </c>
      <c r="E25" s="54">
        <v>6145</v>
      </c>
      <c r="F25" s="54" t="s">
        <v>6</v>
      </c>
    </row>
  </sheetData>
  <mergeCells count="4">
    <mergeCell ref="B1:E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5" sqref="B5:F25"/>
    </sheetView>
  </sheetViews>
  <sheetFormatPr defaultRowHeight="12.75" x14ac:dyDescent="0.2"/>
  <cols>
    <col min="1" max="1" width="25.7109375" style="7" customWidth="1"/>
    <col min="2" max="2" width="17.140625" style="7" customWidth="1"/>
    <col min="3" max="3" width="17" style="7" customWidth="1"/>
    <col min="4" max="4" width="17.5703125" style="7" customWidth="1"/>
    <col min="5" max="6" width="17.85546875" style="7" customWidth="1"/>
    <col min="7" max="16384" width="9.140625" style="7"/>
  </cols>
  <sheetData>
    <row r="1" spans="1:11" x14ac:dyDescent="0.2">
      <c r="A1" s="130" t="s">
        <v>65</v>
      </c>
      <c r="B1" s="130"/>
      <c r="C1" s="130"/>
      <c r="D1" s="130"/>
      <c r="E1" s="130"/>
      <c r="F1" s="130"/>
    </row>
    <row r="2" spans="1:11" ht="15" x14ac:dyDescent="0.25">
      <c r="A2" s="37"/>
      <c r="B2" s="37"/>
      <c r="C2" s="37"/>
      <c r="D2" s="37"/>
      <c r="E2" s="37"/>
      <c r="F2" s="1" t="s">
        <v>11</v>
      </c>
    </row>
    <row r="3" spans="1:11" x14ac:dyDescent="0.2">
      <c r="A3" s="132"/>
      <c r="B3" s="139" t="s">
        <v>10</v>
      </c>
      <c r="C3" s="136" t="s">
        <v>26</v>
      </c>
      <c r="D3" s="137"/>
      <c r="E3" s="137"/>
      <c r="F3" s="137"/>
    </row>
    <row r="4" spans="1:11" ht="22.5" x14ac:dyDescent="0.2">
      <c r="A4" s="133"/>
      <c r="B4" s="135"/>
      <c r="C4" s="47" t="s">
        <v>31</v>
      </c>
      <c r="D4" s="47" t="s">
        <v>28</v>
      </c>
      <c r="E4" s="47" t="s">
        <v>29</v>
      </c>
      <c r="F4" s="46" t="s">
        <v>30</v>
      </c>
    </row>
    <row r="5" spans="1:11" x14ac:dyDescent="0.2">
      <c r="A5" s="33" t="s">
        <v>40</v>
      </c>
      <c r="B5" s="3">
        <f t="shared" ref="B5:B13" si="0">C5+D5+E5+F5</f>
        <v>57828</v>
      </c>
      <c r="C5" s="74">
        <v>10016</v>
      </c>
      <c r="D5" s="74">
        <v>136</v>
      </c>
      <c r="E5" s="74">
        <v>41718</v>
      </c>
      <c r="F5" s="74">
        <v>5958</v>
      </c>
      <c r="G5" s="35"/>
      <c r="H5" s="35"/>
      <c r="I5" s="35"/>
      <c r="J5" s="35"/>
      <c r="K5" s="35"/>
    </row>
    <row r="6" spans="1:11" x14ac:dyDescent="0.2">
      <c r="A6" s="51" t="s">
        <v>41</v>
      </c>
      <c r="B6" s="3">
        <f t="shared" si="0"/>
        <v>20310</v>
      </c>
      <c r="C6" s="74">
        <v>3969</v>
      </c>
      <c r="D6" s="74">
        <v>33</v>
      </c>
      <c r="E6" s="74">
        <v>16078</v>
      </c>
      <c r="F6" s="74">
        <v>230</v>
      </c>
      <c r="G6" s="35"/>
      <c r="H6" s="35"/>
      <c r="J6" s="35"/>
      <c r="K6" s="35"/>
    </row>
    <row r="7" spans="1:11" x14ac:dyDescent="0.2">
      <c r="A7" s="51" t="s">
        <v>43</v>
      </c>
      <c r="B7" s="3">
        <f t="shared" si="0"/>
        <v>4082</v>
      </c>
      <c r="C7" s="74">
        <v>705</v>
      </c>
      <c r="D7" s="74">
        <v>3</v>
      </c>
      <c r="E7" s="74">
        <v>3330</v>
      </c>
      <c r="F7" s="74">
        <v>44</v>
      </c>
      <c r="G7" s="35"/>
      <c r="H7" s="35"/>
      <c r="I7" s="35"/>
      <c r="J7" s="35"/>
      <c r="K7" s="35"/>
    </row>
    <row r="8" spans="1:11" x14ac:dyDescent="0.2">
      <c r="A8" s="34" t="s">
        <v>42</v>
      </c>
      <c r="B8" s="3">
        <f t="shared" si="0"/>
        <v>3428</v>
      </c>
      <c r="C8" s="74">
        <v>555</v>
      </c>
      <c r="D8" s="74">
        <v>11</v>
      </c>
      <c r="E8" s="74">
        <v>2706</v>
      </c>
      <c r="F8" s="74">
        <v>156</v>
      </c>
      <c r="G8" s="35"/>
      <c r="H8" s="35"/>
      <c r="I8" s="35"/>
      <c r="J8" s="35"/>
      <c r="K8" s="35"/>
    </row>
    <row r="9" spans="1:11" x14ac:dyDescent="0.2">
      <c r="A9" s="51" t="s">
        <v>44</v>
      </c>
      <c r="B9" s="3">
        <f t="shared" si="0"/>
        <v>1494</v>
      </c>
      <c r="C9" s="74">
        <v>263</v>
      </c>
      <c r="D9" s="74">
        <v>2</v>
      </c>
      <c r="E9" s="74">
        <v>999</v>
      </c>
      <c r="F9" s="74">
        <v>230</v>
      </c>
      <c r="G9" s="35"/>
      <c r="H9" s="35"/>
      <c r="I9" s="35"/>
      <c r="J9" s="35"/>
      <c r="K9" s="35"/>
    </row>
    <row r="10" spans="1:11" x14ac:dyDescent="0.2">
      <c r="A10" s="51" t="s">
        <v>45</v>
      </c>
      <c r="B10" s="3">
        <f t="shared" si="0"/>
        <v>1896</v>
      </c>
      <c r="C10" s="74">
        <v>421</v>
      </c>
      <c r="D10" s="74">
        <v>8</v>
      </c>
      <c r="E10" s="74">
        <v>1177</v>
      </c>
      <c r="F10" s="74">
        <v>290</v>
      </c>
      <c r="G10" s="35"/>
      <c r="H10" s="35"/>
      <c r="I10" s="35"/>
      <c r="J10" s="35"/>
      <c r="K10" s="35"/>
    </row>
    <row r="11" spans="1:11" x14ac:dyDescent="0.2">
      <c r="A11" s="51" t="s">
        <v>46</v>
      </c>
      <c r="B11" s="3">
        <f t="shared" si="0"/>
        <v>1166</v>
      </c>
      <c r="C11" s="74">
        <v>156</v>
      </c>
      <c r="D11" s="74">
        <v>8</v>
      </c>
      <c r="E11" s="74">
        <v>749</v>
      </c>
      <c r="F11" s="74">
        <v>253</v>
      </c>
      <c r="G11" s="35"/>
      <c r="H11" s="35"/>
      <c r="I11" s="35"/>
      <c r="J11" s="35"/>
      <c r="K11" s="35"/>
    </row>
    <row r="12" spans="1:11" x14ac:dyDescent="0.2">
      <c r="A12" s="51" t="s">
        <v>47</v>
      </c>
      <c r="B12" s="3">
        <f t="shared" si="0"/>
        <v>2302</v>
      </c>
      <c r="C12" s="74">
        <v>330</v>
      </c>
      <c r="D12" s="74">
        <v>7</v>
      </c>
      <c r="E12" s="74">
        <v>1642</v>
      </c>
      <c r="F12" s="74">
        <v>323</v>
      </c>
      <c r="G12" s="35"/>
      <c r="H12" s="35"/>
      <c r="I12" s="35"/>
      <c r="J12" s="35"/>
      <c r="K12" s="35"/>
    </row>
    <row r="13" spans="1:11" x14ac:dyDescent="0.2">
      <c r="A13" s="51" t="s">
        <v>49</v>
      </c>
      <c r="B13" s="3">
        <f t="shared" si="0"/>
        <v>1564</v>
      </c>
      <c r="C13" s="74">
        <v>168</v>
      </c>
      <c r="D13" s="74">
        <v>4</v>
      </c>
      <c r="E13" s="74">
        <v>1191</v>
      </c>
      <c r="F13" s="74">
        <v>201</v>
      </c>
      <c r="G13" s="35"/>
      <c r="H13" s="35"/>
      <c r="I13" s="35"/>
      <c r="J13" s="35"/>
      <c r="K13" s="35"/>
    </row>
    <row r="14" spans="1:11" x14ac:dyDescent="0.2">
      <c r="A14" s="51" t="s">
        <v>51</v>
      </c>
      <c r="B14" s="3">
        <f>C14+E14+F14</f>
        <v>442</v>
      </c>
      <c r="C14" s="74">
        <v>72</v>
      </c>
      <c r="D14" s="76" t="s">
        <v>6</v>
      </c>
      <c r="E14" s="74">
        <v>161</v>
      </c>
      <c r="F14" s="74">
        <v>209</v>
      </c>
      <c r="G14" s="35"/>
      <c r="H14" s="35"/>
      <c r="I14" s="35"/>
      <c r="J14" s="35"/>
      <c r="K14" s="35"/>
    </row>
    <row r="15" spans="1:11" x14ac:dyDescent="0.2">
      <c r="A15" s="51" t="s">
        <v>50</v>
      </c>
      <c r="B15" s="3">
        <f t="shared" ref="B15:B20" si="1">C15+D15+E15+F15</f>
        <v>819</v>
      </c>
      <c r="C15" s="74">
        <v>131</v>
      </c>
      <c r="D15" s="74">
        <v>1</v>
      </c>
      <c r="E15" s="74">
        <v>331</v>
      </c>
      <c r="F15" s="74">
        <v>356</v>
      </c>
      <c r="G15" s="35"/>
      <c r="H15" s="35"/>
      <c r="I15" s="35"/>
      <c r="J15" s="35"/>
      <c r="K15" s="35"/>
    </row>
    <row r="16" spans="1:11" x14ac:dyDescent="0.2">
      <c r="A16" s="51" t="s">
        <v>52</v>
      </c>
      <c r="B16" s="3">
        <f t="shared" si="1"/>
        <v>1889</v>
      </c>
      <c r="C16" s="74">
        <v>366</v>
      </c>
      <c r="D16" s="74">
        <v>1</v>
      </c>
      <c r="E16" s="74">
        <v>904</v>
      </c>
      <c r="F16" s="74">
        <v>618</v>
      </c>
      <c r="G16" s="35"/>
      <c r="H16" s="35"/>
      <c r="I16" s="35"/>
      <c r="J16" s="35"/>
      <c r="K16" s="35"/>
    </row>
    <row r="17" spans="1:11" x14ac:dyDescent="0.2">
      <c r="A17" s="51" t="s">
        <v>53</v>
      </c>
      <c r="B17" s="3">
        <f t="shared" si="1"/>
        <v>1200</v>
      </c>
      <c r="C17" s="74">
        <v>144</v>
      </c>
      <c r="D17" s="74">
        <v>3</v>
      </c>
      <c r="E17" s="74">
        <v>841</v>
      </c>
      <c r="F17" s="74">
        <v>212</v>
      </c>
      <c r="G17" s="35"/>
      <c r="H17" s="35"/>
      <c r="I17" s="35"/>
      <c r="J17" s="35"/>
      <c r="K17" s="35"/>
    </row>
    <row r="18" spans="1:11" x14ac:dyDescent="0.2">
      <c r="A18" s="51" t="s">
        <v>54</v>
      </c>
      <c r="B18" s="3">
        <f t="shared" si="1"/>
        <v>846</v>
      </c>
      <c r="C18" s="74">
        <v>93</v>
      </c>
      <c r="D18" s="74">
        <v>14</v>
      </c>
      <c r="E18" s="74">
        <v>415</v>
      </c>
      <c r="F18" s="74">
        <v>324</v>
      </c>
      <c r="G18" s="35"/>
      <c r="H18" s="35"/>
      <c r="I18" s="35"/>
      <c r="J18" s="35"/>
      <c r="K18" s="35"/>
    </row>
    <row r="19" spans="1:11" x14ac:dyDescent="0.2">
      <c r="A19" s="51" t="s">
        <v>55</v>
      </c>
      <c r="B19" s="3">
        <f t="shared" si="1"/>
        <v>1179</v>
      </c>
      <c r="C19" s="74">
        <v>143</v>
      </c>
      <c r="D19" s="74">
        <v>1</v>
      </c>
      <c r="E19" s="74">
        <v>566</v>
      </c>
      <c r="F19" s="74">
        <v>469</v>
      </c>
      <c r="G19" s="35"/>
      <c r="H19" s="35"/>
      <c r="I19" s="35"/>
      <c r="J19" s="35"/>
      <c r="K19" s="35"/>
    </row>
    <row r="20" spans="1:11" x14ac:dyDescent="0.2">
      <c r="A20" s="51" t="s">
        <v>56</v>
      </c>
      <c r="B20" s="3">
        <f t="shared" si="1"/>
        <v>1786</v>
      </c>
      <c r="C20" s="74">
        <v>382</v>
      </c>
      <c r="D20" s="74">
        <v>7</v>
      </c>
      <c r="E20" s="74">
        <v>840</v>
      </c>
      <c r="F20" s="74">
        <v>557</v>
      </c>
      <c r="G20" s="35"/>
      <c r="H20" s="35"/>
      <c r="I20" s="35"/>
      <c r="J20" s="35"/>
    </row>
    <row r="21" spans="1:11" x14ac:dyDescent="0.2">
      <c r="A21" s="51" t="s">
        <v>57</v>
      </c>
      <c r="B21" s="3">
        <f>C21+E21+F21</f>
        <v>671</v>
      </c>
      <c r="C21" s="74">
        <v>161</v>
      </c>
      <c r="D21" s="76" t="s">
        <v>6</v>
      </c>
      <c r="E21" s="74">
        <v>291</v>
      </c>
      <c r="F21" s="74">
        <v>219</v>
      </c>
      <c r="G21" s="35"/>
      <c r="H21" s="35"/>
      <c r="I21" s="35"/>
      <c r="J21" s="35"/>
    </row>
    <row r="22" spans="1:11" x14ac:dyDescent="0.2">
      <c r="A22" s="51" t="s">
        <v>58</v>
      </c>
      <c r="B22" s="3">
        <f>C22+D22+E22+F22</f>
        <v>930</v>
      </c>
      <c r="C22" s="74">
        <v>124</v>
      </c>
      <c r="D22" s="74">
        <v>5</v>
      </c>
      <c r="E22" s="74">
        <v>496</v>
      </c>
      <c r="F22" s="74">
        <v>305</v>
      </c>
      <c r="G22" s="35"/>
      <c r="H22" s="35"/>
      <c r="I22" s="35"/>
      <c r="J22" s="35"/>
    </row>
    <row r="23" spans="1:11" x14ac:dyDescent="0.2">
      <c r="A23" s="51" t="s">
        <v>59</v>
      </c>
      <c r="B23" s="3">
        <f>C23+D23+E23+F23</f>
        <v>4848</v>
      </c>
      <c r="C23" s="74">
        <v>832</v>
      </c>
      <c r="D23" s="74">
        <v>7</v>
      </c>
      <c r="E23" s="74">
        <v>3522</v>
      </c>
      <c r="F23" s="74">
        <v>487</v>
      </c>
      <c r="G23" s="35"/>
      <c r="H23" s="35"/>
      <c r="I23" s="35"/>
      <c r="J23" s="48"/>
      <c r="K23" s="35"/>
    </row>
    <row r="24" spans="1:11" x14ac:dyDescent="0.2">
      <c r="A24" s="51" t="s">
        <v>60</v>
      </c>
      <c r="B24" s="3">
        <f>C24+D24+E24+F24</f>
        <v>1296</v>
      </c>
      <c r="C24" s="74">
        <v>199</v>
      </c>
      <c r="D24" s="74">
        <v>7</v>
      </c>
      <c r="E24" s="74">
        <v>955</v>
      </c>
      <c r="F24" s="74">
        <v>135</v>
      </c>
    </row>
    <row r="25" spans="1:11" x14ac:dyDescent="0.2">
      <c r="A25" s="52" t="s">
        <v>48</v>
      </c>
      <c r="B25" s="53">
        <f>C25+D25+E25+F25</f>
        <v>5680</v>
      </c>
      <c r="C25" s="75">
        <v>802</v>
      </c>
      <c r="D25" s="75">
        <v>14</v>
      </c>
      <c r="E25" s="75">
        <v>4524</v>
      </c>
      <c r="F25" s="75">
        <v>340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="90" zoomScaleNormal="90" workbookViewId="0">
      <selection activeCell="U12" sqref="U12"/>
    </sheetView>
  </sheetViews>
  <sheetFormatPr defaultRowHeight="12.75" x14ac:dyDescent="0.2"/>
  <cols>
    <col min="1" max="1" width="22.5703125" style="7" customWidth="1"/>
    <col min="2" max="6" width="20" style="7" customWidth="1"/>
    <col min="7" max="16384" width="9.140625" style="7"/>
  </cols>
  <sheetData>
    <row r="1" spans="1:11" x14ac:dyDescent="0.2">
      <c r="A1" s="130" t="s">
        <v>64</v>
      </c>
      <c r="B1" s="130"/>
      <c r="C1" s="130"/>
      <c r="D1" s="130"/>
      <c r="E1" s="130"/>
      <c r="F1" s="130"/>
    </row>
    <row r="2" spans="1:11" ht="15" x14ac:dyDescent="0.25">
      <c r="A2" s="37"/>
      <c r="B2" s="37"/>
      <c r="C2" s="37"/>
      <c r="D2" s="37"/>
      <c r="E2" s="37"/>
      <c r="F2" s="43" t="s">
        <v>11</v>
      </c>
    </row>
    <row r="3" spans="1:11" x14ac:dyDescent="0.2">
      <c r="A3" s="132"/>
      <c r="B3" s="139" t="s">
        <v>10</v>
      </c>
      <c r="C3" s="136" t="s">
        <v>26</v>
      </c>
      <c r="D3" s="137"/>
      <c r="E3" s="137"/>
      <c r="F3" s="137"/>
    </row>
    <row r="4" spans="1:11" ht="22.5" x14ac:dyDescent="0.2">
      <c r="A4" s="133"/>
      <c r="B4" s="135"/>
      <c r="C4" s="47" t="s">
        <v>31</v>
      </c>
      <c r="D4" s="47" t="s">
        <v>28</v>
      </c>
      <c r="E4" s="47" t="s">
        <v>29</v>
      </c>
      <c r="F4" s="46" t="s">
        <v>30</v>
      </c>
    </row>
    <row r="5" spans="1:11" x14ac:dyDescent="0.2">
      <c r="A5" s="38" t="s">
        <v>10</v>
      </c>
      <c r="B5" s="77">
        <f>C5+D5+E5+F5</f>
        <v>57828</v>
      </c>
      <c r="C5" s="74">
        <v>10016</v>
      </c>
      <c r="D5" s="74">
        <v>136</v>
      </c>
      <c r="E5" s="79">
        <v>41718</v>
      </c>
      <c r="F5" s="78">
        <v>5958</v>
      </c>
      <c r="H5" s="35"/>
      <c r="I5" s="35"/>
      <c r="J5" s="35"/>
      <c r="K5" s="35"/>
    </row>
    <row r="6" spans="1:11" ht="22.5" x14ac:dyDescent="0.2">
      <c r="A6" s="39" t="s">
        <v>17</v>
      </c>
      <c r="B6" s="77">
        <f>C6+D6+E6+F6</f>
        <v>8237</v>
      </c>
      <c r="C6" s="74">
        <v>2000</v>
      </c>
      <c r="D6" s="74">
        <v>52</v>
      </c>
      <c r="E6" s="79">
        <v>227</v>
      </c>
      <c r="F6" s="78">
        <v>5958</v>
      </c>
      <c r="H6" s="35"/>
      <c r="I6" s="35"/>
      <c r="J6" s="35"/>
      <c r="K6" s="35"/>
    </row>
    <row r="7" spans="1:11" x14ac:dyDescent="0.2">
      <c r="A7" s="39" t="s">
        <v>12</v>
      </c>
      <c r="B7" s="77">
        <f>C7+D7+E7</f>
        <v>3458</v>
      </c>
      <c r="C7" s="77">
        <f>C8+C9+C10+C11</f>
        <v>1051</v>
      </c>
      <c r="D7" s="77">
        <f>D8+D9+D10+D11</f>
        <v>41</v>
      </c>
      <c r="E7" s="77">
        <f>E8+E9+E10+E11</f>
        <v>2366</v>
      </c>
      <c r="F7" s="77" t="s">
        <v>6</v>
      </c>
      <c r="H7" s="35"/>
      <c r="I7" s="35"/>
      <c r="J7" s="35"/>
      <c r="K7" s="35"/>
    </row>
    <row r="8" spans="1:11" ht="22.5" x14ac:dyDescent="0.2">
      <c r="A8" s="39" t="s">
        <v>32</v>
      </c>
      <c r="B8" s="77">
        <f>C8+D8+E8</f>
        <v>262</v>
      </c>
      <c r="C8" s="74">
        <v>247</v>
      </c>
      <c r="D8" s="74">
        <v>3</v>
      </c>
      <c r="E8" s="79">
        <v>12</v>
      </c>
      <c r="F8" s="77" t="s">
        <v>6</v>
      </c>
      <c r="H8" s="35"/>
      <c r="I8" s="35"/>
      <c r="J8" s="35"/>
      <c r="K8" s="35"/>
    </row>
    <row r="9" spans="1:11" x14ac:dyDescent="0.2">
      <c r="A9" s="39" t="s">
        <v>33</v>
      </c>
      <c r="B9" s="77">
        <f t="shared" ref="B9:B15" si="0">C9+D9+E9</f>
        <v>2925</v>
      </c>
      <c r="C9" s="74">
        <v>671</v>
      </c>
      <c r="D9" s="74">
        <v>33</v>
      </c>
      <c r="E9" s="79">
        <v>2221</v>
      </c>
      <c r="F9" s="77" t="s">
        <v>6</v>
      </c>
      <c r="H9" s="35"/>
      <c r="I9" s="35"/>
      <c r="J9" s="35"/>
      <c r="K9" s="35"/>
    </row>
    <row r="10" spans="1:11" ht="25.5" customHeight="1" x14ac:dyDescent="0.2">
      <c r="A10" s="39" t="s">
        <v>9</v>
      </c>
      <c r="B10" s="77">
        <f>C10+D10+E10</f>
        <v>70</v>
      </c>
      <c r="C10" s="74">
        <v>49</v>
      </c>
      <c r="D10" s="74">
        <v>4</v>
      </c>
      <c r="E10" s="79">
        <v>17</v>
      </c>
      <c r="F10" s="77" t="s">
        <v>6</v>
      </c>
      <c r="H10" s="35"/>
      <c r="I10" s="35"/>
      <c r="J10" s="35"/>
      <c r="K10" s="35"/>
    </row>
    <row r="11" spans="1:11" ht="44.25" customHeight="1" x14ac:dyDescent="0.2">
      <c r="A11" s="39" t="s">
        <v>8</v>
      </c>
      <c r="B11" s="77">
        <f>C11+D11+E11</f>
        <v>201</v>
      </c>
      <c r="C11" s="77">
        <v>84</v>
      </c>
      <c r="D11" s="77">
        <v>1</v>
      </c>
      <c r="E11" s="79">
        <v>116</v>
      </c>
      <c r="F11" s="77" t="s">
        <v>6</v>
      </c>
      <c r="H11" s="35"/>
      <c r="I11" s="35"/>
      <c r="J11" s="35"/>
      <c r="K11" s="35"/>
    </row>
    <row r="12" spans="1:11" x14ac:dyDescent="0.2">
      <c r="A12" s="39" t="s">
        <v>34</v>
      </c>
      <c r="B12" s="77">
        <f>C12+D12+E12</f>
        <v>4444</v>
      </c>
      <c r="C12" s="74">
        <v>1547</v>
      </c>
      <c r="D12" s="74">
        <v>6</v>
      </c>
      <c r="E12" s="79">
        <v>2891</v>
      </c>
      <c r="F12" s="77" t="s">
        <v>6</v>
      </c>
      <c r="H12" s="35"/>
      <c r="I12" s="35"/>
      <c r="J12" s="35"/>
      <c r="K12" s="35"/>
    </row>
    <row r="13" spans="1:11" ht="22.5" x14ac:dyDescent="0.2">
      <c r="A13" s="39" t="s">
        <v>16</v>
      </c>
      <c r="B13" s="77">
        <f>C13+D13+E13</f>
        <v>20594</v>
      </c>
      <c r="C13" s="74">
        <v>2282</v>
      </c>
      <c r="D13" s="74">
        <v>12</v>
      </c>
      <c r="E13" s="79">
        <v>18300</v>
      </c>
      <c r="F13" s="77" t="s">
        <v>6</v>
      </c>
      <c r="H13" s="35"/>
      <c r="I13" s="35"/>
      <c r="J13" s="35"/>
      <c r="K13" s="35"/>
    </row>
    <row r="14" spans="1:11" x14ac:dyDescent="0.2">
      <c r="A14" s="39" t="s">
        <v>18</v>
      </c>
      <c r="B14" s="77">
        <f t="shared" si="0"/>
        <v>4284</v>
      </c>
      <c r="C14" s="74">
        <v>447</v>
      </c>
      <c r="D14" s="74">
        <v>8</v>
      </c>
      <c r="E14" s="79">
        <v>3829</v>
      </c>
      <c r="F14" s="77" t="s">
        <v>6</v>
      </c>
      <c r="H14" s="35"/>
      <c r="I14" s="35"/>
      <c r="J14" s="35"/>
      <c r="K14" s="35"/>
    </row>
    <row r="15" spans="1:11" ht="22.5" x14ac:dyDescent="0.2">
      <c r="A15" s="39" t="s">
        <v>7</v>
      </c>
      <c r="B15" s="77">
        <f t="shared" si="0"/>
        <v>2043</v>
      </c>
      <c r="C15" s="74">
        <v>226</v>
      </c>
      <c r="D15" s="74">
        <v>2</v>
      </c>
      <c r="E15" s="79">
        <v>1815</v>
      </c>
      <c r="F15" s="77" t="s">
        <v>6</v>
      </c>
      <c r="H15" s="35"/>
      <c r="I15" s="35"/>
      <c r="J15" s="35"/>
      <c r="K15" s="35"/>
    </row>
    <row r="16" spans="1:11" ht="16.5" customHeight="1" x14ac:dyDescent="0.2">
      <c r="A16" s="39" t="s">
        <v>15</v>
      </c>
      <c r="B16" s="77">
        <f>C16+E16</f>
        <v>522</v>
      </c>
      <c r="C16" s="74">
        <v>154</v>
      </c>
      <c r="D16" s="74">
        <v>1</v>
      </c>
      <c r="E16" s="79">
        <v>368</v>
      </c>
      <c r="F16" s="77" t="s">
        <v>6</v>
      </c>
      <c r="H16" s="35"/>
      <c r="I16" s="35"/>
      <c r="J16" s="35"/>
      <c r="K16" s="35"/>
    </row>
    <row r="17" spans="1:14" ht="22.5" x14ac:dyDescent="0.2">
      <c r="A17" s="39" t="s">
        <v>14</v>
      </c>
      <c r="B17" s="77">
        <f>C17+E17</f>
        <v>106</v>
      </c>
      <c r="C17" s="74">
        <v>88</v>
      </c>
      <c r="D17" s="76" t="s">
        <v>6</v>
      </c>
      <c r="E17" s="79">
        <v>18</v>
      </c>
      <c r="F17" s="77" t="s">
        <v>6</v>
      </c>
      <c r="H17" s="35"/>
      <c r="I17" s="35"/>
      <c r="J17" s="35"/>
      <c r="K17" s="35"/>
    </row>
    <row r="18" spans="1:14" x14ac:dyDescent="0.2">
      <c r="A18" s="39" t="s">
        <v>19</v>
      </c>
      <c r="B18" s="77">
        <f>C18+D18+E18</f>
        <v>2704</v>
      </c>
      <c r="C18" s="74">
        <v>375</v>
      </c>
      <c r="D18" s="74">
        <v>2</v>
      </c>
      <c r="E18" s="79">
        <v>2327</v>
      </c>
      <c r="F18" s="77" t="s">
        <v>6</v>
      </c>
      <c r="H18" s="35"/>
      <c r="I18" s="35"/>
      <c r="J18" s="35"/>
      <c r="K18" s="35"/>
    </row>
    <row r="19" spans="1:14" ht="22.5" x14ac:dyDescent="0.2">
      <c r="A19" s="39" t="s">
        <v>20</v>
      </c>
      <c r="B19" s="77">
        <f>C19+D19+E19</f>
        <v>1446</v>
      </c>
      <c r="C19" s="74">
        <v>550</v>
      </c>
      <c r="D19" s="74">
        <v>2</v>
      </c>
      <c r="E19" s="79">
        <v>894</v>
      </c>
      <c r="F19" s="77" t="s">
        <v>6</v>
      </c>
      <c r="H19" s="35"/>
      <c r="I19" s="35"/>
      <c r="J19" s="35"/>
      <c r="K19" s="35"/>
    </row>
    <row r="20" spans="1:14" ht="22.5" x14ac:dyDescent="0.2">
      <c r="A20" s="39" t="s">
        <v>21</v>
      </c>
      <c r="B20" s="77">
        <f>C20+D20+E20</f>
        <v>1697</v>
      </c>
      <c r="C20" s="74">
        <v>475</v>
      </c>
      <c r="D20" s="74">
        <v>4</v>
      </c>
      <c r="E20" s="79">
        <v>1218</v>
      </c>
      <c r="F20" s="77" t="s">
        <v>6</v>
      </c>
      <c r="H20" s="35"/>
      <c r="I20" s="35"/>
      <c r="J20" s="35"/>
      <c r="K20" s="35"/>
    </row>
    <row r="21" spans="1:14" ht="33.75" x14ac:dyDescent="0.2">
      <c r="A21" s="39" t="s">
        <v>61</v>
      </c>
      <c r="B21" s="77">
        <f>C21+E21</f>
        <v>9</v>
      </c>
      <c r="C21" s="77">
        <v>5</v>
      </c>
      <c r="D21" s="77" t="s">
        <v>6</v>
      </c>
      <c r="E21" s="79">
        <v>4</v>
      </c>
      <c r="F21" s="77" t="s">
        <v>6</v>
      </c>
    </row>
    <row r="22" spans="1:14" x14ac:dyDescent="0.2">
      <c r="A22" s="39" t="s">
        <v>22</v>
      </c>
      <c r="B22" s="77">
        <f>C22+D22+E22</f>
        <v>1055</v>
      </c>
      <c r="C22" s="79">
        <v>298</v>
      </c>
      <c r="D22" s="79">
        <v>2</v>
      </c>
      <c r="E22" s="79">
        <v>755</v>
      </c>
      <c r="F22" s="77" t="s">
        <v>6</v>
      </c>
    </row>
    <row r="23" spans="1:14" ht="22.5" x14ac:dyDescent="0.2">
      <c r="A23" s="39" t="s">
        <v>13</v>
      </c>
      <c r="B23" s="77">
        <f>C23+D23+E23</f>
        <v>452</v>
      </c>
      <c r="C23" s="74">
        <v>187</v>
      </c>
      <c r="D23" s="74">
        <v>3</v>
      </c>
      <c r="E23" s="79">
        <v>262</v>
      </c>
      <c r="F23" s="77" t="s">
        <v>6</v>
      </c>
    </row>
    <row r="24" spans="1:14" ht="22.5" x14ac:dyDescent="0.2">
      <c r="A24" s="39" t="s">
        <v>23</v>
      </c>
      <c r="B24" s="77">
        <f>C24+E24</f>
        <v>678</v>
      </c>
      <c r="C24" s="74">
        <v>123</v>
      </c>
      <c r="D24" s="74">
        <v>1</v>
      </c>
      <c r="E24" s="79">
        <v>555</v>
      </c>
      <c r="F24" s="77" t="s">
        <v>6</v>
      </c>
      <c r="H24" s="35"/>
      <c r="I24" s="35"/>
      <c r="J24" s="35"/>
      <c r="K24" s="35"/>
    </row>
    <row r="25" spans="1:14" ht="22.5" x14ac:dyDescent="0.2">
      <c r="A25" s="40" t="s">
        <v>24</v>
      </c>
      <c r="B25" s="80">
        <f>C25+E25</f>
        <v>6097</v>
      </c>
      <c r="C25" s="112">
        <v>208</v>
      </c>
      <c r="D25" s="113" t="s">
        <v>6</v>
      </c>
      <c r="E25" s="112">
        <v>5889</v>
      </c>
      <c r="F25" s="80" t="s">
        <v>6</v>
      </c>
      <c r="G25" s="49"/>
      <c r="H25" s="2"/>
      <c r="I25" s="2"/>
      <c r="J25" s="2"/>
      <c r="K25" s="17"/>
    </row>
    <row r="26" spans="1:14" x14ac:dyDescent="0.2">
      <c r="A26" s="36"/>
      <c r="B26" s="50"/>
      <c r="C26" s="50"/>
      <c r="D26" s="50"/>
      <c r="E26" s="50"/>
      <c r="F26" s="50"/>
      <c r="G26" s="34"/>
      <c r="H26" s="34"/>
      <c r="I26" s="34"/>
      <c r="J26" s="34"/>
      <c r="K26" s="17"/>
    </row>
    <row r="27" spans="1:14" x14ac:dyDescent="0.2">
      <c r="H27" s="32"/>
      <c r="I27" s="32"/>
    </row>
    <row r="28" spans="1:14" ht="15" x14ac:dyDescent="0.25">
      <c r="A28" s="56" t="s">
        <v>117</v>
      </c>
      <c r="B28" s="57"/>
      <c r="C28" s="57"/>
      <c r="D28" s="57"/>
      <c r="E28" s="57"/>
      <c r="F28" s="57"/>
      <c r="G28" s="57"/>
      <c r="H28" s="37"/>
      <c r="I28" s="37"/>
      <c r="J28" s="37"/>
      <c r="K28" s="37"/>
      <c r="L28" s="37"/>
      <c r="M28" s="37"/>
      <c r="N28" s="37"/>
    </row>
    <row r="29" spans="1:14" ht="12.75" customHeight="1" x14ac:dyDescent="0.25">
      <c r="A29" s="58" t="s">
        <v>116</v>
      </c>
      <c r="B29" s="55"/>
      <c r="C29" s="55"/>
      <c r="D29" s="55"/>
      <c r="E29" s="55"/>
      <c r="F29" s="55"/>
      <c r="G29" s="55"/>
      <c r="H29" s="37"/>
      <c r="I29" s="37"/>
      <c r="J29" s="37"/>
      <c r="K29" s="37"/>
      <c r="L29" s="37"/>
      <c r="M29" s="37"/>
      <c r="N29" s="37"/>
    </row>
    <row r="30" spans="1:14" ht="36.75" customHeight="1" x14ac:dyDescent="0.25">
      <c r="A30" s="58"/>
      <c r="B30" s="55"/>
      <c r="C30" s="55"/>
      <c r="D30" s="55"/>
      <c r="E30" s="55"/>
      <c r="F30" s="55"/>
      <c r="G30" s="55"/>
      <c r="H30" s="71"/>
      <c r="I30" s="71"/>
      <c r="J30" s="71"/>
      <c r="K30" s="37"/>
      <c r="L30" s="71"/>
      <c r="M30" s="71"/>
      <c r="N30" s="71"/>
    </row>
    <row r="31" spans="1:14" ht="36" customHeight="1" x14ac:dyDescent="0.25">
      <c r="A31" s="59" t="s">
        <v>70</v>
      </c>
      <c r="B31" s="60" t="s">
        <v>71</v>
      </c>
      <c r="C31" s="61"/>
      <c r="D31" s="143" t="s">
        <v>72</v>
      </c>
      <c r="E31" s="143"/>
      <c r="F31" s="69" t="s">
        <v>73</v>
      </c>
      <c r="H31" s="72"/>
      <c r="I31" s="72"/>
      <c r="J31" s="72"/>
      <c r="L31" s="71"/>
      <c r="M31" s="71"/>
      <c r="N31" s="71"/>
    </row>
    <row r="32" spans="1:14" ht="56.25" x14ac:dyDescent="0.25">
      <c r="A32" s="62" t="s">
        <v>74</v>
      </c>
      <c r="B32" s="63" t="s">
        <v>75</v>
      </c>
      <c r="C32" s="64"/>
      <c r="D32" s="140" t="s">
        <v>75</v>
      </c>
      <c r="E32" s="140"/>
      <c r="F32" s="70" t="s">
        <v>76</v>
      </c>
      <c r="H32" s="70"/>
      <c r="I32" s="70"/>
      <c r="J32" s="70"/>
      <c r="L32" s="37"/>
      <c r="M32" s="37"/>
      <c r="N32" s="37"/>
    </row>
    <row r="33" spans="1:14" ht="15" x14ac:dyDescent="0.25">
      <c r="A33" s="65"/>
      <c r="B33" s="63" t="s">
        <v>77</v>
      </c>
      <c r="C33" s="64"/>
      <c r="D33" s="141" t="s">
        <v>77</v>
      </c>
      <c r="E33" s="141"/>
      <c r="F33" s="66" t="s">
        <v>78</v>
      </c>
      <c r="H33" s="66"/>
      <c r="I33" s="66"/>
      <c r="J33" s="66"/>
      <c r="L33" s="37"/>
      <c r="M33" s="37"/>
      <c r="N33" s="37"/>
    </row>
    <row r="34" spans="1:14" ht="15" x14ac:dyDescent="0.25">
      <c r="A34" s="67"/>
      <c r="B34" s="68"/>
      <c r="C34" s="64"/>
      <c r="D34" s="142" t="s">
        <v>79</v>
      </c>
      <c r="E34" s="142"/>
      <c r="H34" s="64"/>
      <c r="I34" s="64"/>
      <c r="J34" s="64"/>
      <c r="K34" s="64"/>
      <c r="L34" s="37"/>
      <c r="M34" s="37"/>
      <c r="N34" s="37"/>
    </row>
    <row r="35" spans="1:14" x14ac:dyDescent="0.2">
      <c r="C35" s="73"/>
      <c r="D35" s="73"/>
      <c r="E35" s="73"/>
      <c r="F35" s="73"/>
    </row>
  </sheetData>
  <mergeCells count="8">
    <mergeCell ref="D32:E32"/>
    <mergeCell ref="D33:E33"/>
    <mergeCell ref="D34:E34"/>
    <mergeCell ref="A1:F1"/>
    <mergeCell ref="A3:A4"/>
    <mergeCell ref="B3:B4"/>
    <mergeCell ref="C3:F3"/>
    <mergeCell ref="D31:E3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1.1.</vt:lpstr>
      <vt:lpstr>1.2.</vt:lpstr>
      <vt:lpstr>1.3.</vt:lpstr>
      <vt:lpstr>1.4.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s.kassymov</cp:lastModifiedBy>
  <cp:lastPrinted>2023-06-08T14:29:21Z</cp:lastPrinted>
  <dcterms:created xsi:type="dcterms:W3CDTF">2023-03-21T06:44:07Z</dcterms:created>
  <dcterms:modified xsi:type="dcterms:W3CDTF">2026-08-06T13:01:55Z</dcterms:modified>
</cp:coreProperties>
</file>