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.kassymov\Desktop\ИЮЛЬ 2026\5. Количество зарег. и действующих субъектов МСП\"/>
    </mc:Choice>
  </mc:AlternateContent>
  <bookViews>
    <workbookView xWindow="0" yWindow="0" windowWidth="28800" windowHeight="12330" tabRatio="733" activeTab="6"/>
  </bookViews>
  <sheets>
    <sheet name="Тыс" sheetId="43" r:id="rId1"/>
    <sheet name="Метадеректер" sheetId="42" r:id="rId2"/>
    <sheet name="Мазмұны" sheetId="44" r:id="rId3"/>
    <sheet name="1.1" sheetId="49" r:id="rId4"/>
    <sheet name="1.2" sheetId="50" r:id="rId5"/>
    <sheet name="1.3" sheetId="51" r:id="rId6"/>
    <sheet name="1.4" sheetId="52" r:id="rId7"/>
  </sheets>
  <definedNames>
    <definedName name="_xlnm._FilterDatabase" localSheetId="3" hidden="1">'1.1'!$A$3:$A$6</definedName>
  </definedNames>
  <calcPr calcId="162913"/>
</workbook>
</file>

<file path=xl/calcChain.xml><?xml version="1.0" encoding="utf-8"?>
<calcChain xmlns="http://schemas.openxmlformats.org/spreadsheetml/2006/main">
  <c r="B26" i="52" l="1"/>
  <c r="B25" i="52"/>
  <c r="B24" i="52"/>
  <c r="B23" i="52"/>
  <c r="B22" i="52"/>
  <c r="B21" i="52"/>
  <c r="B20" i="52"/>
  <c r="B19" i="52"/>
  <c r="B18" i="52"/>
  <c r="B17" i="52"/>
  <c r="B16" i="52"/>
  <c r="B15" i="52"/>
  <c r="B14" i="52"/>
  <c r="B13" i="52"/>
  <c r="B12" i="52"/>
  <c r="B11" i="52"/>
  <c r="B10" i="52"/>
  <c r="B9" i="52"/>
  <c r="E8" i="52"/>
  <c r="D8" i="52"/>
  <c r="C8" i="52"/>
  <c r="B8" i="52" s="1"/>
  <c r="B7" i="52"/>
  <c r="B6" i="52"/>
  <c r="B26" i="51"/>
  <c r="B25" i="51"/>
  <c r="B24" i="51"/>
  <c r="B23" i="51"/>
  <c r="B22" i="51"/>
  <c r="B21" i="51"/>
  <c r="B20" i="51"/>
  <c r="B19" i="51"/>
  <c r="B18" i="51"/>
  <c r="B17" i="51"/>
  <c r="B16" i="51"/>
  <c r="B15" i="51"/>
  <c r="B14" i="51"/>
  <c r="B13" i="51"/>
  <c r="B12" i="51"/>
  <c r="B11" i="51"/>
  <c r="B10" i="51"/>
  <c r="B9" i="51"/>
  <c r="B8" i="51"/>
  <c r="B7" i="51"/>
  <c r="B6" i="51"/>
  <c r="B26" i="50"/>
  <c r="B25" i="50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E8" i="50"/>
  <c r="D8" i="50"/>
  <c r="B8" i="50" s="1"/>
  <c r="C8" i="50"/>
  <c r="B7" i="50"/>
  <c r="B6" i="50"/>
  <c r="B27" i="49"/>
  <c r="B26" i="49"/>
  <c r="B25" i="49"/>
  <c r="B24" i="49"/>
  <c r="B23" i="49"/>
  <c r="B22" i="49"/>
  <c r="B21" i="49"/>
  <c r="B20" i="49"/>
  <c r="B19" i="49"/>
  <c r="B18" i="49"/>
  <c r="B17" i="49"/>
  <c r="B16" i="49"/>
  <c r="B15" i="49"/>
  <c r="B14" i="49"/>
  <c r="B13" i="49"/>
  <c r="B12" i="49"/>
  <c r="B11" i="49"/>
  <c r="B10" i="49"/>
  <c r="B9" i="49"/>
  <c r="B8" i="49"/>
  <c r="B7" i="49"/>
</calcChain>
</file>

<file path=xl/sharedStrings.xml><?xml version="1.0" encoding="utf-8"?>
<sst xmlns="http://schemas.openxmlformats.org/spreadsheetml/2006/main" count="226" uniqueCount="114">
  <si>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</si>
  <si>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</si>
  <si>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</si>
  <si>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</si>
  <si>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</si>
  <si>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</si>
  <si>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</si>
  <si>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</si>
  <si>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</si>
  <si>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Өнеркәсіп</t>
  </si>
  <si>
    <t>бірлік</t>
  </si>
  <si>
    <t>Әдіснамалық түсініктемелер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</si>
  <si>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</si>
  <si>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</si>
  <si>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</si>
  <si>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</si>
  <si>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</si>
  <si>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</si>
  <si>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</si>
  <si>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</si>
  <si>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</si>
  <si>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</si>
  <si>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Барлығы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</si>
  <si>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</si>
  <si>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</si>
  <si>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</si>
  <si>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</si>
  <si>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Қызмет түрлері бойынша тіркелген ШОК субъектілерінің саны</t>
  </si>
  <si>
    <t>2 серия Кәсіпорын статистикасы</t>
  </si>
  <si>
    <t>Жұмыс істеп тұрған ШОК субъектілерінің саны</t>
  </si>
  <si>
    <t>Қызмет түрлері бойынша жұмыс істеп тұрған ШОК субъектілерінің саны</t>
  </si>
  <si>
    <t>Мазмұны</t>
  </si>
  <si>
    <t>1.</t>
  </si>
  <si>
    <t>Тіркелген және жұмыс істеп тұрған ШОК субъектілерінің саны</t>
  </si>
  <si>
    <t>Аудандар бойынша тіркелген ШОК субъектілерінің саны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</si>
  <si>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</si>
  <si>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</si>
  <si>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</si>
  <si>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</si>
  <si>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</si>
  <si>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</si>
  <si>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</si>
  <si>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</si>
  <si>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</si>
  <si>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</si>
  <si>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</si>
  <si>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</si>
  <si>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</si>
  <si>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</si>
  <si>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</si>
  <si>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</si>
  <si>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</si>
  <si>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</si>
  <si>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</si>
  <si>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>Шортанды</t>
  </si>
  <si>
    <t>Ақмола облысы</t>
  </si>
  <si>
    <t>-</t>
  </si>
  <si>
    <t>Оның ішінде</t>
  </si>
  <si>
    <t>1. Тіркелген және жұмыс істеп тұрған ШОК субъектілерінің саны</t>
  </si>
  <si>
    <t>1.1  Қалалар мен аудандар бойынша тіркелген ШОК субъектілерінің саны</t>
  </si>
  <si>
    <t>1.2  Қызмет түрлері бойынша тіркелген ШОК субъектілерінің саны</t>
  </si>
  <si>
    <t>1.3 Жұмыс істеп тұрған ШОК субъектілерінің саны</t>
  </si>
  <si>
    <t>1.4  Қызмет түрлері бойынша жұмыс істеп тұрған ШОК субъектілерінің саны</t>
  </si>
  <si>
    <t>Ақмола облысындағы тіркелген және жұмыс істеп тұрған ШОК субъектілерінің саны</t>
  </si>
  <si>
    <t>Жауапты шығарушы:</t>
  </si>
  <si>
    <t>Басқарманың басшысы:</t>
  </si>
  <si>
    <t xml:space="preserve">Орындаушы: </t>
  </si>
  <si>
    <t>Мекенжай:</t>
  </si>
  <si>
    <t>Тіркелімдер және респонденттер мен әкімшілік дереккөздерге қатысты бақылау басқармасы</t>
  </si>
  <si>
    <t>Касымов С.Б.</t>
  </si>
  <si>
    <t xml:space="preserve"> 020000,  Көкшетау каласы</t>
  </si>
  <si>
    <t>тел. (7162) 254302</t>
  </si>
  <si>
    <t>Тел. (7162) 254302</t>
  </si>
  <si>
    <t xml:space="preserve"> Нұрсұлтан   Назарбаев данғылы, 73</t>
  </si>
  <si>
    <t>e-mail: statakm@aspire.gov.kz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</si>
  <si>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</si>
  <si>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</si>
  <si>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</si>
  <si>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</si>
  <si>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</si>
  <si>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</si>
  <si>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</si>
  <si>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</si>
  <si>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</si>
  <si>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</si>
  <si>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</si>
  <si>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</si>
  <si>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</si>
  <si>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</si>
  <si>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</si>
  <si>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</si>
  <si>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</si>
  <si>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</si>
  <si>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</si>
  <si>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</si>
  <si>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</si>
  <si>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https://stat.gov.kz/upload/iblock/078/6pnk0qxd8hfqifaplyf001oq8o78j14b/%D0%9C%D0%9A%D0%95%D0%98.xls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</si>
  <si>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</si>
  <si>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http://adilet.zan.kz/kaz/docs/V2100026397</t>
  </si>
  <si>
    <t>https://stat.gov.kz/classifiers/statistical/116/</t>
  </si>
  <si>
    <t>https://stat.gov.kz/classifiers/statistical/117/</t>
  </si>
  <si>
    <t>13911901, 139119011, 13911902, 139119021, 13911903, 139119031</t>
  </si>
  <si>
    <t>"Статистикалық бизнес-тіркелім" АЖ</t>
  </si>
  <si>
    <t>Статистикалық тіркелімдер және респонденттер мен әкімшілік дереккөздерге қатысты бақылау, үйлестіру және жинақтау жұмыстары басқармасы</t>
  </si>
  <si>
    <t>С.Б.Қасымов</t>
  </si>
  <si>
    <t>+7 716 2 254302</t>
  </si>
  <si>
    <t>s.kasymov@aspire.gov.kz</t>
  </si>
  <si>
    <t>10000, Кокшетау қаласы, Назарбаев даңғылы, 73</t>
  </si>
  <si>
    <t>https://stat.gov.kz/region/akmola/spreadsheets/?industry=4494&amp;year=2026&amp;name=288744&amp;period=month&amp;type=spreadsheets</t>
  </si>
  <si>
    <t>Жариялау күні: 14.08.2026</t>
  </si>
  <si>
    <t>Келесі жариялау күні: 15.09.2026</t>
  </si>
  <si>
    <t>2026 жылғы 1 тамыздағы жағдай бойынша</t>
  </si>
  <si>
    <t>Шығ.  14.08.2026</t>
  </si>
  <si>
    <t>ПР-39274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</si>
</sst>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d/m;@"/>
  </numFmts>
  <fonts count="32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b/>
      <sz val="11"/>
      <color indexed="8"/>
      <name val="Roboto"/>
      <charset val="204"/>
    </font>
    <font>
      <b/>
      <sz val="11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4" fillId="0" borderId="0"/>
    <xf numFmtId="0" fontId="5" fillId="0" borderId="0"/>
    <xf numFmtId="0" fontId="3" fillId="0" borderId="0"/>
    <xf numFmtId="0" fontId="24" fillId="0" borderId="0"/>
    <xf numFmtId="0" fontId="1" fillId="0" borderId="0"/>
    <xf numFmtId="0" fontId="1" fillId="0" borderId="0"/>
  </cellStyleXfs>
  <cellXfs count="121">
    <xf numFmtId="0" fontId="0" fillId="0" borderId="0" xfId="0"/>
    <xf numFmtId="0" fontId="7" fillId="0" borderId="0" xfId="0" applyFont="1"/>
    <xf numFmtId="0" fontId="25" fillId="0" borderId="0" xfId="0" applyFont="1" applyFill="1" applyBorder="1"/>
    <xf numFmtId="0" fontId="9" fillId="0" borderId="0" xfId="0" applyFont="1" applyFill="1" applyBorder="1"/>
    <xf numFmtId="0" fontId="9" fillId="0" borderId="0" xfId="0" applyFont="1"/>
    <xf numFmtId="0" fontId="25" fillId="0" borderId="0" xfId="0" applyFont="1" applyFill="1" applyBorder="1" applyAlignment="1">
      <alignment horizontal="center"/>
    </xf>
    <xf numFmtId="0" fontId="10" fillId="0" borderId="0" xfId="20" applyNumberFormat="1" applyFont="1" applyFill="1" applyBorder="1" applyAlignment="1" applyProtection="1">
      <alignment horizontal="right" vertical="top" wrapText="1"/>
    </xf>
    <xf numFmtId="0" fontId="8" fillId="0" borderId="0" xfId="22" applyFont="1" applyAlignment="1">
      <alignment vertical="top" wrapText="1"/>
    </xf>
    <xf numFmtId="0" fontId="7" fillId="0" borderId="0" xfId="20" applyNumberFormat="1" applyFont="1" applyFill="1" applyBorder="1" applyAlignment="1" applyProtection="1">
      <alignment vertical="top" wrapText="1"/>
    </xf>
    <xf numFmtId="0" fontId="8" fillId="0" borderId="0" xfId="22" applyFont="1" applyAlignment="1"/>
    <xf numFmtId="0" fontId="14" fillId="0" borderId="0" xfId="0" applyFont="1"/>
    <xf numFmtId="49" fontId="7" fillId="0" borderId="0" xfId="0" applyNumberFormat="1" applyFont="1" applyBorder="1" applyAlignment="1">
      <alignment horizontal="left" wrapText="1"/>
    </xf>
    <xf numFmtId="0" fontId="9" fillId="0" borderId="0" xfId="0" applyFont="1" applyBorder="1"/>
    <xf numFmtId="3" fontId="7" fillId="0" borderId="0" xfId="0" applyNumberFormat="1" applyFont="1" applyBorder="1" applyAlignment="1">
      <alignment horizontal="left" wrapText="1" inden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3" fontId="13" fillId="0" borderId="0" xfId="0" applyNumberFormat="1" applyFont="1" applyAlignment="1">
      <alignment vertical="center" wrapText="1"/>
    </xf>
    <xf numFmtId="0" fontId="7" fillId="0" borderId="0" xfId="0" applyFont="1" applyBorder="1" applyAlignment="1">
      <alignment horizontal="right" wrapText="1"/>
    </xf>
    <xf numFmtId="3" fontId="7" fillId="0" borderId="1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9" fillId="0" borderId="0" xfId="0" applyFont="1" applyAlignment="1">
      <alignment horizontal="right"/>
    </xf>
    <xf numFmtId="0" fontId="26" fillId="0" borderId="2" xfId="0" applyFont="1" applyBorder="1" applyAlignment="1">
      <alignment horizontal="center" wrapText="1"/>
    </xf>
    <xf numFmtId="0" fontId="26" fillId="0" borderId="3" xfId="0" applyFont="1" applyBorder="1" applyAlignment="1">
      <alignment horizontal="center" wrapText="1"/>
    </xf>
    <xf numFmtId="3" fontId="27" fillId="0" borderId="0" xfId="0" applyNumberFormat="1" applyFont="1" applyBorder="1"/>
    <xf numFmtId="0" fontId="7" fillId="0" borderId="1" xfId="0" applyFont="1" applyBorder="1" applyAlignment="1">
      <alignment vertical="center" wrapText="1"/>
    </xf>
    <xf numFmtId="3" fontId="27" fillId="0" borderId="1" xfId="0" applyNumberFormat="1" applyFont="1" applyBorder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6" fillId="0" borderId="0" xfId="0" applyFont="1" applyFill="1"/>
    <xf numFmtId="3" fontId="27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Alignment="1">
      <alignment wrapText="1"/>
    </xf>
    <xf numFmtId="3" fontId="27" fillId="0" borderId="1" xfId="0" applyNumberFormat="1" applyFont="1" applyFill="1" applyBorder="1" applyAlignment="1">
      <alignment horizontal="right" wrapText="1"/>
    </xf>
    <xf numFmtId="0" fontId="13" fillId="0" borderId="0" xfId="0" applyFont="1" applyAlignment="1"/>
    <xf numFmtId="0" fontId="26" fillId="0" borderId="0" xfId="0" applyFont="1" applyBorder="1" applyAlignment="1">
      <alignment vertical="center" wrapText="1"/>
    </xf>
    <xf numFmtId="0" fontId="26" fillId="0" borderId="4" xfId="0" applyFont="1" applyBorder="1" applyAlignment="1">
      <alignment horizontal="center" wrapText="1"/>
    </xf>
    <xf numFmtId="0" fontId="26" fillId="0" borderId="5" xfId="0" applyFont="1" applyBorder="1" applyAlignment="1">
      <alignment horizontal="center" wrapText="1"/>
    </xf>
    <xf numFmtId="0" fontId="26" fillId="0" borderId="0" xfId="0" applyFont="1" applyBorder="1" applyAlignment="1">
      <alignment horizontal="center" wrapText="1"/>
    </xf>
    <xf numFmtId="3" fontId="27" fillId="0" borderId="0" xfId="0" applyNumberFormat="1" applyFont="1" applyBorder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3" fontId="27" fillId="0" borderId="1" xfId="0" applyNumberFormat="1" applyFont="1" applyBorder="1" applyAlignment="1">
      <alignment horizontal="right" wrapText="1"/>
    </xf>
    <xf numFmtId="0" fontId="28" fillId="0" borderId="0" xfId="0" applyFont="1" applyAlignment="1"/>
    <xf numFmtId="0" fontId="9" fillId="0" borderId="0" xfId="0" applyFont="1" applyFill="1"/>
    <xf numFmtId="164" fontId="16" fillId="0" borderId="0" xfId="0" applyNumberFormat="1" applyFont="1" applyAlignment="1">
      <alignment horizontal="right" wrapText="1"/>
    </xf>
    <xf numFmtId="0" fontId="26" fillId="0" borderId="0" xfId="0" applyFont="1" applyAlignment="1">
      <alignment vertical="center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6" fillId="0" borderId="6" xfId="26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9" fillId="0" borderId="6" xfId="0" applyFont="1" applyBorder="1"/>
    <xf numFmtId="0" fontId="16" fillId="0" borderId="6" xfId="0" applyFont="1" applyBorder="1"/>
    <xf numFmtId="0" fontId="7" fillId="0" borderId="0" xfId="26" applyFont="1" applyAlignment="1">
      <alignment horizontal="left"/>
    </xf>
    <xf numFmtId="0" fontId="7" fillId="0" borderId="0" xfId="0" applyFont="1" applyAlignment="1">
      <alignment horizontal="left"/>
    </xf>
    <xf numFmtId="0" fontId="16" fillId="0" borderId="0" xfId="0" applyFont="1"/>
    <xf numFmtId="0" fontId="8" fillId="0" borderId="0" xfId="0" applyFont="1"/>
    <xf numFmtId="0" fontId="0" fillId="0" borderId="1" xfId="0" applyBorder="1"/>
    <xf numFmtId="0" fontId="7" fillId="0" borderId="1" xfId="0" applyFont="1" applyBorder="1" applyAlignment="1">
      <alignment horizontal="center"/>
    </xf>
    <xf numFmtId="0" fontId="9" fillId="0" borderId="1" xfId="0" applyFont="1" applyBorder="1"/>
    <xf numFmtId="0" fontId="7" fillId="0" borderId="1" xfId="0" applyFont="1" applyBorder="1"/>
    <xf numFmtId="0" fontId="14" fillId="0" borderId="1" xfId="0" applyFont="1" applyBorder="1"/>
    <xf numFmtId="0" fontId="13" fillId="0" borderId="0" xfId="0" applyFont="1" applyAlignment="1">
      <alignment horizontal="left"/>
    </xf>
    <xf numFmtId="165" fontId="9" fillId="0" borderId="0" xfId="19" applyNumberFormat="1" applyFont="1" applyAlignment="1" applyProtection="1">
      <alignment horizontal="center"/>
    </xf>
    <xf numFmtId="165" fontId="29" fillId="0" borderId="0" xfId="19" applyNumberFormat="1" applyFont="1" applyAlignment="1" applyProtection="1">
      <alignment horizontal="center"/>
    </xf>
    <xf numFmtId="0" fontId="13" fillId="0" borderId="2" xfId="21" applyFont="1" applyBorder="1" applyAlignment="1">
      <alignment horizontal="left"/>
    </xf>
    <xf numFmtId="0" fontId="9" fillId="0" borderId="2" xfId="0" applyFont="1" applyBorder="1" applyAlignment="1">
      <alignment horizontal="left" wrapText="1"/>
    </xf>
    <xf numFmtId="0" fontId="13" fillId="0" borderId="2" xfId="21" applyFont="1" applyBorder="1" applyAlignment="1">
      <alignment horizontal="left" wrapText="1"/>
    </xf>
    <xf numFmtId="0" fontId="19" fillId="0" borderId="2" xfId="19" applyFont="1" applyFill="1" applyBorder="1" applyAlignment="1" applyProtection="1"/>
    <xf numFmtId="0" fontId="13" fillId="0" borderId="2" xfId="0" applyFont="1" applyBorder="1"/>
    <xf numFmtId="49" fontId="9" fillId="0" borderId="2" xfId="21" applyNumberFormat="1" applyFont="1" applyFill="1" applyBorder="1" applyAlignment="1">
      <alignment vertical="center" wrapText="1"/>
    </xf>
    <xf numFmtId="0" fontId="13" fillId="0" borderId="2" xfId="21" applyFont="1" applyFill="1" applyBorder="1" applyAlignment="1">
      <alignment horizontal="left"/>
    </xf>
    <xf numFmtId="0" fontId="20" fillId="0" borderId="2" xfId="19" applyFont="1" applyBorder="1" applyAlignment="1" applyProtection="1"/>
    <xf numFmtId="0" fontId="9" fillId="0" borderId="0" xfId="0" applyFont="1" applyAlignment="1">
      <alignment horizontal="justify" wrapText="1"/>
    </xf>
    <xf numFmtId="0" fontId="12" fillId="0" borderId="0" xfId="0" applyFont="1" applyAlignment="1">
      <alignment vertical="center"/>
    </xf>
    <xf numFmtId="0" fontId="30" fillId="0" borderId="0" xfId="21" applyNumberFormat="1" applyFont="1" applyFill="1" applyBorder="1" applyAlignment="1" applyProtection="1">
      <alignment vertical="top" wrapText="1"/>
    </xf>
    <xf numFmtId="0" fontId="10" fillId="0" borderId="0" xfId="0" applyFont="1"/>
    <xf numFmtId="0" fontId="13" fillId="0" borderId="0" xfId="0" applyFont="1"/>
    <xf numFmtId="0" fontId="21" fillId="0" borderId="0" xfId="22" applyFont="1" applyAlignment="1">
      <alignment vertical="top" wrapText="1"/>
    </xf>
    <xf numFmtId="0" fontId="13" fillId="0" borderId="0" xfId="0" applyFont="1" applyFill="1" applyBorder="1"/>
    <xf numFmtId="0" fontId="11" fillId="0" borderId="0" xfId="0" applyFont="1" applyAlignment="1">
      <alignment vertical="top" wrapText="1"/>
    </xf>
    <xf numFmtId="0" fontId="23" fillId="0" borderId="2" xfId="19" applyBorder="1" applyAlignment="1" applyProtection="1">
      <alignment horizontal="left" wrapText="1"/>
    </xf>
    <xf numFmtId="0" fontId="9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4" fontId="31" fillId="0" borderId="1" xfId="0" applyNumberFormat="1" applyFont="1" applyBorder="1" applyAlignment="1">
      <alignment horizontal="right" wrapText="1"/>
    </xf>
    <xf numFmtId="164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164" fontId="31" fillId="0" borderId="1" xfId="0" applyNumberFormat="1" applyFont="1" applyFill="1" applyBorder="1" applyAlignment="1">
      <alignment horizontal="right" wrapText="1"/>
    </xf>
    <xf numFmtId="0" fontId="31" fillId="0" borderId="1" xfId="0" applyFont="1" applyFill="1" applyBorder="1" applyAlignment="1">
      <alignment horizontal="right" wrapText="1"/>
    </xf>
    <xf numFmtId="164" fontId="16" fillId="0" borderId="1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10" fillId="0" borderId="0" xfId="20" applyNumberFormat="1" applyFont="1" applyFill="1" applyBorder="1" applyAlignment="1" applyProtection="1">
      <alignment horizontal="left" vertical="center" wrapText="1"/>
    </xf>
    <xf numFmtId="0" fontId="17" fillId="0" borderId="0" xfId="20" applyNumberFormat="1" applyFont="1" applyFill="1" applyBorder="1" applyAlignment="1" applyProtection="1">
      <alignment horizontal="left"/>
    </xf>
    <xf numFmtId="0" fontId="25" fillId="0" borderId="0" xfId="0" applyFont="1" applyFill="1" applyBorder="1" applyAlignment="1">
      <alignment horizontal="center"/>
    </xf>
    <xf numFmtId="0" fontId="10" fillId="0" borderId="0" xfId="20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21" fillId="0" borderId="0" xfId="22" applyFont="1" applyAlignment="1">
      <alignment vertical="top" wrapText="1"/>
    </xf>
    <xf numFmtId="0" fontId="22" fillId="0" borderId="0" xfId="22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3" fillId="0" borderId="7" xfId="21" applyFont="1" applyBorder="1" applyAlignment="1">
      <alignment horizontal="left"/>
    </xf>
    <xf numFmtId="0" fontId="13" fillId="0" borderId="4" xfId="21" applyFont="1" applyBorder="1" applyAlignment="1">
      <alignment horizontal="left"/>
    </xf>
    <xf numFmtId="0" fontId="29" fillId="0" borderId="0" xfId="19" applyFont="1" applyFill="1" applyAlignment="1" applyProtection="1"/>
    <xf numFmtId="0" fontId="9" fillId="0" borderId="0" xfId="19" applyFont="1" applyFill="1" applyAlignment="1" applyProtection="1">
      <alignment horizontal="left"/>
    </xf>
    <xf numFmtId="0" fontId="15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0" fontId="26" fillId="0" borderId="8" xfId="0" applyFont="1" applyBorder="1" applyAlignment="1">
      <alignment vertical="top" wrapText="1"/>
    </xf>
    <xf numFmtId="0" fontId="26" fillId="0" borderId="7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10" xfId="0" applyFont="1" applyBorder="1" applyAlignment="1">
      <alignment vertical="top" wrapText="1"/>
    </xf>
    <xf numFmtId="0" fontId="26" fillId="0" borderId="11" xfId="0" applyFont="1" applyBorder="1" applyAlignment="1">
      <alignment vertical="top" wrapText="1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5" xfId="25"/>
    <cellStyle name="Обычный_21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19050</xdr:colOff>
      <xdr:row>4</xdr:row>
      <xdr:rowOff>361950</xdr:rowOff>
    </xdr:to>
    <xdr:pic>
      <xdr:nvPicPr>
        <xdr:cNvPr id="239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40290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101;&#1083;&#1077;&#1082;&#1090;&#1088;%20&#1090;&#1072;&#1073;&#1083;&#1080;&#1094;&#1099;-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="90" zoomScaleNormal="90" workbookViewId="0">
      <selection activeCell="Q16" sqref="Q16"/>
    </sheetView>
  </sheetViews>
  <sheetFormatPr defaultRowHeight="12.75" x14ac:dyDescent="0.2"/>
  <cols>
    <col min="1" max="4" width="9.140625" style="4"/>
    <col min="5" max="5" width="23.5703125" style="4" customWidth="1"/>
    <col min="6" max="6" width="9.140625" style="4"/>
    <col min="7" max="7" width="6.7109375" style="4" customWidth="1"/>
    <col min="8" max="8" width="4" style="4" customWidth="1"/>
    <col min="9" max="9" width="9.140625" style="4" hidden="1" customWidth="1"/>
    <col min="10" max="10" width="0.28515625" style="4" customWidth="1"/>
    <col min="11" max="11" width="9.140625" style="4"/>
    <col min="12" max="12" width="36.42578125" style="4" customWidth="1"/>
    <col min="13" max="16384" width="9.140625" style="4"/>
  </cols>
  <sheetData>
    <row r="1" spans="1:12" ht="15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ht="14.25" customHeight="1" x14ac:dyDescent="0.2">
      <c r="A2" s="95"/>
      <c r="B2" s="95"/>
      <c r="C2" s="95"/>
      <c r="D2" s="95"/>
      <c r="E2" s="95"/>
      <c r="F2" s="3"/>
      <c r="G2" s="3"/>
      <c r="H2" s="3"/>
      <c r="I2" s="3"/>
      <c r="J2" s="3"/>
      <c r="K2" s="3"/>
    </row>
    <row r="3" spans="1:12" ht="14.25" customHeight="1" x14ac:dyDescent="0.2">
      <c r="A3" s="95"/>
      <c r="B3" s="95"/>
      <c r="C3" s="95"/>
      <c r="D3" s="95"/>
      <c r="E3" s="95"/>
      <c r="F3" s="3"/>
      <c r="G3" s="3"/>
      <c r="H3" s="3"/>
      <c r="I3" s="3"/>
      <c r="J3" s="3"/>
      <c r="K3" s="3"/>
    </row>
    <row r="4" spans="1:12" ht="14.25" customHeight="1" x14ac:dyDescent="0.2">
      <c r="A4" s="95"/>
      <c r="B4" s="95"/>
      <c r="C4" s="95"/>
      <c r="D4" s="95"/>
      <c r="E4" s="95"/>
      <c r="F4" s="3"/>
      <c r="G4" s="3"/>
      <c r="H4" s="3"/>
      <c r="I4" s="3"/>
      <c r="J4" s="3"/>
      <c r="K4" s="3"/>
    </row>
    <row r="5" spans="1:12" ht="30.75" customHeight="1" x14ac:dyDescent="0.25">
      <c r="A5" s="5"/>
      <c r="B5" s="5"/>
      <c r="C5" s="5"/>
      <c r="D5" s="5"/>
      <c r="E5" s="5"/>
      <c r="F5" s="3"/>
      <c r="G5" s="3"/>
      <c r="H5" s="3"/>
      <c r="I5" s="3"/>
      <c r="J5" s="3"/>
      <c r="K5" s="3"/>
    </row>
    <row r="6" spans="1:12" ht="14.25" customHeight="1" x14ac:dyDescent="0.25">
      <c r="A6" s="5"/>
      <c r="B6" s="5"/>
      <c r="C6" s="5"/>
      <c r="D6" s="5"/>
      <c r="E6" s="5"/>
      <c r="F6" s="3"/>
      <c r="G6" s="3"/>
      <c r="H6" s="3"/>
      <c r="I6" s="3"/>
      <c r="J6" s="3"/>
      <c r="K6" s="3"/>
    </row>
    <row r="7" spans="1:12" ht="14.25" customHeight="1" x14ac:dyDescent="0.25">
      <c r="A7" s="5"/>
      <c r="B7" s="5"/>
      <c r="C7" s="5"/>
      <c r="D7" s="5"/>
      <c r="E7" s="5"/>
      <c r="F7" s="3"/>
      <c r="G7" s="3"/>
      <c r="H7" s="3"/>
      <c r="I7" s="3"/>
      <c r="J7" s="3"/>
      <c r="K7" s="3"/>
    </row>
    <row r="8" spans="1:12" s="77" customFormat="1" ht="18.75" x14ac:dyDescent="0.3">
      <c r="A8" s="76" t="s">
        <v>109</v>
      </c>
      <c r="F8" s="96"/>
      <c r="G8" s="98"/>
      <c r="H8" s="96"/>
      <c r="I8" s="97"/>
      <c r="J8" s="97"/>
      <c r="K8" s="97"/>
      <c r="L8" s="97"/>
    </row>
    <row r="9" spans="1:12" s="77" customFormat="1" ht="20.25" customHeight="1" x14ac:dyDescent="0.3">
      <c r="A9" s="76" t="s">
        <v>110</v>
      </c>
      <c r="F9" s="78"/>
      <c r="G9" s="78"/>
      <c r="H9" s="96"/>
      <c r="I9" s="99"/>
      <c r="J9" s="99"/>
      <c r="K9" s="99"/>
      <c r="L9" s="99"/>
    </row>
    <row r="10" spans="1:12" ht="20.25" customHeight="1" x14ac:dyDescent="0.2">
      <c r="F10" s="7"/>
      <c r="G10" s="7"/>
      <c r="H10" s="6"/>
      <c r="I10" s="7"/>
      <c r="J10" s="7"/>
      <c r="K10" s="7"/>
      <c r="L10" s="7"/>
    </row>
    <row r="11" spans="1:12" ht="18.75" x14ac:dyDescent="0.2">
      <c r="A11" s="8"/>
      <c r="B11" s="8"/>
      <c r="C11" s="8"/>
      <c r="D11" s="8"/>
      <c r="E11" s="6"/>
      <c r="F11" s="7"/>
      <c r="G11" s="7"/>
      <c r="H11" s="3"/>
      <c r="I11" s="3"/>
      <c r="J11" s="3"/>
      <c r="K11" s="3"/>
    </row>
    <row r="12" spans="1:12" x14ac:dyDescent="0.2">
      <c r="A12" s="100" t="s">
        <v>63</v>
      </c>
      <c r="B12" s="100"/>
      <c r="C12" s="100"/>
      <c r="D12" s="100"/>
      <c r="E12" s="100"/>
      <c r="F12" s="100"/>
      <c r="G12" s="100"/>
      <c r="H12" s="100"/>
      <c r="I12" s="100"/>
      <c r="J12" s="100"/>
    </row>
    <row r="13" spans="1:12" x14ac:dyDescent="0.2">
      <c r="A13" s="100"/>
      <c r="B13" s="100"/>
      <c r="C13" s="100"/>
      <c r="D13" s="100"/>
      <c r="E13" s="100"/>
      <c r="F13" s="100"/>
      <c r="G13" s="100"/>
      <c r="H13" s="100"/>
      <c r="I13" s="100"/>
      <c r="J13" s="100"/>
    </row>
    <row r="14" spans="1:12" ht="68.25" customHeight="1" x14ac:dyDescent="0.2">
      <c r="A14" s="100"/>
      <c r="B14" s="100"/>
      <c r="C14" s="100"/>
      <c r="D14" s="100"/>
      <c r="E14" s="100"/>
      <c r="F14" s="100"/>
      <c r="G14" s="100"/>
      <c r="H14" s="100"/>
      <c r="I14" s="100"/>
      <c r="J14" s="100"/>
    </row>
    <row r="15" spans="1:12" ht="23.25" customHeight="1" x14ac:dyDescent="0.2">
      <c r="A15" s="80"/>
      <c r="B15" s="80"/>
      <c r="C15" s="80"/>
      <c r="D15" s="80"/>
      <c r="E15" s="80"/>
      <c r="F15" s="80"/>
      <c r="G15" s="80"/>
      <c r="H15" s="80"/>
      <c r="I15" s="80"/>
      <c r="J15" s="80"/>
    </row>
    <row r="16" spans="1:12" ht="23.25" customHeight="1" x14ac:dyDescent="0.2">
      <c r="A16" s="80"/>
      <c r="B16" s="80"/>
      <c r="C16" s="80"/>
      <c r="D16" s="80"/>
      <c r="E16" s="80"/>
      <c r="F16" s="80"/>
      <c r="G16" s="80"/>
      <c r="H16" s="80"/>
      <c r="I16" s="80"/>
      <c r="J16" s="80"/>
    </row>
    <row r="17" spans="1:10" ht="15.75" customHeight="1" x14ac:dyDescent="0.3">
      <c r="A17" s="94" t="s">
        <v>111</v>
      </c>
      <c r="B17" s="94"/>
      <c r="C17" s="94"/>
      <c r="D17" s="94"/>
      <c r="E17" s="94"/>
      <c r="F17" s="94"/>
      <c r="G17" s="9"/>
      <c r="H17" s="3"/>
      <c r="I17" s="3"/>
      <c r="J17" s="3"/>
    </row>
    <row r="18" spans="1:10" ht="15" x14ac:dyDescent="0.25">
      <c r="A18" s="9"/>
      <c r="B18" s="9"/>
      <c r="C18" s="9"/>
      <c r="D18" s="9"/>
      <c r="E18" s="9"/>
      <c r="F18" s="9"/>
      <c r="G18" s="9"/>
      <c r="H18" s="3"/>
      <c r="I18" s="3"/>
      <c r="J18" s="3"/>
    </row>
    <row r="19" spans="1:10" ht="15" x14ac:dyDescent="0.25">
      <c r="A19" s="9"/>
      <c r="B19" s="9"/>
      <c r="C19" s="9"/>
      <c r="D19" s="9"/>
      <c r="E19" s="9"/>
      <c r="F19" s="9"/>
      <c r="G19" s="9"/>
      <c r="H19" s="3"/>
      <c r="I19" s="3"/>
      <c r="J19" s="3"/>
    </row>
    <row r="20" spans="1:10" s="77" customFormat="1" ht="18.75" x14ac:dyDescent="0.2">
      <c r="A20" s="93" t="s">
        <v>28</v>
      </c>
      <c r="B20" s="93"/>
      <c r="C20" s="93"/>
      <c r="D20" s="93"/>
      <c r="E20" s="93"/>
      <c r="F20" s="79"/>
      <c r="G20" s="79"/>
      <c r="H20" s="79"/>
      <c r="I20" s="79"/>
      <c r="J20" s="79"/>
    </row>
  </sheetData>
  <mergeCells count="7">
    <mergeCell ref="A20:E20"/>
    <mergeCell ref="A17:F17"/>
    <mergeCell ref="A2:E4"/>
    <mergeCell ref="H8:L8"/>
    <mergeCell ref="F8:G8"/>
    <mergeCell ref="H9:L9"/>
    <mergeCell ref="A12:J14"/>
  </mergeCells>
  <hyperlinks>
    <hyperlink ref="A18" location="'Deaths Average Emp'!A1" display="Business deaths, average employment, breakdown by region and industry"/>
    <hyperlink ref="A19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5B93D7"/>
  </sheetPr>
  <dimension ref="B2:C35"/>
  <sheetViews>
    <sheetView zoomScaleNormal="100" workbookViewId="0">
      <selection activeCell="H14" sqref="H14"/>
    </sheetView>
  </sheetViews>
  <sheetFormatPr defaultRowHeight="12.75" x14ac:dyDescent="0.2"/>
  <cols>
    <col min="1" max="1" width="5.140625" customWidth="1"/>
    <col min="2" max="2" width="34.7109375" customWidth="1"/>
    <col min="3" max="3" width="82.42578125" customWidth="1"/>
  </cols>
  <sheetData>
    <row r="2" spans="2:3" x14ac:dyDescent="0.2">
      <c r="B2" s="65" t="s">
        <v>75</v>
      </c>
      <c r="C2" s="66" t="s">
        <v>101</v>
      </c>
    </row>
    <row r="3" spans="2:3" ht="25.5" x14ac:dyDescent="0.2">
      <c r="B3" s="67" t="s">
        <v>76</v>
      </c>
      <c r="C3" s="68" t="s">
        <v>77</v>
      </c>
    </row>
    <row r="4" spans="2:3" x14ac:dyDescent="0.2">
      <c r="B4" s="65" t="s">
        <v>78</v>
      </c>
      <c r="C4" s="66">
        <v>642</v>
      </c>
    </row>
    <row r="5" spans="2:3" ht="25.5" x14ac:dyDescent="0.2">
      <c r="B5" s="67" t="s">
        <v>79</v>
      </c>
      <c r="C5" s="81" t="s">
        <v>96</v>
      </c>
    </row>
    <row r="6" spans="2:3" ht="25.5" x14ac:dyDescent="0.2">
      <c r="B6" s="65" t="s">
        <v>80</v>
      </c>
      <c r="C6" s="66" t="s">
        <v>97</v>
      </c>
    </row>
    <row r="7" spans="2:3" x14ac:dyDescent="0.2">
      <c r="B7" s="65" t="s">
        <v>81</v>
      </c>
      <c r="C7" s="81" t="s">
        <v>98</v>
      </c>
    </row>
    <row r="8" spans="2:3" x14ac:dyDescent="0.2">
      <c r="B8" s="65" t="s">
        <v>82</v>
      </c>
      <c r="C8" s="66" t="s">
        <v>102</v>
      </c>
    </row>
    <row r="9" spans="2:3" ht="20.25" customHeight="1" x14ac:dyDescent="0.2">
      <c r="B9" s="101" t="s">
        <v>83</v>
      </c>
      <c r="C9" s="81" t="s">
        <v>99</v>
      </c>
    </row>
    <row r="10" spans="2:3" ht="15.75" customHeight="1" x14ac:dyDescent="0.2">
      <c r="B10" s="102"/>
      <c r="C10" s="81" t="s">
        <v>100</v>
      </c>
    </row>
    <row r="11" spans="2:3" x14ac:dyDescent="0.2">
      <c r="B11" s="65" t="s">
        <v>84</v>
      </c>
      <c r="C11" s="66"/>
    </row>
    <row r="12" spans="2:3" ht="20.25" customHeight="1" x14ac:dyDescent="0.2">
      <c r="B12" s="65" t="s">
        <v>85</v>
      </c>
      <c r="C12" s="81" t="s">
        <v>108</v>
      </c>
    </row>
    <row r="13" spans="2:3" ht="76.5" x14ac:dyDescent="0.2">
      <c r="B13" s="69" t="s">
        <v>86</v>
      </c>
      <c r="C13" s="82" t="s">
        <v>87</v>
      </c>
    </row>
    <row r="14" spans="2:3" ht="25.5" x14ac:dyDescent="0.2">
      <c r="B14" s="65" t="s">
        <v>88</v>
      </c>
      <c r="C14" s="66" t="s">
        <v>103</v>
      </c>
    </row>
    <row r="15" spans="2:3" x14ac:dyDescent="0.2">
      <c r="B15" s="65" t="s">
        <v>89</v>
      </c>
      <c r="C15" s="83" t="s">
        <v>104</v>
      </c>
    </row>
    <row r="16" spans="2:3" x14ac:dyDescent="0.2">
      <c r="B16" s="65" t="s">
        <v>90</v>
      </c>
      <c r="C16" s="70" t="s">
        <v>105</v>
      </c>
    </row>
    <row r="17" spans="2:3" x14ac:dyDescent="0.2">
      <c r="B17" s="65" t="s">
        <v>91</v>
      </c>
      <c r="C17" s="81" t="s">
        <v>106</v>
      </c>
    </row>
    <row r="18" spans="2:3" x14ac:dyDescent="0.2">
      <c r="B18" s="65" t="s">
        <v>92</v>
      </c>
      <c r="C18" s="66" t="s">
        <v>107</v>
      </c>
    </row>
    <row r="19" spans="2:3" x14ac:dyDescent="0.2">
      <c r="B19" s="71" t="s">
        <v>93</v>
      </c>
      <c r="C19" s="66">
        <v>1446</v>
      </c>
    </row>
    <row r="20" spans="2:3" x14ac:dyDescent="0.2">
      <c r="B20" s="65" t="s">
        <v>94</v>
      </c>
      <c r="C20" s="72" t="s">
        <v>95</v>
      </c>
    </row>
    <row r="25" spans="2:3" x14ac:dyDescent="0.2">
      <c r="B25" s="4"/>
    </row>
    <row r="26" spans="2:3" x14ac:dyDescent="0.2">
      <c r="B26" s="4"/>
    </row>
    <row r="27" spans="2:3" x14ac:dyDescent="0.2">
      <c r="B27" s="4"/>
    </row>
    <row r="28" spans="2:3" x14ac:dyDescent="0.2">
      <c r="B28" s="4"/>
    </row>
    <row r="29" spans="2:3" x14ac:dyDescent="0.2">
      <c r="B29" s="73"/>
    </row>
    <row r="30" spans="2:3" x14ac:dyDescent="0.2">
      <c r="B30" s="4"/>
    </row>
    <row r="31" spans="2:3" x14ac:dyDescent="0.2">
      <c r="B31" s="4"/>
    </row>
    <row r="32" spans="2:3" x14ac:dyDescent="0.2">
      <c r="B32" s="4"/>
    </row>
    <row r="33" spans="2:2" x14ac:dyDescent="0.2">
      <c r="B33" s="74"/>
    </row>
    <row r="34" spans="2:2" x14ac:dyDescent="0.2">
      <c r="B34" s="4"/>
    </row>
    <row r="35" spans="2:2" x14ac:dyDescent="0.2">
      <c r="B35" s="75"/>
    </row>
  </sheetData>
  <mergeCells count="1">
    <mergeCell ref="B9:B10"/>
  </mergeCells>
  <phoneticPr fontId="3" type="noConversion"/>
  <hyperlinks>
    <hyperlink ref="C20" r:id="rId1"/>
    <hyperlink ref="C3" r:id="rId2"/>
    <hyperlink ref="C5" r:id="rId3"/>
    <hyperlink ref="C7" r:id="rId4"/>
    <hyperlink ref="C9" r:id="rId5"/>
    <hyperlink ref="C10" r:id="rId6"/>
  </hyperlinks>
  <pageMargins left="0.78740157480314965" right="0.98425196850393704" top="0.98425196850393704" bottom="0.98425196850393704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1:H7"/>
  <sheetViews>
    <sheetView zoomScale="110" zoomScaleNormal="110" workbookViewId="0">
      <selection activeCell="G24" sqref="G24"/>
    </sheetView>
  </sheetViews>
  <sheetFormatPr defaultRowHeight="12.75" x14ac:dyDescent="0.2"/>
  <cols>
    <col min="1" max="1" width="9.140625" style="4" customWidth="1"/>
    <col min="2" max="6" width="9.140625" style="4"/>
    <col min="7" max="7" width="9.140625" style="4" customWidth="1"/>
    <col min="8" max="8" width="78.42578125" style="4" customWidth="1"/>
    <col min="9" max="16384" width="9.140625" style="4"/>
  </cols>
  <sheetData>
    <row r="1" spans="1:8" ht="15.75" x14ac:dyDescent="0.25">
      <c r="A1" s="105" t="s">
        <v>31</v>
      </c>
      <c r="B1" s="106"/>
      <c r="C1" s="106"/>
      <c r="D1" s="106"/>
      <c r="E1" s="106"/>
      <c r="F1" s="106"/>
      <c r="G1" s="106"/>
      <c r="H1" s="106"/>
    </row>
    <row r="2" spans="1:8" x14ac:dyDescent="0.2">
      <c r="A2" s="62"/>
      <c r="B2" s="62" t="s">
        <v>11</v>
      </c>
      <c r="C2" s="62"/>
      <c r="D2" s="62"/>
      <c r="E2" s="62"/>
      <c r="F2" s="62"/>
      <c r="G2" s="62"/>
      <c r="H2" s="62"/>
    </row>
    <row r="3" spans="1:8" s="10" customFormat="1" x14ac:dyDescent="0.2">
      <c r="A3" s="63" t="s">
        <v>32</v>
      </c>
      <c r="B3" s="104" t="s">
        <v>33</v>
      </c>
      <c r="C3" s="104"/>
      <c r="D3" s="104"/>
      <c r="E3" s="104"/>
      <c r="F3" s="104"/>
      <c r="G3" s="104"/>
      <c r="H3" s="104"/>
    </row>
    <row r="4" spans="1:8" s="10" customFormat="1" x14ac:dyDescent="0.2">
      <c r="A4" s="64">
        <v>44927</v>
      </c>
      <c r="B4" s="103" t="s">
        <v>34</v>
      </c>
      <c r="C4" s="103"/>
      <c r="D4" s="103"/>
      <c r="E4" s="103"/>
      <c r="F4" s="103"/>
      <c r="G4" s="103"/>
      <c r="H4" s="103"/>
    </row>
    <row r="5" spans="1:8" s="10" customFormat="1" x14ac:dyDescent="0.2">
      <c r="A5" s="64">
        <v>44958</v>
      </c>
      <c r="B5" s="103" t="s">
        <v>27</v>
      </c>
      <c r="C5" s="103"/>
      <c r="D5" s="103"/>
      <c r="E5" s="103"/>
      <c r="F5" s="103"/>
      <c r="G5" s="103"/>
      <c r="H5" s="103"/>
    </row>
    <row r="6" spans="1:8" s="10" customFormat="1" x14ac:dyDescent="0.2">
      <c r="A6" s="64">
        <v>44986</v>
      </c>
      <c r="B6" s="103" t="s">
        <v>29</v>
      </c>
      <c r="C6" s="103"/>
      <c r="D6" s="103"/>
      <c r="E6" s="103"/>
      <c r="F6" s="103"/>
      <c r="G6" s="103"/>
      <c r="H6" s="103"/>
    </row>
    <row r="7" spans="1:8" s="10" customFormat="1" x14ac:dyDescent="0.2">
      <c r="A7" s="64">
        <v>45017</v>
      </c>
      <c r="B7" s="103" t="s">
        <v>30</v>
      </c>
      <c r="C7" s="103"/>
      <c r="D7" s="103"/>
      <c r="E7" s="103"/>
      <c r="F7" s="103"/>
      <c r="G7" s="103"/>
      <c r="H7" s="103"/>
    </row>
  </sheetData>
  <mergeCells count="6">
    <mergeCell ref="B7:H7"/>
    <mergeCell ref="B3:H3"/>
    <mergeCell ref="A1:H1"/>
    <mergeCell ref="B4:H4"/>
    <mergeCell ref="B5:H5"/>
    <mergeCell ref="B6:H6"/>
  </mergeCells>
  <hyperlinks>
    <hyperlink ref="A4:H4" location="'8.1'!A1" display="'8.1'!A1"/>
    <hyperlink ref="A5:H5" location="'8.2'!A1" display="'8.2'!A1"/>
    <hyperlink ref="A6:H6" location="'8.3'!A1" display="'8.3'!A1"/>
    <hyperlink ref="A7:H7" location="'8.4'!A1" display="'8.4'!A1"/>
    <hyperlink ref="A3:H3" r:id="rId1" location="'8.1'!A1" display="8."/>
  </hyperlinks>
  <pageMargins left="0.70866141732283472" right="0.70866141732283472" top="0.74803149606299213" bottom="0.74803149606299213" header="0.31496062992125984" footer="0.31496062992125984"/>
  <pageSetup paperSize="9" scale="8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90" zoomScaleNormal="90" workbookViewId="0">
      <selection activeCell="B7" sqref="B7:F27"/>
    </sheetView>
  </sheetViews>
  <sheetFormatPr defaultRowHeight="12.75" x14ac:dyDescent="0.2"/>
  <cols>
    <col min="1" max="1" width="34.42578125" style="4" customWidth="1"/>
    <col min="2" max="6" width="18.7109375" style="4" customWidth="1"/>
    <col min="7" max="16384" width="9.140625" style="4"/>
  </cols>
  <sheetData>
    <row r="1" spans="1:12" ht="15.75" x14ac:dyDescent="0.25">
      <c r="A1" s="113" t="s">
        <v>58</v>
      </c>
      <c r="B1" s="113"/>
      <c r="C1" s="113"/>
      <c r="D1" s="113"/>
      <c r="E1" s="113"/>
      <c r="F1" s="113"/>
    </row>
    <row r="2" spans="1:12" x14ac:dyDescent="0.2">
      <c r="A2" s="16"/>
      <c r="B2" s="16"/>
      <c r="C2" s="16"/>
      <c r="D2" s="16"/>
      <c r="E2" s="16"/>
      <c r="F2" s="16"/>
    </row>
    <row r="3" spans="1:12" ht="12.75" customHeight="1" x14ac:dyDescent="0.2">
      <c r="A3" s="112" t="s">
        <v>59</v>
      </c>
      <c r="B3" s="112"/>
      <c r="C3" s="112"/>
      <c r="D3" s="112"/>
      <c r="E3" s="112"/>
      <c r="F3" s="112"/>
    </row>
    <row r="4" spans="1:12" x14ac:dyDescent="0.2">
      <c r="A4" s="20"/>
      <c r="B4" s="20"/>
      <c r="C4" s="20"/>
      <c r="D4" s="20"/>
      <c r="E4" s="20"/>
      <c r="F4" s="17" t="s">
        <v>10</v>
      </c>
    </row>
    <row r="5" spans="1:12" x14ac:dyDescent="0.2">
      <c r="A5" s="107"/>
      <c r="B5" s="108" t="s">
        <v>22</v>
      </c>
      <c r="C5" s="110" t="s">
        <v>57</v>
      </c>
      <c r="D5" s="111"/>
      <c r="E5" s="111"/>
      <c r="F5" s="111"/>
      <c r="L5" s="1"/>
    </row>
    <row r="6" spans="1:12" ht="22.5" x14ac:dyDescent="0.2">
      <c r="A6" s="107"/>
      <c r="B6" s="109"/>
      <c r="C6" s="22" t="s">
        <v>23</v>
      </c>
      <c r="D6" s="22" t="s">
        <v>24</v>
      </c>
      <c r="E6" s="22" t="s">
        <v>25</v>
      </c>
      <c r="F6" s="23" t="s">
        <v>26</v>
      </c>
    </row>
    <row r="7" spans="1:12" ht="18.75" customHeight="1" x14ac:dyDescent="0.2">
      <c r="A7" s="14" t="s">
        <v>55</v>
      </c>
      <c r="B7" s="24">
        <f t="shared" ref="B7:B15" si="0">C7+D7+E7+F7</f>
        <v>61087</v>
      </c>
      <c r="C7" s="84">
        <v>11495</v>
      </c>
      <c r="D7" s="84">
        <v>139</v>
      </c>
      <c r="E7" s="84">
        <v>43351</v>
      </c>
      <c r="F7" s="84">
        <v>6102</v>
      </c>
    </row>
    <row r="8" spans="1:12" ht="13.5" customHeight="1" x14ac:dyDescent="0.2">
      <c r="A8" s="15" t="s">
        <v>35</v>
      </c>
      <c r="B8" s="24">
        <f t="shared" si="0"/>
        <v>21792</v>
      </c>
      <c r="C8" s="84">
        <v>4739</v>
      </c>
      <c r="D8" s="84">
        <v>33</v>
      </c>
      <c r="E8" s="84">
        <v>16771</v>
      </c>
      <c r="F8" s="84">
        <v>249</v>
      </c>
    </row>
    <row r="9" spans="1:12" x14ac:dyDescent="0.2">
      <c r="A9" s="15" t="s">
        <v>36</v>
      </c>
      <c r="B9" s="24">
        <f t="shared" si="0"/>
        <v>4299</v>
      </c>
      <c r="C9" s="84">
        <v>817</v>
      </c>
      <c r="D9" s="84">
        <v>3</v>
      </c>
      <c r="E9" s="84">
        <v>3430</v>
      </c>
      <c r="F9" s="84">
        <v>49</v>
      </c>
    </row>
    <row r="10" spans="1:12" ht="12" customHeight="1" x14ac:dyDescent="0.2">
      <c r="A10" s="15" t="s">
        <v>37</v>
      </c>
      <c r="B10" s="24">
        <f t="shared" si="0"/>
        <v>3596</v>
      </c>
      <c r="C10" s="84">
        <v>642</v>
      </c>
      <c r="D10" s="84">
        <v>12</v>
      </c>
      <c r="E10" s="84">
        <v>2782</v>
      </c>
      <c r="F10" s="84">
        <v>160</v>
      </c>
    </row>
    <row r="11" spans="1:12" x14ac:dyDescent="0.2">
      <c r="A11" s="15" t="s">
        <v>38</v>
      </c>
      <c r="B11" s="24">
        <f t="shared" si="0"/>
        <v>1589</v>
      </c>
      <c r="C11" s="84">
        <v>289</v>
      </c>
      <c r="D11" s="84">
        <v>2</v>
      </c>
      <c r="E11" s="84">
        <v>1052</v>
      </c>
      <c r="F11" s="84">
        <v>246</v>
      </c>
    </row>
    <row r="12" spans="1:12" x14ac:dyDescent="0.2">
      <c r="A12" s="15" t="s">
        <v>39</v>
      </c>
      <c r="B12" s="24">
        <f t="shared" si="0"/>
        <v>1973</v>
      </c>
      <c r="C12" s="84">
        <v>454</v>
      </c>
      <c r="D12" s="84">
        <v>8</v>
      </c>
      <c r="E12" s="84">
        <v>1217</v>
      </c>
      <c r="F12" s="84">
        <v>294</v>
      </c>
    </row>
    <row r="13" spans="1:12" x14ac:dyDescent="0.2">
      <c r="A13" s="15" t="s">
        <v>40</v>
      </c>
      <c r="B13" s="24">
        <f t="shared" si="0"/>
        <v>1211</v>
      </c>
      <c r="C13" s="84">
        <v>174</v>
      </c>
      <c r="D13" s="84">
        <v>9</v>
      </c>
      <c r="E13" s="84">
        <v>768</v>
      </c>
      <c r="F13" s="84">
        <v>260</v>
      </c>
    </row>
    <row r="14" spans="1:12" x14ac:dyDescent="0.2">
      <c r="A14" s="15" t="s">
        <v>41</v>
      </c>
      <c r="B14" s="24">
        <f t="shared" si="0"/>
        <v>2430</v>
      </c>
      <c r="C14" s="84">
        <v>365</v>
      </c>
      <c r="D14" s="84">
        <v>7</v>
      </c>
      <c r="E14" s="84">
        <v>1731</v>
      </c>
      <c r="F14" s="84">
        <v>327</v>
      </c>
    </row>
    <row r="15" spans="1:12" x14ac:dyDescent="0.2">
      <c r="A15" s="15" t="s">
        <v>43</v>
      </c>
      <c r="B15" s="24">
        <f t="shared" si="0"/>
        <v>1658</v>
      </c>
      <c r="C15" s="84">
        <v>196</v>
      </c>
      <c r="D15" s="84">
        <v>4</v>
      </c>
      <c r="E15" s="84">
        <v>1251</v>
      </c>
      <c r="F15" s="84">
        <v>207</v>
      </c>
    </row>
    <row r="16" spans="1:12" x14ac:dyDescent="0.2">
      <c r="A16" s="15" t="s">
        <v>45</v>
      </c>
      <c r="B16" s="24">
        <f>C16+E16+F16</f>
        <v>458</v>
      </c>
      <c r="C16" s="84">
        <v>77</v>
      </c>
      <c r="D16" s="85" t="s">
        <v>56</v>
      </c>
      <c r="E16" s="84">
        <v>170</v>
      </c>
      <c r="F16" s="84">
        <v>211</v>
      </c>
    </row>
    <row r="17" spans="1:7" x14ac:dyDescent="0.2">
      <c r="A17" s="15" t="s">
        <v>44</v>
      </c>
      <c r="B17" s="24">
        <f t="shared" ref="B17:B22" si="1">C17+D17+E17+F17</f>
        <v>866</v>
      </c>
      <c r="C17" s="84">
        <v>157</v>
      </c>
      <c r="D17" s="84">
        <v>2</v>
      </c>
      <c r="E17" s="84">
        <v>345</v>
      </c>
      <c r="F17" s="84">
        <v>362</v>
      </c>
    </row>
    <row r="18" spans="1:7" x14ac:dyDescent="0.2">
      <c r="A18" s="15" t="s">
        <v>46</v>
      </c>
      <c r="B18" s="24">
        <f t="shared" si="1"/>
        <v>1981</v>
      </c>
      <c r="C18" s="84">
        <v>400</v>
      </c>
      <c r="D18" s="84">
        <v>1</v>
      </c>
      <c r="E18" s="84">
        <v>948</v>
      </c>
      <c r="F18" s="84">
        <v>632</v>
      </c>
      <c r="G18" s="12"/>
    </row>
    <row r="19" spans="1:7" x14ac:dyDescent="0.2">
      <c r="A19" s="15" t="s">
        <v>47</v>
      </c>
      <c r="B19" s="24">
        <f t="shared" si="1"/>
        <v>1255</v>
      </c>
      <c r="C19" s="84">
        <v>164</v>
      </c>
      <c r="D19" s="84">
        <v>3</v>
      </c>
      <c r="E19" s="84">
        <v>874</v>
      </c>
      <c r="F19" s="84">
        <v>214</v>
      </c>
      <c r="G19" s="12"/>
    </row>
    <row r="20" spans="1:7" x14ac:dyDescent="0.2">
      <c r="A20" s="15" t="s">
        <v>48</v>
      </c>
      <c r="B20" s="24">
        <f t="shared" si="1"/>
        <v>877</v>
      </c>
      <c r="C20" s="84">
        <v>99</v>
      </c>
      <c r="D20" s="84">
        <v>14</v>
      </c>
      <c r="E20" s="84">
        <v>433</v>
      </c>
      <c r="F20" s="84">
        <v>331</v>
      </c>
      <c r="G20" s="12"/>
    </row>
    <row r="21" spans="1:7" x14ac:dyDescent="0.2">
      <c r="A21" s="15" t="s">
        <v>49</v>
      </c>
      <c r="B21" s="24">
        <f t="shared" si="1"/>
        <v>1212</v>
      </c>
      <c r="C21" s="84">
        <v>154</v>
      </c>
      <c r="D21" s="84">
        <v>1</v>
      </c>
      <c r="E21" s="84">
        <v>587</v>
      </c>
      <c r="F21" s="84">
        <v>470</v>
      </c>
      <c r="G21" s="12"/>
    </row>
    <row r="22" spans="1:7" x14ac:dyDescent="0.2">
      <c r="A22" s="15" t="s">
        <v>50</v>
      </c>
      <c r="B22" s="24">
        <f t="shared" si="1"/>
        <v>1869</v>
      </c>
      <c r="C22" s="84">
        <v>414</v>
      </c>
      <c r="D22" s="84">
        <v>7</v>
      </c>
      <c r="E22" s="84">
        <v>877</v>
      </c>
      <c r="F22" s="84">
        <v>571</v>
      </c>
      <c r="G22" s="12"/>
    </row>
    <row r="23" spans="1:7" x14ac:dyDescent="0.2">
      <c r="A23" s="15" t="s">
        <v>51</v>
      </c>
      <c r="B23" s="24">
        <f>C23+E23+F23</f>
        <v>712</v>
      </c>
      <c r="C23" s="84">
        <v>177</v>
      </c>
      <c r="D23" s="85" t="s">
        <v>56</v>
      </c>
      <c r="E23" s="84">
        <v>310</v>
      </c>
      <c r="F23" s="84">
        <v>225</v>
      </c>
      <c r="G23" s="12"/>
    </row>
    <row r="24" spans="1:7" x14ac:dyDescent="0.2">
      <c r="A24" s="15" t="s">
        <v>52</v>
      </c>
      <c r="B24" s="24">
        <f>C24+D24+E24+F24</f>
        <v>969</v>
      </c>
      <c r="C24" s="84">
        <v>138</v>
      </c>
      <c r="D24" s="84">
        <v>5</v>
      </c>
      <c r="E24" s="84">
        <v>518</v>
      </c>
      <c r="F24" s="84">
        <v>308</v>
      </c>
      <c r="G24" s="12"/>
    </row>
    <row r="25" spans="1:7" x14ac:dyDescent="0.2">
      <c r="A25" s="15" t="s">
        <v>53</v>
      </c>
      <c r="B25" s="24">
        <f>C25+D25+E25+F25</f>
        <v>5032</v>
      </c>
      <c r="C25" s="84">
        <v>925</v>
      </c>
      <c r="D25" s="84">
        <v>7</v>
      </c>
      <c r="E25" s="84">
        <v>3604</v>
      </c>
      <c r="F25" s="84">
        <v>496</v>
      </c>
    </row>
    <row r="26" spans="1:7" x14ac:dyDescent="0.2">
      <c r="A26" s="15" t="s">
        <v>54</v>
      </c>
      <c r="B26" s="24">
        <f>C26+D26+E26+F26</f>
        <v>1364</v>
      </c>
      <c r="C26" s="84">
        <v>226</v>
      </c>
      <c r="D26" s="84">
        <v>7</v>
      </c>
      <c r="E26" s="84">
        <v>993</v>
      </c>
      <c r="F26" s="84">
        <v>138</v>
      </c>
    </row>
    <row r="27" spans="1:7" x14ac:dyDescent="0.2">
      <c r="A27" s="25" t="s">
        <v>42</v>
      </c>
      <c r="B27" s="26">
        <f>C27+D27+E27+F27</f>
        <v>5944</v>
      </c>
      <c r="C27" s="86">
        <v>888</v>
      </c>
      <c r="D27" s="86">
        <v>14</v>
      </c>
      <c r="E27" s="86">
        <v>4690</v>
      </c>
      <c r="F27" s="86">
        <v>352</v>
      </c>
    </row>
  </sheetData>
  <mergeCells count="5">
    <mergeCell ref="A5:A6"/>
    <mergeCell ref="B5:B6"/>
    <mergeCell ref="C5:F5"/>
    <mergeCell ref="A3:F3"/>
    <mergeCell ref="A1:F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="90" zoomScaleNormal="90" workbookViewId="0">
      <selection activeCell="E34" sqref="E34"/>
    </sheetView>
  </sheetViews>
  <sheetFormatPr defaultRowHeight="12.75" x14ac:dyDescent="0.2"/>
  <cols>
    <col min="1" max="1" width="37.85546875" style="4" customWidth="1"/>
    <col min="2" max="2" width="15.7109375" style="21" customWidth="1"/>
    <col min="3" max="6" width="20.7109375" style="4" customWidth="1"/>
    <col min="7" max="16384" width="9.140625" style="4"/>
  </cols>
  <sheetData>
    <row r="1" spans="1:7" x14ac:dyDescent="0.2">
      <c r="A1" s="114" t="s">
        <v>60</v>
      </c>
      <c r="B1" s="114"/>
      <c r="C1" s="114"/>
      <c r="D1" s="114"/>
      <c r="E1" s="114"/>
      <c r="F1" s="114"/>
      <c r="G1" s="114"/>
    </row>
    <row r="2" spans="1:7" x14ac:dyDescent="0.2">
      <c r="A2" s="27"/>
      <c r="B2" s="28"/>
      <c r="C2" s="27"/>
      <c r="D2" s="27"/>
      <c r="E2" s="27"/>
      <c r="F2" s="27"/>
      <c r="G2" s="27"/>
    </row>
    <row r="3" spans="1:7" x14ac:dyDescent="0.2">
      <c r="A3" s="20"/>
      <c r="B3" s="17"/>
      <c r="C3" s="20"/>
      <c r="D3" s="20"/>
      <c r="E3" s="20"/>
      <c r="F3" s="17" t="s">
        <v>10</v>
      </c>
    </row>
    <row r="4" spans="1:7" x14ac:dyDescent="0.2">
      <c r="A4" s="107"/>
      <c r="B4" s="108" t="s">
        <v>22</v>
      </c>
      <c r="C4" s="115" t="s">
        <v>57</v>
      </c>
      <c r="D4" s="115"/>
      <c r="E4" s="115"/>
      <c r="F4" s="116"/>
      <c r="G4" s="12"/>
    </row>
    <row r="5" spans="1:7" ht="22.5" x14ac:dyDescent="0.2">
      <c r="A5" s="107"/>
      <c r="B5" s="109"/>
      <c r="C5" s="29" t="s">
        <v>23</v>
      </c>
      <c r="D5" s="29" t="s">
        <v>24</v>
      </c>
      <c r="E5" s="29" t="s">
        <v>25</v>
      </c>
      <c r="F5" s="30" t="s">
        <v>26</v>
      </c>
      <c r="G5" s="12"/>
    </row>
    <row r="6" spans="1:7" x14ac:dyDescent="0.2">
      <c r="A6" s="31" t="s">
        <v>22</v>
      </c>
      <c r="B6" s="32">
        <f>C6+D6+E6+F6</f>
        <v>61087</v>
      </c>
      <c r="C6" s="87">
        <v>11495</v>
      </c>
      <c r="D6" s="87">
        <v>139</v>
      </c>
      <c r="E6" s="32">
        <v>43351</v>
      </c>
      <c r="F6" s="32">
        <v>6102</v>
      </c>
    </row>
    <row r="7" spans="1:7" ht="12.75" customHeight="1" x14ac:dyDescent="0.2">
      <c r="A7" s="11" t="s">
        <v>12</v>
      </c>
      <c r="B7" s="32">
        <f>C7+D7+E7+F7</f>
        <v>8587</v>
      </c>
      <c r="C7" s="87">
        <v>2182</v>
      </c>
      <c r="D7" s="87">
        <v>53</v>
      </c>
      <c r="E7" s="32">
        <v>250</v>
      </c>
      <c r="F7" s="32">
        <v>6102</v>
      </c>
    </row>
    <row r="8" spans="1:7" ht="12.75" customHeight="1" x14ac:dyDescent="0.2">
      <c r="A8" s="33" t="s">
        <v>9</v>
      </c>
      <c r="B8" s="32">
        <f t="shared" ref="B8:B17" si="0">C8+D8+E8</f>
        <v>3661</v>
      </c>
      <c r="C8" s="32">
        <f>C9+C10+C11+C12</f>
        <v>1171</v>
      </c>
      <c r="D8" s="32">
        <f>D9+D10+D11+D12</f>
        <v>42</v>
      </c>
      <c r="E8" s="32">
        <f>E9+E10+E11+E12</f>
        <v>2448</v>
      </c>
      <c r="F8" s="32" t="s">
        <v>56</v>
      </c>
    </row>
    <row r="9" spans="1:7" ht="12.75" customHeight="1" x14ac:dyDescent="0.2">
      <c r="A9" s="13" t="s">
        <v>13</v>
      </c>
      <c r="B9" s="32">
        <f t="shared" si="0"/>
        <v>295</v>
      </c>
      <c r="C9" s="87">
        <v>277</v>
      </c>
      <c r="D9" s="87">
        <v>4</v>
      </c>
      <c r="E9" s="32">
        <v>14</v>
      </c>
      <c r="F9" s="32" t="s">
        <v>56</v>
      </c>
    </row>
    <row r="10" spans="1:7" ht="12.75" customHeight="1" x14ac:dyDescent="0.2">
      <c r="A10" s="13" t="s">
        <v>14</v>
      </c>
      <c r="B10" s="32">
        <f t="shared" si="0"/>
        <v>3074</v>
      </c>
      <c r="C10" s="87">
        <v>745</v>
      </c>
      <c r="D10" s="87">
        <v>33</v>
      </c>
      <c r="E10" s="32">
        <v>2296</v>
      </c>
      <c r="F10" s="32" t="s">
        <v>56</v>
      </c>
    </row>
    <row r="11" spans="1:7" ht="26.25" customHeight="1" x14ac:dyDescent="0.2">
      <c r="A11" s="13" t="s">
        <v>15</v>
      </c>
      <c r="B11" s="32">
        <f t="shared" si="0"/>
        <v>73</v>
      </c>
      <c r="C11" s="87">
        <v>51</v>
      </c>
      <c r="D11" s="87">
        <v>4</v>
      </c>
      <c r="E11" s="32">
        <v>18</v>
      </c>
      <c r="F11" s="32" t="s">
        <v>56</v>
      </c>
    </row>
    <row r="12" spans="1:7" ht="33.75" x14ac:dyDescent="0.2">
      <c r="A12" s="13" t="s">
        <v>16</v>
      </c>
      <c r="B12" s="32">
        <f t="shared" si="0"/>
        <v>219</v>
      </c>
      <c r="C12" s="87">
        <v>98</v>
      </c>
      <c r="D12" s="87">
        <v>1</v>
      </c>
      <c r="E12" s="32">
        <v>120</v>
      </c>
      <c r="F12" s="32" t="s">
        <v>56</v>
      </c>
    </row>
    <row r="13" spans="1:7" ht="12.75" customHeight="1" x14ac:dyDescent="0.2">
      <c r="A13" s="19" t="s">
        <v>17</v>
      </c>
      <c r="B13" s="32">
        <f t="shared" si="0"/>
        <v>4818</v>
      </c>
      <c r="C13" s="87">
        <v>1803</v>
      </c>
      <c r="D13" s="87">
        <v>6</v>
      </c>
      <c r="E13" s="32">
        <v>3009</v>
      </c>
      <c r="F13" s="32" t="s">
        <v>56</v>
      </c>
    </row>
    <row r="14" spans="1:7" ht="22.5" x14ac:dyDescent="0.2">
      <c r="A14" s="19" t="s">
        <v>18</v>
      </c>
      <c r="B14" s="32">
        <f t="shared" si="0"/>
        <v>21821</v>
      </c>
      <c r="C14" s="87">
        <v>2760</v>
      </c>
      <c r="D14" s="87">
        <v>12</v>
      </c>
      <c r="E14" s="32">
        <v>19049</v>
      </c>
      <c r="F14" s="32" t="s">
        <v>56</v>
      </c>
    </row>
    <row r="15" spans="1:7" ht="12.75" customHeight="1" x14ac:dyDescent="0.2">
      <c r="A15" s="19" t="s">
        <v>19</v>
      </c>
      <c r="B15" s="32">
        <f t="shared" si="0"/>
        <v>4478</v>
      </c>
      <c r="C15" s="87">
        <v>513</v>
      </c>
      <c r="D15" s="87">
        <v>9</v>
      </c>
      <c r="E15" s="32">
        <v>3956</v>
      </c>
      <c r="F15" s="32" t="s">
        <v>56</v>
      </c>
    </row>
    <row r="16" spans="1:7" ht="12.75" customHeight="1" x14ac:dyDescent="0.2">
      <c r="A16" s="19" t="s">
        <v>20</v>
      </c>
      <c r="B16" s="32">
        <f t="shared" si="0"/>
        <v>2155</v>
      </c>
      <c r="C16" s="87">
        <v>260</v>
      </c>
      <c r="D16" s="87">
        <v>2</v>
      </c>
      <c r="E16" s="32">
        <v>1893</v>
      </c>
      <c r="F16" s="32" t="s">
        <v>56</v>
      </c>
    </row>
    <row r="17" spans="1:8" ht="12.75" customHeight="1" x14ac:dyDescent="0.2">
      <c r="A17" s="19" t="s">
        <v>21</v>
      </c>
      <c r="B17" s="32">
        <f t="shared" si="0"/>
        <v>557</v>
      </c>
      <c r="C17" s="87">
        <v>178</v>
      </c>
      <c r="D17" s="87">
        <v>1</v>
      </c>
      <c r="E17" s="32">
        <v>378</v>
      </c>
      <c r="F17" s="32" t="s">
        <v>56</v>
      </c>
    </row>
    <row r="18" spans="1:8" ht="12.75" customHeight="1" x14ac:dyDescent="0.2">
      <c r="A18" s="19" t="s">
        <v>0</v>
      </c>
      <c r="B18" s="32">
        <f>C18+E18</f>
        <v>134</v>
      </c>
      <c r="C18" s="87">
        <v>116</v>
      </c>
      <c r="D18" s="88" t="s">
        <v>56</v>
      </c>
      <c r="E18" s="32">
        <v>18</v>
      </c>
      <c r="F18" s="32" t="s">
        <v>56</v>
      </c>
    </row>
    <row r="19" spans="1:8" ht="12.75" customHeight="1" x14ac:dyDescent="0.2">
      <c r="A19" s="19" t="s">
        <v>1</v>
      </c>
      <c r="B19" s="32">
        <f>C19+D19+E19</f>
        <v>2815</v>
      </c>
      <c r="C19" s="87">
        <v>421</v>
      </c>
      <c r="D19" s="87">
        <v>2</v>
      </c>
      <c r="E19" s="32">
        <v>2392</v>
      </c>
      <c r="F19" s="32" t="s">
        <v>56</v>
      </c>
    </row>
    <row r="20" spans="1:8" ht="12.75" customHeight="1" x14ac:dyDescent="0.2">
      <c r="A20" s="19" t="s">
        <v>2</v>
      </c>
      <c r="B20" s="32">
        <f>C20+D20+E20</f>
        <v>1560</v>
      </c>
      <c r="C20" s="87">
        <v>630</v>
      </c>
      <c r="D20" s="87">
        <v>2</v>
      </c>
      <c r="E20" s="32">
        <v>928</v>
      </c>
      <c r="F20" s="32" t="s">
        <v>56</v>
      </c>
    </row>
    <row r="21" spans="1:8" ht="25.5" customHeight="1" x14ac:dyDescent="0.2">
      <c r="A21" s="19" t="s">
        <v>3</v>
      </c>
      <c r="B21" s="32">
        <f>C21+D21+E21</f>
        <v>1806</v>
      </c>
      <c r="C21" s="87">
        <v>542</v>
      </c>
      <c r="D21" s="87">
        <v>4</v>
      </c>
      <c r="E21" s="32">
        <v>1260</v>
      </c>
      <c r="F21" s="32" t="s">
        <v>56</v>
      </c>
    </row>
    <row r="22" spans="1:8" ht="25.5" customHeight="1" x14ac:dyDescent="0.2">
      <c r="A22" s="19" t="s">
        <v>4</v>
      </c>
      <c r="B22" s="32">
        <f>C22+E22</f>
        <v>9</v>
      </c>
      <c r="C22" s="87">
        <v>5</v>
      </c>
      <c r="D22" s="88" t="s">
        <v>56</v>
      </c>
      <c r="E22" s="32">
        <v>4</v>
      </c>
      <c r="F22" s="32" t="s">
        <v>56</v>
      </c>
    </row>
    <row r="23" spans="1:8" ht="12.75" customHeight="1" x14ac:dyDescent="0.2">
      <c r="A23" s="19" t="s">
        <v>5</v>
      </c>
      <c r="B23" s="32">
        <f>C23+D23+E23</f>
        <v>1099</v>
      </c>
      <c r="C23" s="87">
        <v>321</v>
      </c>
      <c r="D23" s="87">
        <v>2</v>
      </c>
      <c r="E23" s="32">
        <v>776</v>
      </c>
      <c r="F23" s="32" t="s">
        <v>56</v>
      </c>
      <c r="G23" s="12"/>
      <c r="H23" s="12"/>
    </row>
    <row r="24" spans="1:8" x14ac:dyDescent="0.2">
      <c r="A24" s="19" t="s">
        <v>6</v>
      </c>
      <c r="B24" s="32">
        <f>C24+D24+E24</f>
        <v>468</v>
      </c>
      <c r="C24" s="87">
        <v>199</v>
      </c>
      <c r="D24" s="87">
        <v>3</v>
      </c>
      <c r="E24" s="32">
        <v>266</v>
      </c>
      <c r="F24" s="32" t="s">
        <v>56</v>
      </c>
      <c r="G24" s="12"/>
      <c r="H24" s="12"/>
    </row>
    <row r="25" spans="1:8" x14ac:dyDescent="0.2">
      <c r="A25" s="19" t="s">
        <v>7</v>
      </c>
      <c r="B25" s="32">
        <f>C25+E25</f>
        <v>720</v>
      </c>
      <c r="C25" s="87">
        <v>141</v>
      </c>
      <c r="D25" s="87">
        <v>1</v>
      </c>
      <c r="E25" s="32">
        <v>579</v>
      </c>
      <c r="F25" s="32" t="s">
        <v>56</v>
      </c>
      <c r="G25" s="12"/>
      <c r="H25" s="12"/>
    </row>
    <row r="26" spans="1:8" x14ac:dyDescent="0.2">
      <c r="A26" s="18" t="s">
        <v>8</v>
      </c>
      <c r="B26" s="34">
        <f>C26+E26</f>
        <v>6398</v>
      </c>
      <c r="C26" s="89">
        <v>253</v>
      </c>
      <c r="D26" s="90" t="s">
        <v>56</v>
      </c>
      <c r="E26" s="34">
        <v>6145</v>
      </c>
      <c r="F26" s="34" t="s">
        <v>56</v>
      </c>
      <c r="G26" s="12"/>
      <c r="H26" s="12"/>
    </row>
    <row r="31" spans="1:8" x14ac:dyDescent="0.2">
      <c r="A31" s="19"/>
    </row>
    <row r="32" spans="1:8" x14ac:dyDescent="0.2">
      <c r="A32" s="19"/>
    </row>
    <row r="33" spans="1:1" x14ac:dyDescent="0.2">
      <c r="A33" s="19"/>
    </row>
    <row r="34" spans="1:1" x14ac:dyDescent="0.2">
      <c r="A34" s="19"/>
    </row>
    <row r="35" spans="1:1" x14ac:dyDescent="0.2">
      <c r="A35" s="19"/>
    </row>
    <row r="36" spans="1:1" x14ac:dyDescent="0.2">
      <c r="A36" s="19"/>
    </row>
    <row r="37" spans="1:1" x14ac:dyDescent="0.2">
      <c r="A37" s="19"/>
    </row>
    <row r="38" spans="1:1" x14ac:dyDescent="0.2">
      <c r="A38" s="19"/>
    </row>
    <row r="39" spans="1:1" x14ac:dyDescent="0.2">
      <c r="A39" s="19"/>
    </row>
    <row r="40" spans="1:1" x14ac:dyDescent="0.2">
      <c r="A40" s="19"/>
    </row>
    <row r="41" spans="1:1" x14ac:dyDescent="0.2">
      <c r="A41" s="19"/>
    </row>
    <row r="42" spans="1:1" x14ac:dyDescent="0.2">
      <c r="A42" s="19"/>
    </row>
    <row r="43" spans="1:1" x14ac:dyDescent="0.2">
      <c r="A43" s="19"/>
    </row>
    <row r="44" spans="1:1" x14ac:dyDescent="0.2">
      <c r="A44" s="19"/>
    </row>
    <row r="45" spans="1:1" x14ac:dyDescent="0.2">
      <c r="A45" s="19"/>
    </row>
    <row r="46" spans="1:1" x14ac:dyDescent="0.2">
      <c r="A46" s="19"/>
    </row>
    <row r="47" spans="1:1" x14ac:dyDescent="0.2">
      <c r="A47" s="19"/>
    </row>
    <row r="48" spans="1:1" x14ac:dyDescent="0.2">
      <c r="A48" s="19"/>
    </row>
    <row r="49" spans="1:1" x14ac:dyDescent="0.2">
      <c r="A49" s="19"/>
    </row>
  </sheetData>
  <mergeCells count="4">
    <mergeCell ref="A1:G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="90" zoomScaleNormal="90" workbookViewId="0">
      <selection activeCell="B6" sqref="B6:F26"/>
    </sheetView>
  </sheetViews>
  <sheetFormatPr defaultRowHeight="12.75" x14ac:dyDescent="0.2"/>
  <cols>
    <col min="1" max="1" width="28.42578125" style="4" customWidth="1"/>
    <col min="2" max="2" width="18.7109375" style="4" customWidth="1"/>
    <col min="3" max="6" width="20.7109375" style="4" customWidth="1"/>
    <col min="7" max="16384" width="9.140625" style="4"/>
  </cols>
  <sheetData>
    <row r="1" spans="1:11" x14ac:dyDescent="0.2">
      <c r="A1" s="119" t="s">
        <v>61</v>
      </c>
      <c r="B1" s="119"/>
      <c r="C1" s="119"/>
      <c r="D1" s="119"/>
      <c r="E1" s="119"/>
      <c r="F1" s="119"/>
      <c r="G1" s="35"/>
      <c r="H1" s="35"/>
      <c r="I1" s="35"/>
      <c r="J1" s="35"/>
      <c r="K1" s="35"/>
    </row>
    <row r="2" spans="1:11" x14ac:dyDescent="0.2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1" x14ac:dyDescent="0.2">
      <c r="A3" s="20"/>
      <c r="B3" s="20"/>
      <c r="C3" s="20"/>
      <c r="D3" s="20"/>
      <c r="E3" s="20"/>
      <c r="F3" s="17" t="s">
        <v>10</v>
      </c>
      <c r="G3" s="20"/>
      <c r="H3" s="20"/>
      <c r="I3" s="20"/>
      <c r="J3" s="20"/>
      <c r="K3" s="20"/>
    </row>
    <row r="4" spans="1:11" ht="12.75" customHeight="1" x14ac:dyDescent="0.2">
      <c r="A4" s="117"/>
      <c r="B4" s="110" t="s">
        <v>22</v>
      </c>
      <c r="C4" s="115" t="s">
        <v>57</v>
      </c>
      <c r="D4" s="115"/>
      <c r="E4" s="115"/>
      <c r="F4" s="116"/>
      <c r="G4" s="36"/>
      <c r="H4" s="36"/>
      <c r="I4" s="36"/>
      <c r="J4" s="36"/>
      <c r="K4" s="36"/>
    </row>
    <row r="5" spans="1:11" ht="22.5" x14ac:dyDescent="0.2">
      <c r="A5" s="118"/>
      <c r="B5" s="109"/>
      <c r="C5" s="37" t="s">
        <v>23</v>
      </c>
      <c r="D5" s="37" t="s">
        <v>24</v>
      </c>
      <c r="E5" s="37" t="s">
        <v>25</v>
      </c>
      <c r="F5" s="38" t="s">
        <v>26</v>
      </c>
      <c r="G5" s="39"/>
      <c r="H5" s="12"/>
      <c r="I5" s="12"/>
      <c r="J5" s="12"/>
      <c r="K5" s="12"/>
    </row>
    <row r="6" spans="1:11" ht="12.75" customHeight="1" x14ac:dyDescent="0.2">
      <c r="A6" s="14" t="s">
        <v>55</v>
      </c>
      <c r="B6" s="24">
        <f t="shared" ref="B6:B14" si="0">C6+D6+E6+F6</f>
        <v>57828</v>
      </c>
      <c r="C6" s="84">
        <v>10016</v>
      </c>
      <c r="D6" s="84">
        <v>136</v>
      </c>
      <c r="E6" s="84">
        <v>41718</v>
      </c>
      <c r="F6" s="84">
        <v>5958</v>
      </c>
    </row>
    <row r="7" spans="1:11" ht="12.75" customHeight="1" x14ac:dyDescent="0.2">
      <c r="A7" s="15" t="s">
        <v>35</v>
      </c>
      <c r="B7" s="24">
        <f t="shared" si="0"/>
        <v>20310</v>
      </c>
      <c r="C7" s="84">
        <v>3969</v>
      </c>
      <c r="D7" s="84">
        <v>33</v>
      </c>
      <c r="E7" s="84">
        <v>16078</v>
      </c>
      <c r="F7" s="84">
        <v>230</v>
      </c>
    </row>
    <row r="8" spans="1:11" ht="12.75" customHeight="1" x14ac:dyDescent="0.2">
      <c r="A8" s="15" t="s">
        <v>36</v>
      </c>
      <c r="B8" s="24">
        <f t="shared" si="0"/>
        <v>4082</v>
      </c>
      <c r="C8" s="84">
        <v>705</v>
      </c>
      <c r="D8" s="84">
        <v>3</v>
      </c>
      <c r="E8" s="84">
        <v>3330</v>
      </c>
      <c r="F8" s="84">
        <v>44</v>
      </c>
    </row>
    <row r="9" spans="1:11" ht="12.75" customHeight="1" x14ac:dyDescent="0.2">
      <c r="A9" s="15" t="s">
        <v>37</v>
      </c>
      <c r="B9" s="24">
        <f t="shared" si="0"/>
        <v>3428</v>
      </c>
      <c r="C9" s="84">
        <v>555</v>
      </c>
      <c r="D9" s="84">
        <v>11</v>
      </c>
      <c r="E9" s="84">
        <v>2706</v>
      </c>
      <c r="F9" s="84">
        <v>156</v>
      </c>
    </row>
    <row r="10" spans="1:11" ht="12.75" customHeight="1" x14ac:dyDescent="0.2">
      <c r="A10" s="15" t="s">
        <v>38</v>
      </c>
      <c r="B10" s="24">
        <f t="shared" si="0"/>
        <v>1494</v>
      </c>
      <c r="C10" s="84">
        <v>263</v>
      </c>
      <c r="D10" s="84">
        <v>2</v>
      </c>
      <c r="E10" s="84">
        <v>999</v>
      </c>
      <c r="F10" s="84">
        <v>230</v>
      </c>
    </row>
    <row r="11" spans="1:11" ht="12.75" customHeight="1" x14ac:dyDescent="0.2">
      <c r="A11" s="15" t="s">
        <v>39</v>
      </c>
      <c r="B11" s="24">
        <f t="shared" si="0"/>
        <v>1896</v>
      </c>
      <c r="C11" s="84">
        <v>421</v>
      </c>
      <c r="D11" s="84">
        <v>8</v>
      </c>
      <c r="E11" s="84">
        <v>1177</v>
      </c>
      <c r="F11" s="84">
        <v>290</v>
      </c>
    </row>
    <row r="12" spans="1:11" ht="12.75" customHeight="1" x14ac:dyDescent="0.2">
      <c r="A12" s="15" t="s">
        <v>40</v>
      </c>
      <c r="B12" s="24">
        <f t="shared" si="0"/>
        <v>1166</v>
      </c>
      <c r="C12" s="84">
        <v>156</v>
      </c>
      <c r="D12" s="84">
        <v>8</v>
      </c>
      <c r="E12" s="84">
        <v>749</v>
      </c>
      <c r="F12" s="84">
        <v>253</v>
      </c>
    </row>
    <row r="13" spans="1:11" ht="12.75" customHeight="1" x14ac:dyDescent="0.2">
      <c r="A13" s="15" t="s">
        <v>41</v>
      </c>
      <c r="B13" s="24">
        <f t="shared" si="0"/>
        <v>2302</v>
      </c>
      <c r="C13" s="84">
        <v>330</v>
      </c>
      <c r="D13" s="84">
        <v>7</v>
      </c>
      <c r="E13" s="84">
        <v>1642</v>
      </c>
      <c r="F13" s="84">
        <v>323</v>
      </c>
    </row>
    <row r="14" spans="1:11" ht="12.75" customHeight="1" x14ac:dyDescent="0.2">
      <c r="A14" s="15" t="s">
        <v>43</v>
      </c>
      <c r="B14" s="24">
        <f t="shared" si="0"/>
        <v>1564</v>
      </c>
      <c r="C14" s="84">
        <v>168</v>
      </c>
      <c r="D14" s="84">
        <v>4</v>
      </c>
      <c r="E14" s="84">
        <v>1191</v>
      </c>
      <c r="F14" s="84">
        <v>201</v>
      </c>
    </row>
    <row r="15" spans="1:11" ht="12.75" customHeight="1" x14ac:dyDescent="0.2">
      <c r="A15" s="15" t="s">
        <v>45</v>
      </c>
      <c r="B15" s="24">
        <f>C15+E15+F15</f>
        <v>442</v>
      </c>
      <c r="C15" s="84">
        <v>72</v>
      </c>
      <c r="D15" s="85" t="s">
        <v>56</v>
      </c>
      <c r="E15" s="84">
        <v>161</v>
      </c>
      <c r="F15" s="84">
        <v>209</v>
      </c>
    </row>
    <row r="16" spans="1:11" ht="12.75" customHeight="1" x14ac:dyDescent="0.2">
      <c r="A16" s="15" t="s">
        <v>44</v>
      </c>
      <c r="B16" s="24">
        <f t="shared" ref="B16:B21" si="1">C16+D16+E16+F16</f>
        <v>819</v>
      </c>
      <c r="C16" s="84">
        <v>131</v>
      </c>
      <c r="D16" s="84">
        <v>1</v>
      </c>
      <c r="E16" s="84">
        <v>331</v>
      </c>
      <c r="F16" s="84">
        <v>356</v>
      </c>
    </row>
    <row r="17" spans="1:6" ht="12.75" customHeight="1" x14ac:dyDescent="0.2">
      <c r="A17" s="15" t="s">
        <v>46</v>
      </c>
      <c r="B17" s="24">
        <f t="shared" si="1"/>
        <v>1889</v>
      </c>
      <c r="C17" s="84">
        <v>366</v>
      </c>
      <c r="D17" s="84">
        <v>1</v>
      </c>
      <c r="E17" s="84">
        <v>904</v>
      </c>
      <c r="F17" s="84">
        <v>618</v>
      </c>
    </row>
    <row r="18" spans="1:6" ht="12.75" customHeight="1" x14ac:dyDescent="0.2">
      <c r="A18" s="15" t="s">
        <v>47</v>
      </c>
      <c r="B18" s="24">
        <f t="shared" si="1"/>
        <v>1200</v>
      </c>
      <c r="C18" s="84">
        <v>144</v>
      </c>
      <c r="D18" s="84">
        <v>3</v>
      </c>
      <c r="E18" s="84">
        <v>841</v>
      </c>
      <c r="F18" s="84">
        <v>212</v>
      </c>
    </row>
    <row r="19" spans="1:6" ht="12.75" customHeight="1" x14ac:dyDescent="0.2">
      <c r="A19" s="15" t="s">
        <v>48</v>
      </c>
      <c r="B19" s="24">
        <f t="shared" si="1"/>
        <v>846</v>
      </c>
      <c r="C19" s="84">
        <v>93</v>
      </c>
      <c r="D19" s="84">
        <v>14</v>
      </c>
      <c r="E19" s="84">
        <v>415</v>
      </c>
      <c r="F19" s="84">
        <v>324</v>
      </c>
    </row>
    <row r="20" spans="1:6" ht="12.75" customHeight="1" x14ac:dyDescent="0.2">
      <c r="A20" s="15" t="s">
        <v>49</v>
      </c>
      <c r="B20" s="24">
        <f t="shared" si="1"/>
        <v>1179</v>
      </c>
      <c r="C20" s="84">
        <v>143</v>
      </c>
      <c r="D20" s="84">
        <v>1</v>
      </c>
      <c r="E20" s="84">
        <v>566</v>
      </c>
      <c r="F20" s="84">
        <v>469</v>
      </c>
    </row>
    <row r="21" spans="1:6" ht="12.75" customHeight="1" x14ac:dyDescent="0.2">
      <c r="A21" s="15" t="s">
        <v>50</v>
      </c>
      <c r="B21" s="24">
        <f t="shared" si="1"/>
        <v>1786</v>
      </c>
      <c r="C21" s="84">
        <v>382</v>
      </c>
      <c r="D21" s="84">
        <v>7</v>
      </c>
      <c r="E21" s="84">
        <v>840</v>
      </c>
      <c r="F21" s="84">
        <v>557</v>
      </c>
    </row>
    <row r="22" spans="1:6" ht="12.75" customHeight="1" x14ac:dyDescent="0.2">
      <c r="A22" s="15" t="s">
        <v>51</v>
      </c>
      <c r="B22" s="24">
        <f>C22+E22+F22</f>
        <v>671</v>
      </c>
      <c r="C22" s="84">
        <v>161</v>
      </c>
      <c r="D22" s="85" t="s">
        <v>56</v>
      </c>
      <c r="E22" s="84">
        <v>291</v>
      </c>
      <c r="F22" s="84">
        <v>219</v>
      </c>
    </row>
    <row r="23" spans="1:6" ht="12.75" customHeight="1" x14ac:dyDescent="0.2">
      <c r="A23" s="15" t="s">
        <v>52</v>
      </c>
      <c r="B23" s="24">
        <f>C23+D23+E23+F23</f>
        <v>930</v>
      </c>
      <c r="C23" s="84">
        <v>124</v>
      </c>
      <c r="D23" s="84">
        <v>5</v>
      </c>
      <c r="E23" s="84">
        <v>496</v>
      </c>
      <c r="F23" s="84">
        <v>305</v>
      </c>
    </row>
    <row r="24" spans="1:6" ht="12.75" customHeight="1" x14ac:dyDescent="0.2">
      <c r="A24" s="15" t="s">
        <v>53</v>
      </c>
      <c r="B24" s="24">
        <f>C24+D24+E24+F24</f>
        <v>4848</v>
      </c>
      <c r="C24" s="84">
        <v>832</v>
      </c>
      <c r="D24" s="84">
        <v>7</v>
      </c>
      <c r="E24" s="84">
        <v>3522</v>
      </c>
      <c r="F24" s="84">
        <v>487</v>
      </c>
    </row>
    <row r="25" spans="1:6" ht="12.75" customHeight="1" x14ac:dyDescent="0.2">
      <c r="A25" s="15" t="s">
        <v>54</v>
      </c>
      <c r="B25" s="24">
        <f>C25+D25+E25+F25</f>
        <v>1296</v>
      </c>
      <c r="C25" s="84">
        <v>199</v>
      </c>
      <c r="D25" s="84">
        <v>7</v>
      </c>
      <c r="E25" s="84">
        <v>955</v>
      </c>
      <c r="F25" s="84">
        <v>135</v>
      </c>
    </row>
    <row r="26" spans="1:6" ht="12.75" customHeight="1" x14ac:dyDescent="0.2">
      <c r="A26" s="25" t="s">
        <v>42</v>
      </c>
      <c r="B26" s="26">
        <f>C26+D26+E26+F26</f>
        <v>5680</v>
      </c>
      <c r="C26" s="86">
        <v>802</v>
      </c>
      <c r="D26" s="86">
        <v>14</v>
      </c>
      <c r="E26" s="86">
        <v>4524</v>
      </c>
      <c r="F26" s="86">
        <v>340</v>
      </c>
    </row>
  </sheetData>
  <mergeCells count="5">
    <mergeCell ref="A2:K2"/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="90" zoomScaleNormal="90" workbookViewId="0">
      <selection activeCell="P19" sqref="P19"/>
    </sheetView>
  </sheetViews>
  <sheetFormatPr defaultRowHeight="12.75" x14ac:dyDescent="0.2"/>
  <cols>
    <col min="1" max="1" width="37.140625" style="4" customWidth="1"/>
    <col min="2" max="2" width="16.7109375" style="4" customWidth="1"/>
    <col min="3" max="6" width="20.7109375" style="4" customWidth="1"/>
    <col min="7" max="16384" width="9.140625" style="4"/>
  </cols>
  <sheetData>
    <row r="1" spans="1:7" x14ac:dyDescent="0.2">
      <c r="A1" s="114" t="s">
        <v>62</v>
      </c>
      <c r="B1" s="114"/>
      <c r="C1" s="114"/>
      <c r="D1" s="114"/>
      <c r="E1" s="114"/>
      <c r="F1" s="114"/>
      <c r="G1" s="43"/>
    </row>
    <row r="2" spans="1:7" x14ac:dyDescent="0.2">
      <c r="B2" s="27"/>
    </row>
    <row r="3" spans="1:7" x14ac:dyDescent="0.2">
      <c r="A3" s="20"/>
      <c r="B3" s="20"/>
      <c r="C3" s="20"/>
      <c r="D3" s="20"/>
      <c r="E3" s="20"/>
      <c r="F3" s="17" t="s">
        <v>10</v>
      </c>
    </row>
    <row r="4" spans="1:7" x14ac:dyDescent="0.2">
      <c r="A4" s="107"/>
      <c r="B4" s="115" t="s">
        <v>22</v>
      </c>
      <c r="C4" s="115" t="s">
        <v>57</v>
      </c>
      <c r="D4" s="115"/>
      <c r="E4" s="115"/>
      <c r="F4" s="116"/>
      <c r="G4" s="12"/>
    </row>
    <row r="5" spans="1:7" ht="22.5" x14ac:dyDescent="0.2">
      <c r="A5" s="107"/>
      <c r="B5" s="115"/>
      <c r="C5" s="29" t="s">
        <v>23</v>
      </c>
      <c r="D5" s="29" t="s">
        <v>24</v>
      </c>
      <c r="E5" s="29" t="s">
        <v>25</v>
      </c>
      <c r="F5" s="30" t="s">
        <v>26</v>
      </c>
      <c r="G5" s="12"/>
    </row>
    <row r="6" spans="1:7" x14ac:dyDescent="0.2">
      <c r="A6" s="31" t="s">
        <v>22</v>
      </c>
      <c r="B6" s="41">
        <f>C6+D6+E6+F6</f>
        <v>57828</v>
      </c>
      <c r="C6" s="84">
        <v>10016</v>
      </c>
      <c r="D6" s="84">
        <v>136</v>
      </c>
      <c r="E6" s="45">
        <v>41718</v>
      </c>
      <c r="F6" s="40">
        <v>5958</v>
      </c>
    </row>
    <row r="7" spans="1:7" x14ac:dyDescent="0.2">
      <c r="A7" s="11" t="s">
        <v>12</v>
      </c>
      <c r="B7" s="41">
        <f>C7+D7+E7+F7</f>
        <v>8237</v>
      </c>
      <c r="C7" s="84">
        <v>2000</v>
      </c>
      <c r="D7" s="84">
        <v>52</v>
      </c>
      <c r="E7" s="45">
        <v>227</v>
      </c>
      <c r="F7" s="40">
        <v>5958</v>
      </c>
    </row>
    <row r="8" spans="1:7" x14ac:dyDescent="0.2">
      <c r="A8" s="33" t="s">
        <v>9</v>
      </c>
      <c r="B8" s="41">
        <f>C8+D8+E8</f>
        <v>3458</v>
      </c>
      <c r="C8" s="41">
        <f>C9+C10+C11+C12</f>
        <v>1051</v>
      </c>
      <c r="D8" s="41">
        <f>D9+D10+D11+D12</f>
        <v>41</v>
      </c>
      <c r="E8" s="41">
        <f>E9+E10+E11+E12</f>
        <v>2366</v>
      </c>
      <c r="F8" s="41" t="s">
        <v>56</v>
      </c>
    </row>
    <row r="9" spans="1:7" x14ac:dyDescent="0.2">
      <c r="A9" s="13" t="s">
        <v>13</v>
      </c>
      <c r="B9" s="41">
        <f>C9+D9+E9</f>
        <v>262</v>
      </c>
      <c r="C9" s="84">
        <v>247</v>
      </c>
      <c r="D9" s="84">
        <v>3</v>
      </c>
      <c r="E9" s="45">
        <v>12</v>
      </c>
      <c r="F9" s="41" t="s">
        <v>56</v>
      </c>
    </row>
    <row r="10" spans="1:7" x14ac:dyDescent="0.2">
      <c r="A10" s="13" t="s">
        <v>14</v>
      </c>
      <c r="B10" s="41">
        <f t="shared" ref="B10:B16" si="0">C10+D10+E10</f>
        <v>2925</v>
      </c>
      <c r="C10" s="84">
        <v>671</v>
      </c>
      <c r="D10" s="84">
        <v>33</v>
      </c>
      <c r="E10" s="45">
        <v>2221</v>
      </c>
      <c r="F10" s="41" t="s">
        <v>56</v>
      </c>
    </row>
    <row r="11" spans="1:7" ht="23.25" customHeight="1" x14ac:dyDescent="0.2">
      <c r="A11" s="13" t="s">
        <v>15</v>
      </c>
      <c r="B11" s="41">
        <f>C11+D11+E11</f>
        <v>70</v>
      </c>
      <c r="C11" s="84">
        <v>49</v>
      </c>
      <c r="D11" s="84">
        <v>4</v>
      </c>
      <c r="E11" s="45">
        <v>17</v>
      </c>
      <c r="F11" s="41" t="s">
        <v>56</v>
      </c>
    </row>
    <row r="12" spans="1:7" ht="9.75" customHeight="1" x14ac:dyDescent="0.2">
      <c r="A12" s="13" t="s">
        <v>16</v>
      </c>
      <c r="B12" s="41">
        <f>C12+D12+E12</f>
        <v>201</v>
      </c>
      <c r="C12" s="41">
        <v>84</v>
      </c>
      <c r="D12" s="41">
        <v>1</v>
      </c>
      <c r="E12" s="45">
        <v>116</v>
      </c>
      <c r="F12" s="41" t="s">
        <v>56</v>
      </c>
    </row>
    <row r="13" spans="1:7" x14ac:dyDescent="0.2">
      <c r="A13" s="19" t="s">
        <v>17</v>
      </c>
      <c r="B13" s="41">
        <f>C13+D13+E13</f>
        <v>4444</v>
      </c>
      <c r="C13" s="84">
        <v>1547</v>
      </c>
      <c r="D13" s="84">
        <v>6</v>
      </c>
      <c r="E13" s="45">
        <v>2891</v>
      </c>
      <c r="F13" s="41" t="s">
        <v>56</v>
      </c>
    </row>
    <row r="14" spans="1:7" ht="20.25" customHeight="1" x14ac:dyDescent="0.2">
      <c r="A14" s="19" t="s">
        <v>18</v>
      </c>
      <c r="B14" s="41">
        <f>C14+D14+E14</f>
        <v>20594</v>
      </c>
      <c r="C14" s="84">
        <v>2282</v>
      </c>
      <c r="D14" s="84">
        <v>12</v>
      </c>
      <c r="E14" s="45">
        <v>18300</v>
      </c>
      <c r="F14" s="41" t="s">
        <v>56</v>
      </c>
    </row>
    <row r="15" spans="1:7" hidden="1" x14ac:dyDescent="0.2">
      <c r="A15" s="19" t="s">
        <v>19</v>
      </c>
      <c r="B15" s="41">
        <f t="shared" si="0"/>
        <v>4284</v>
      </c>
      <c r="C15" s="84">
        <v>447</v>
      </c>
      <c r="D15" s="84">
        <v>8</v>
      </c>
      <c r="E15" s="45">
        <v>3829</v>
      </c>
      <c r="F15" s="41" t="s">
        <v>56</v>
      </c>
    </row>
    <row r="16" spans="1:7" x14ac:dyDescent="0.2">
      <c r="A16" s="19" t="s">
        <v>20</v>
      </c>
      <c r="B16" s="41">
        <f t="shared" si="0"/>
        <v>2043</v>
      </c>
      <c r="C16" s="84">
        <v>226</v>
      </c>
      <c r="D16" s="84">
        <v>2</v>
      </c>
      <c r="E16" s="45">
        <v>1815</v>
      </c>
      <c r="F16" s="41" t="s">
        <v>56</v>
      </c>
    </row>
    <row r="17" spans="1:10" x14ac:dyDescent="0.2">
      <c r="A17" s="19" t="s">
        <v>21</v>
      </c>
      <c r="B17" s="41">
        <f>C17+E17</f>
        <v>522</v>
      </c>
      <c r="C17" s="84">
        <v>154</v>
      </c>
      <c r="D17" s="84">
        <v>1</v>
      </c>
      <c r="E17" s="45">
        <v>368</v>
      </c>
      <c r="F17" s="41" t="s">
        <v>56</v>
      </c>
    </row>
    <row r="18" spans="1:10" x14ac:dyDescent="0.2">
      <c r="A18" s="19" t="s">
        <v>0</v>
      </c>
      <c r="B18" s="41">
        <f>C18+E18</f>
        <v>106</v>
      </c>
      <c r="C18" s="84">
        <v>88</v>
      </c>
      <c r="D18" s="85" t="s">
        <v>56</v>
      </c>
      <c r="E18" s="45">
        <v>18</v>
      </c>
      <c r="F18" s="41" t="s">
        <v>56</v>
      </c>
    </row>
    <row r="19" spans="1:10" ht="22.5" x14ac:dyDescent="0.2">
      <c r="A19" s="19" t="s">
        <v>1</v>
      </c>
      <c r="B19" s="41">
        <f>C19+D19+E19</f>
        <v>2704</v>
      </c>
      <c r="C19" s="84">
        <v>375</v>
      </c>
      <c r="D19" s="84">
        <v>2</v>
      </c>
      <c r="E19" s="45">
        <v>2327</v>
      </c>
      <c r="F19" s="41" t="s">
        <v>56</v>
      </c>
    </row>
    <row r="20" spans="1:10" x14ac:dyDescent="0.2">
      <c r="A20" s="19" t="s">
        <v>2</v>
      </c>
      <c r="B20" s="41">
        <f>C20+D20+E20</f>
        <v>1446</v>
      </c>
      <c r="C20" s="84">
        <v>550</v>
      </c>
      <c r="D20" s="84">
        <v>2</v>
      </c>
      <c r="E20" s="45">
        <v>894</v>
      </c>
      <c r="F20" s="41" t="s">
        <v>56</v>
      </c>
    </row>
    <row r="21" spans="1:10" ht="22.5" x14ac:dyDescent="0.2">
      <c r="A21" s="19" t="s">
        <v>3</v>
      </c>
      <c r="B21" s="41">
        <f>C21+D21+E21</f>
        <v>1697</v>
      </c>
      <c r="C21" s="84">
        <v>475</v>
      </c>
      <c r="D21" s="84">
        <v>4</v>
      </c>
      <c r="E21" s="45">
        <v>1218</v>
      </c>
      <c r="F21" s="41" t="s">
        <v>56</v>
      </c>
      <c r="G21" s="44"/>
    </row>
    <row r="22" spans="1:10" ht="22.5" x14ac:dyDescent="0.2">
      <c r="A22" s="19" t="s">
        <v>4</v>
      </c>
      <c r="B22" s="41">
        <f>C22+E22</f>
        <v>9</v>
      </c>
      <c r="C22" s="41">
        <v>5</v>
      </c>
      <c r="D22" s="41" t="s">
        <v>56</v>
      </c>
      <c r="E22" s="45">
        <v>4</v>
      </c>
      <c r="F22" s="41" t="s">
        <v>56</v>
      </c>
      <c r="G22" s="44"/>
    </row>
    <row r="23" spans="1:10" ht="12.75" customHeight="1" x14ac:dyDescent="0.2">
      <c r="A23" s="19" t="s">
        <v>5</v>
      </c>
      <c r="B23" s="41">
        <f>C23+D23+E23</f>
        <v>1055</v>
      </c>
      <c r="C23" s="45">
        <v>298</v>
      </c>
      <c r="D23" s="45">
        <v>2</v>
      </c>
      <c r="E23" s="45">
        <v>755</v>
      </c>
      <c r="F23" s="41" t="s">
        <v>56</v>
      </c>
    </row>
    <row r="24" spans="1:10" x14ac:dyDescent="0.2">
      <c r="A24" s="19" t="s">
        <v>6</v>
      </c>
      <c r="B24" s="41">
        <f>C24+D24+E24</f>
        <v>452</v>
      </c>
      <c r="C24" s="84">
        <v>187</v>
      </c>
      <c r="D24" s="84">
        <v>3</v>
      </c>
      <c r="E24" s="45">
        <v>262</v>
      </c>
      <c r="F24" s="41" t="s">
        <v>56</v>
      </c>
    </row>
    <row r="25" spans="1:10" x14ac:dyDescent="0.2">
      <c r="A25" s="19" t="s">
        <v>7</v>
      </c>
      <c r="B25" s="41">
        <f>C25+E25</f>
        <v>678</v>
      </c>
      <c r="C25" s="84">
        <v>123</v>
      </c>
      <c r="D25" s="84">
        <v>1</v>
      </c>
      <c r="E25" s="45">
        <v>555</v>
      </c>
      <c r="F25" s="41" t="s">
        <v>56</v>
      </c>
    </row>
    <row r="26" spans="1:10" x14ac:dyDescent="0.2">
      <c r="A26" s="18" t="s">
        <v>8</v>
      </c>
      <c r="B26" s="42">
        <f>C26+E26</f>
        <v>6097</v>
      </c>
      <c r="C26" s="91">
        <v>208</v>
      </c>
      <c r="D26" s="92" t="s">
        <v>56</v>
      </c>
      <c r="E26" s="91">
        <v>5889</v>
      </c>
      <c r="F26" s="42" t="s">
        <v>56</v>
      </c>
    </row>
    <row r="28" spans="1:10" x14ac:dyDescent="0.2">
      <c r="A28" s="46" t="s">
        <v>113</v>
      </c>
    </row>
    <row r="29" spans="1:10" x14ac:dyDescent="0.2">
      <c r="A29" s="46" t="s">
        <v>112</v>
      </c>
      <c r="B29" s="1"/>
      <c r="C29" s="1"/>
      <c r="D29" s="1"/>
      <c r="E29" s="1"/>
      <c r="F29" s="47"/>
      <c r="G29" s="48"/>
      <c r="H29" s="48"/>
      <c r="I29" s="48"/>
    </row>
    <row r="30" spans="1:10" x14ac:dyDescent="0.2">
      <c r="A30" s="46"/>
      <c r="B30" s="1"/>
      <c r="C30" s="1"/>
      <c r="D30" s="1"/>
      <c r="E30" s="1"/>
      <c r="F30" s="10"/>
      <c r="G30" s="10"/>
      <c r="H30" s="61"/>
      <c r="I30" s="10"/>
    </row>
    <row r="31" spans="1:10" x14ac:dyDescent="0.2">
      <c r="A31" s="49" t="s">
        <v>64</v>
      </c>
      <c r="B31" s="50" t="s">
        <v>65</v>
      </c>
      <c r="C31" s="51"/>
      <c r="D31" s="51"/>
      <c r="E31" s="50" t="s">
        <v>66</v>
      </c>
      <c r="F31" s="50"/>
      <c r="G31" s="52" t="s">
        <v>67</v>
      </c>
      <c r="I31" s="51"/>
      <c r="J31" s="12"/>
    </row>
    <row r="32" spans="1:10" ht="15" x14ac:dyDescent="0.25">
      <c r="A32" s="53" t="s">
        <v>68</v>
      </c>
      <c r="B32" s="54" t="s">
        <v>69</v>
      </c>
      <c r="E32" s="55" t="s">
        <v>69</v>
      </c>
      <c r="F32" s="56"/>
      <c r="G32" s="55" t="s">
        <v>70</v>
      </c>
      <c r="J32" s="12"/>
    </row>
    <row r="33" spans="1:10" x14ac:dyDescent="0.2">
      <c r="A33"/>
      <c r="B33" s="54" t="s">
        <v>71</v>
      </c>
      <c r="E33" s="120" t="s">
        <v>72</v>
      </c>
      <c r="F33" s="120"/>
      <c r="G33" s="55" t="s">
        <v>73</v>
      </c>
      <c r="J33" s="12"/>
    </row>
    <row r="34" spans="1:10" x14ac:dyDescent="0.2">
      <c r="A34" s="57"/>
      <c r="B34" s="58"/>
      <c r="C34" s="59"/>
      <c r="D34" s="59"/>
      <c r="E34" s="60" t="s">
        <v>74</v>
      </c>
      <c r="F34" s="60"/>
      <c r="G34" s="59"/>
      <c r="H34" s="59"/>
      <c r="I34" s="59"/>
      <c r="J34" s="12"/>
    </row>
  </sheetData>
  <mergeCells count="5">
    <mergeCell ref="A4:A5"/>
    <mergeCell ref="B4:B5"/>
    <mergeCell ref="C4:F4"/>
    <mergeCell ref="A1:F1"/>
    <mergeCell ref="E33:F3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Тыс</vt:lpstr>
      <vt:lpstr>Метадеректер</vt:lpstr>
      <vt:lpstr>Мазмұны</vt:lpstr>
      <vt:lpstr>1.1</vt:lpstr>
      <vt:lpstr>1.2</vt:lpstr>
      <vt:lpstr>1.3</vt:lpstr>
      <vt:lpstr>1.4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s.kassymov</cp:lastModifiedBy>
  <cp:lastPrinted>2023-04-11T09:06:06Z</cp:lastPrinted>
  <dcterms:created xsi:type="dcterms:W3CDTF">2009-03-11T05:00:38Z</dcterms:created>
  <dcterms:modified xsi:type="dcterms:W3CDTF">2026-08-06T13:01:41Z</dcterms:modified>
</cp:coreProperties>
</file>