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.kassymov\Desktop\ИЮЛЬ 2026\5. Количество зарег. и действующих субъектов МСП\"/>
    </mc:Choice>
  </mc:AlternateContent>
  <bookViews>
    <workbookView xWindow="0" yWindow="0" windowWidth="28800" windowHeight="12330" tabRatio="899" activeTab="6"/>
  </bookViews>
  <sheets>
    <sheet name="Обложка" sheetId="43" r:id="rId1"/>
    <sheet name="Метаданные" sheetId="42" r:id="rId2"/>
    <sheet name="Содержание" sheetId="44" r:id="rId3"/>
    <sheet name="1.1" sheetId="49" r:id="rId4"/>
    <sheet name="1.2" sheetId="50" r:id="rId5"/>
    <sheet name="1.3" sheetId="51" r:id="rId6"/>
    <sheet name="1.4" sheetId="52" r:id="rId7"/>
  </sheets>
  <definedNames>
    <definedName name="_xlnm._FilterDatabase" localSheetId="3" hidden="1">'1.1'!$A$5:$A$6</definedName>
  </definedNames>
  <calcPr calcId="162913"/>
</workbook>
</file>

<file path=xl/calcChain.xml><?xml version="1.0" encoding="utf-8"?>
<calcChain xmlns="http://schemas.openxmlformats.org/spreadsheetml/2006/main">
  <c r="B26" i="50" l="1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7" i="50"/>
  <c r="B6" i="50"/>
  <c r="B26" i="52"/>
  <c r="B25" i="52"/>
  <c r="B24" i="52"/>
  <c r="B23" i="52"/>
  <c r="B22" i="52"/>
  <c r="B21" i="52"/>
  <c r="B20" i="52"/>
  <c r="B19" i="52"/>
  <c r="B18" i="52"/>
  <c r="B14" i="52"/>
  <c r="B13" i="52"/>
  <c r="B12" i="52"/>
  <c r="B11" i="52"/>
  <c r="B9" i="52"/>
  <c r="B7" i="52"/>
  <c r="B6" i="52"/>
  <c r="B6" i="51"/>
  <c r="D8" i="50"/>
  <c r="C8" i="50"/>
  <c r="B23" i="51"/>
  <c r="B22" i="51"/>
  <c r="B18" i="51"/>
  <c r="B17" i="51"/>
  <c r="B16" i="51"/>
  <c r="B15" i="51"/>
  <c r="B14" i="51"/>
  <c r="B13" i="51"/>
  <c r="B12" i="51"/>
  <c r="B11" i="51"/>
  <c r="B10" i="51"/>
  <c r="B9" i="51"/>
  <c r="B8" i="51"/>
  <c r="B7" i="51"/>
  <c r="B27" i="49"/>
  <c r="B26" i="49"/>
  <c r="B24" i="49"/>
  <c r="B23" i="49"/>
  <c r="B22" i="49"/>
  <c r="B20" i="49"/>
  <c r="B18" i="49"/>
  <c r="B17" i="49"/>
  <c r="B16" i="49"/>
  <c r="B15" i="49"/>
  <c r="B14" i="49"/>
  <c r="B13" i="49"/>
  <c r="B12" i="49"/>
  <c r="B11" i="49"/>
  <c r="B10" i="49"/>
  <c r="B9" i="49"/>
  <c r="B8" i="49"/>
  <c r="B7" i="49"/>
  <c r="C8" i="52"/>
  <c r="D8" i="52"/>
  <c r="E8" i="52"/>
  <c r="B25" i="49"/>
  <c r="B21" i="49"/>
  <c r="B19" i="49"/>
  <c r="E8" i="50"/>
  <c r="B26" i="51"/>
  <c r="B25" i="51"/>
  <c r="B24" i="51"/>
  <c r="B21" i="51"/>
  <c r="B20" i="51"/>
  <c r="B19" i="51"/>
  <c r="B17" i="52"/>
  <c r="B16" i="52"/>
  <c r="B15" i="52"/>
  <c r="B10" i="52"/>
  <c r="B8" i="52" l="1"/>
  <c r="B8" i="50"/>
</calcChain>
</file>

<file path=xl/sharedStrings.xml><?xml version="1.0" encoding="utf-8"?>
<sst xmlns="http://schemas.openxmlformats.org/spreadsheetml/2006/main" count="227" uniqueCount="113">
  <si>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</si>
  <si>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</si>
  <si>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</si>
  <si>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</si>
  <si>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</si>
  <si>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</si>
  <si>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</si>
  <si>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Промышленность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</si>
  <si>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</si>
  <si>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</si>
  <si>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</si>
  <si>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</si>
  <si>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</si>
  <si>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</si>
  <si>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Сельское, лесное и рыбное хозяйство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</si>
  <si>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</si>
  <si>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</si>
  <si>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</si>
  <si>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</si>
  <si>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</si>
  <si>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</si>
  <si>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-</t>
  </si>
  <si>
    <t>2 серия Статистика предприятий</t>
  </si>
  <si>
    <t xml:space="preserve"> </t>
  </si>
  <si>
    <t>крестьянские или фермерские хозяйства</t>
  </si>
  <si>
    <t>Количество действующих субъектов МСП по видам деятельности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</si>
  <si>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</si>
  <si>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</si>
  <si>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</si>
  <si>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Количество зарегистрированных субъектов МСП по видам деятельности</t>
  </si>
  <si>
    <t>1.</t>
  </si>
  <si>
    <t xml:space="preserve">Количество зарегистрированных и действующих субъектов МСП </t>
  </si>
  <si>
    <t>Снабжение электроэнергией,    газом, паром, горячей водой  и  кондиционированным  воздухом</t>
  </si>
  <si>
    <t>Акмолинская область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</si>
  <si>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</si>
  <si>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</si>
  <si>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</si>
  <si>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</si>
  <si>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</si>
  <si>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</si>
  <si>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</si>
  <si>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</si>
  <si>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</si>
  <si>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</si>
  <si>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Бурабайский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</si>
  <si>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</si>
  <si>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</si>
  <si>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</si>
  <si>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</si>
  <si>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</si>
  <si>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</si>
  <si>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</si>
  <si>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</si>
  <si>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Горнодобывающая промышленность и                                                                 разработка карьеров</t>
  </si>
  <si>
    <t>Водоснабжение; сбор,    обработка и удаление  отходов, деятельность  по ликвидации  загрязнений</t>
  </si>
  <si>
    <t>Количество зарегистрированных субъектов МСП по районам</t>
  </si>
  <si>
    <t>Количество действующих субъектов МСП по районам</t>
  </si>
  <si>
    <t>Биржан сал</t>
  </si>
  <si>
    <t>В том числе</t>
  </si>
  <si>
    <t>1.4 Количество действующих субъектов МСП по видам деятельности</t>
  </si>
  <si>
    <t>1.3 Количество действующих субъектов МСП по районам</t>
  </si>
  <si>
    <t>1.2 Количество зарегистрированных субъектов МСП по видам деятельности</t>
  </si>
  <si>
    <t>1.1 Количество зарегистрированных субъектов МСП по районам</t>
  </si>
  <si>
    <t xml:space="preserve">1. Количество зарегистрированных и действующих субъектов МСП </t>
  </si>
  <si>
    <t>Количество зарегистрированных и действующих субъектов МСП  в Акмолинской области</t>
  </si>
  <si>
    <t xml:space="preserve">Ответственный за выпуск:  </t>
  </si>
  <si>
    <t>Руководитель управления :</t>
  </si>
  <si>
    <r>
      <t>Исполнитель:</t>
    </r>
    <r>
      <rPr>
        <sz val="8"/>
        <rFont val="Roboto"/>
        <charset val="204"/>
      </rPr>
      <t xml:space="preserve"> </t>
    </r>
  </si>
  <si>
    <t>Адрес:</t>
  </si>
  <si>
    <t>Управление регистров и контроля в отношении респондентов и административных источников, координации и сводных работ</t>
  </si>
  <si>
    <t>Касымов С.Б.</t>
  </si>
  <si>
    <t>020000, г. Кокшетау</t>
  </si>
  <si>
    <t>тел. (7162) 254302</t>
  </si>
  <si>
    <t>Тел. (7162) 254302</t>
  </si>
  <si>
    <t>проспект  Нұрсұлтан  Назарбаев, 73</t>
  </si>
  <si>
    <t>e-mail: S.Kassymov@stat.kz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</si>
  <si>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</si>
  <si>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</si>
  <si>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</si>
  <si>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</si>
  <si>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</si>
  <si>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</si>
  <si>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</si>
  <si>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</si>
  <si>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</si>
  <si>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</si>
  <si>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</si>
  <si>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</si>
  <si>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</si>
  <si>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</si>
  <si>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</si>
  <si>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</si>
  <si>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</si>
  <si>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</si>
  <si>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</si>
  <si>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</si>
  <si>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https://stat.gov.kz/upload/iblock/078/6pnk0qxd8hfqifaplyf001oq8o78j14b/%D0%9C%D0%9A%D0%95%D0%98.xls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</si>
  <si>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</si>
  <si>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</si>
  <si>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 "Статистический бизнес-регистр"</t>
  </si>
  <si>
    <t xml:space="preserve">https://stat.gov.kz/ru/classifiers/statistical/21/ </t>
  </si>
  <si>
    <t>https://stat.gov.kz/ru/classifiers/statistical/22/</t>
  </si>
  <si>
    <t>13911901, 139119011, 13911902, 139119021, 13911903, 139119031</t>
  </si>
  <si>
    <t>Управление статистических регистров и контроля в отношении респондентов и административных источников, координации и сводных работ</t>
  </si>
  <si>
    <t>+7 716 2 254302</t>
  </si>
  <si>
    <t>s.kasymov@aspire.gov.kz</t>
  </si>
  <si>
    <t>010000, г.Кокшетау, пр. Назарбаева, 73</t>
  </si>
  <si>
    <t>https://stat.gov.kz/ru/region/akmola/spreadsheets/?industry=1506&amp;year=2026&amp;name=288740&amp;period=month&amp;type=spreadsheets</t>
  </si>
  <si>
    <t>Дата опубликования:  14.08.2026</t>
  </si>
  <si>
    <t>Дата  следующего опубликования: 15.09.2026</t>
  </si>
  <si>
    <t>По состоянию на 1 август 2026 года</t>
  </si>
  <si>
    <t>14 августа 2026 года</t>
  </si>
  <si>
    <t>Шығ. №  ПР-39274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</si>
</sst>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d/m;@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i/>
      <sz val="8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sz val="8"/>
      <color indexed="8"/>
      <name val="Roboto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1" fillId="0" borderId="0"/>
    <xf numFmtId="0" fontId="7" fillId="0" borderId="0"/>
    <xf numFmtId="0" fontId="4" fillId="0" borderId="0"/>
    <xf numFmtId="0" fontId="21" fillId="0" borderId="0"/>
    <xf numFmtId="0" fontId="1" fillId="0" borderId="0"/>
    <xf numFmtId="0" fontId="22" fillId="0" borderId="0"/>
    <xf numFmtId="0" fontId="16" fillId="0" borderId="0"/>
  </cellStyleXfs>
  <cellXfs count="139">
    <xf numFmtId="0" fontId="0" fillId="0" borderId="0" xfId="0"/>
    <xf numFmtId="0" fontId="23" fillId="0" borderId="0" xfId="0" applyFont="1" applyFill="1" applyBorder="1"/>
    <xf numFmtId="0" fontId="0" fillId="0" borderId="0" xfId="0" applyFill="1" applyBorder="1"/>
    <xf numFmtId="0" fontId="7" fillId="0" borderId="0" xfId="23" applyAlignment="1">
      <alignment vertical="top" wrapText="1"/>
    </xf>
    <xf numFmtId="0" fontId="7" fillId="0" borderId="0" xfId="23" applyAlignment="1"/>
    <xf numFmtId="0" fontId="3" fillId="0" borderId="0" xfId="21" applyNumberFormat="1" applyFont="1" applyFill="1" applyBorder="1" applyAlignment="1" applyProtection="1"/>
    <xf numFmtId="0" fontId="8" fillId="0" borderId="0" xfId="0" applyFont="1"/>
    <xf numFmtId="3" fontId="13" fillId="0" borderId="0" xfId="0" applyNumberFormat="1" applyFont="1" applyAlignment="1">
      <alignment horizontal="left" wrapText="1"/>
    </xf>
    <xf numFmtId="3" fontId="12" fillId="0" borderId="0" xfId="0" applyNumberFormat="1" applyFont="1" applyAlignment="1">
      <alignment horizontal="left" wrapText="1" indent="1"/>
    </xf>
    <xf numFmtId="3" fontId="12" fillId="0" borderId="0" xfId="0" applyNumberFormat="1" applyFont="1" applyAlignment="1">
      <alignment horizontal="left" wrapText="1"/>
    </xf>
    <xf numFmtId="0" fontId="8" fillId="0" borderId="0" xfId="0" applyFont="1" applyBorder="1"/>
    <xf numFmtId="3" fontId="12" fillId="0" borderId="0" xfId="0" applyNumberFormat="1" applyFont="1" applyFill="1" applyAlignment="1">
      <alignment horizontal="left" wrapText="1"/>
    </xf>
    <xf numFmtId="3" fontId="12" fillId="0" borderId="1" xfId="0" applyNumberFormat="1" applyFont="1" applyBorder="1" applyAlignment="1">
      <alignment horizontal="left" wrapText="1"/>
    </xf>
    <xf numFmtId="3" fontId="13" fillId="0" borderId="0" xfId="0" applyNumberFormat="1" applyFont="1" applyFill="1" applyAlignment="1">
      <alignment horizontal="left" wrapText="1"/>
    </xf>
    <xf numFmtId="0" fontId="12" fillId="0" borderId="0" xfId="0" applyFont="1"/>
    <xf numFmtId="0" fontId="12" fillId="0" borderId="0" xfId="0" applyFont="1" applyAlignment="1">
      <alignment horizontal="right"/>
    </xf>
    <xf numFmtId="0" fontId="24" fillId="0" borderId="0" xfId="0" applyFont="1" applyAlignment="1"/>
    <xf numFmtId="3" fontId="25" fillId="0" borderId="0" xfId="0" applyNumberFormat="1" applyFont="1" applyAlignment="1">
      <alignment horizontal="right" wrapText="1"/>
    </xf>
    <xf numFmtId="0" fontId="26" fillId="0" borderId="0" xfId="0" applyFont="1" applyBorder="1" applyAlignment="1">
      <alignment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wrapText="1"/>
    </xf>
    <xf numFmtId="3" fontId="25" fillId="0" borderId="0" xfId="0" applyNumberFormat="1" applyFont="1" applyBorder="1"/>
    <xf numFmtId="3" fontId="25" fillId="0" borderId="1" xfId="0" applyNumberFormat="1" applyFont="1" applyBorder="1"/>
    <xf numFmtId="0" fontId="8" fillId="0" borderId="0" xfId="0" applyFont="1" applyFill="1"/>
    <xf numFmtId="0" fontId="24" fillId="0" borderId="0" xfId="0" applyFont="1" applyFill="1" applyAlignment="1">
      <alignment horizontal="center"/>
    </xf>
    <xf numFmtId="0" fontId="12" fillId="0" borderId="0" xfId="0" applyFont="1" applyFill="1"/>
    <xf numFmtId="0" fontId="25" fillId="0" borderId="0" xfId="0" applyFont="1" applyFill="1" applyAlignment="1">
      <alignment horizontal="right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Alignment="1">
      <alignment wrapText="1"/>
    </xf>
    <xf numFmtId="0" fontId="25" fillId="0" borderId="0" xfId="0" applyFont="1" applyFill="1" applyAlignment="1">
      <alignment horizontal="left" wrapText="1" indent="1"/>
    </xf>
    <xf numFmtId="3" fontId="12" fillId="0" borderId="1" xfId="0" applyNumberFormat="1" applyFont="1" applyFill="1" applyBorder="1" applyAlignment="1">
      <alignment horizontal="left" wrapText="1"/>
    </xf>
    <xf numFmtId="3" fontId="25" fillId="0" borderId="1" xfId="0" applyNumberFormat="1" applyFont="1" applyFill="1" applyBorder="1" applyAlignment="1">
      <alignment horizontal="right" wrapText="1"/>
    </xf>
    <xf numFmtId="0" fontId="26" fillId="0" borderId="0" xfId="0" applyFont="1" applyAlignment="1">
      <alignment horizontal="left"/>
    </xf>
    <xf numFmtId="0" fontId="26" fillId="0" borderId="5" xfId="0" applyFont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3" fontId="25" fillId="0" borderId="1" xfId="0" applyNumberFormat="1" applyFont="1" applyBorder="1" applyAlignment="1">
      <alignment horizontal="right" wrapText="1"/>
    </xf>
    <xf numFmtId="0" fontId="24" fillId="0" borderId="0" xfId="0" applyFont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wrapText="1" indent="1"/>
    </xf>
    <xf numFmtId="0" fontId="25" fillId="0" borderId="1" xfId="0" applyFont="1" applyBorder="1" applyAlignment="1">
      <alignment wrapText="1"/>
    </xf>
    <xf numFmtId="0" fontId="25" fillId="0" borderId="0" xfId="0" applyFont="1" applyBorder="1" applyAlignment="1">
      <alignment wrapText="1"/>
    </xf>
    <xf numFmtId="164" fontId="14" fillId="0" borderId="0" xfId="0" applyNumberFormat="1" applyFont="1" applyAlignment="1">
      <alignment horizontal="right" wrapText="1"/>
    </xf>
    <xf numFmtId="165" fontId="8" fillId="0" borderId="0" xfId="19" applyNumberFormat="1" applyFont="1" applyAlignment="1" applyProtection="1">
      <alignment horizontal="center"/>
    </xf>
    <xf numFmtId="165" fontId="28" fillId="0" borderId="0" xfId="19" applyNumberFormat="1" applyFont="1" applyAlignment="1" applyProtection="1">
      <alignment horizontal="center"/>
    </xf>
    <xf numFmtId="0" fontId="26" fillId="0" borderId="0" xfId="0" applyFont="1" applyAlignment="1">
      <alignment vertical="center"/>
    </xf>
    <xf numFmtId="0" fontId="13" fillId="0" borderId="6" xfId="28" applyFont="1" applyBorder="1" applyAlignment="1">
      <alignment horizontal="left" wrapText="1"/>
    </xf>
    <xf numFmtId="0" fontId="13" fillId="0" borderId="6" xfId="0" applyFont="1" applyBorder="1"/>
    <xf numFmtId="0" fontId="13" fillId="0" borderId="6" xfId="0" applyFont="1" applyBorder="1" applyAlignment="1">
      <alignment horizontal="left"/>
    </xf>
    <xf numFmtId="0" fontId="12" fillId="0" borderId="6" xfId="0" applyFont="1" applyBorder="1"/>
    <xf numFmtId="0" fontId="8" fillId="0" borderId="6" xfId="0" applyFont="1" applyBorder="1"/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8" fillId="0" borderId="1" xfId="0" applyFont="1" applyBorder="1"/>
    <xf numFmtId="164" fontId="17" fillId="0" borderId="0" xfId="0" applyNumberFormat="1" applyFont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0" fillId="0" borderId="0" xfId="0" applyBorder="1"/>
    <xf numFmtId="0" fontId="17" fillId="0" borderId="1" xfId="0" applyFont="1" applyBorder="1" applyAlignment="1">
      <alignment horizontal="right" wrapText="1"/>
    </xf>
    <xf numFmtId="0" fontId="8" fillId="0" borderId="0" xfId="22" applyFont="1" applyBorder="1"/>
    <xf numFmtId="0" fontId="29" fillId="0" borderId="0" xfId="22" applyFont="1" applyBorder="1" applyAlignment="1">
      <alignment horizontal="center" vertical="top"/>
    </xf>
    <xf numFmtId="0" fontId="30" fillId="0" borderId="2" xfId="25" applyFont="1" applyBorder="1" applyAlignment="1">
      <alignment horizontal="left" vertical="center" wrapText="1"/>
    </xf>
    <xf numFmtId="0" fontId="31" fillId="0" borderId="0" xfId="0" applyFont="1"/>
    <xf numFmtId="0" fontId="32" fillId="0" borderId="2" xfId="22" applyFont="1" applyFill="1" applyBorder="1" applyAlignment="1">
      <alignment horizontal="left" wrapText="1"/>
    </xf>
    <xf numFmtId="0" fontId="30" fillId="0" borderId="2" xfId="22" applyFont="1" applyBorder="1" applyAlignment="1">
      <alignment horizontal="left" vertical="center" wrapText="1"/>
    </xf>
    <xf numFmtId="0" fontId="10" fillId="0" borderId="2" xfId="22" applyFont="1" applyFill="1" applyBorder="1" applyAlignment="1">
      <alignment horizontal="left" wrapText="1"/>
    </xf>
    <xf numFmtId="0" fontId="8" fillId="0" borderId="2" xfId="25" applyFont="1" applyFill="1" applyBorder="1" applyAlignment="1">
      <alignment wrapText="1"/>
    </xf>
    <xf numFmtId="0" fontId="8" fillId="0" borderId="0" xfId="22" applyFont="1"/>
    <xf numFmtId="0" fontId="31" fillId="0" borderId="0" xfId="22" applyFont="1"/>
    <xf numFmtId="0" fontId="32" fillId="0" borderId="2" xfId="0" applyFont="1" applyBorder="1" applyAlignment="1">
      <alignment vertical="top"/>
    </xf>
    <xf numFmtId="0" fontId="30" fillId="0" borderId="2" xfId="0" applyFont="1" applyBorder="1" applyAlignment="1">
      <alignment wrapText="1"/>
    </xf>
    <xf numFmtId="0" fontId="30" fillId="0" borderId="2" xfId="22" applyFont="1" applyBorder="1" applyAlignment="1">
      <alignment vertical="center" wrapText="1"/>
    </xf>
    <xf numFmtId="49" fontId="30" fillId="0" borderId="2" xfId="22" applyNumberFormat="1" applyFont="1" applyFill="1" applyBorder="1" applyAlignment="1">
      <alignment vertical="center" wrapText="1"/>
    </xf>
    <xf numFmtId="0" fontId="32" fillId="0" borderId="2" xfId="22" applyFont="1" applyBorder="1" applyAlignment="1">
      <alignment horizontal="left"/>
    </xf>
    <xf numFmtId="0" fontId="30" fillId="0" borderId="2" xfId="22" applyFont="1" applyBorder="1" applyAlignment="1">
      <alignment wrapText="1"/>
    </xf>
    <xf numFmtId="0" fontId="30" fillId="0" borderId="2" xfId="22" applyFont="1" applyBorder="1" applyAlignment="1">
      <alignment horizontal="left" wrapText="1"/>
    </xf>
    <xf numFmtId="0" fontId="31" fillId="0" borderId="2" xfId="0" applyFont="1" applyBorder="1"/>
    <xf numFmtId="0" fontId="32" fillId="0" borderId="2" xfId="0" applyFont="1" applyBorder="1"/>
    <xf numFmtId="0" fontId="33" fillId="0" borderId="0" xfId="22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30" fillId="0" borderId="2" xfId="25" applyFont="1" applyBorder="1" applyAlignment="1">
      <alignment wrapText="1"/>
    </xf>
    <xf numFmtId="0" fontId="32" fillId="0" borderId="2" xfId="22" applyFont="1" applyBorder="1" applyAlignment="1">
      <alignment horizontal="center" vertical="center"/>
    </xf>
    <xf numFmtId="0" fontId="32" fillId="0" borderId="2" xfId="22" applyFont="1" applyBorder="1" applyAlignment="1">
      <alignment horizontal="left" wrapText="1"/>
    </xf>
    <xf numFmtId="0" fontId="8" fillId="0" borderId="2" xfId="22" applyFont="1" applyBorder="1"/>
    <xf numFmtId="0" fontId="32" fillId="0" borderId="2" xfId="22" applyFont="1" applyBorder="1"/>
    <xf numFmtId="0" fontId="31" fillId="0" borderId="2" xfId="22" applyFont="1" applyBorder="1"/>
    <xf numFmtId="0" fontId="34" fillId="0" borderId="2" xfId="19" applyFont="1" applyFill="1" applyBorder="1" applyAlignment="1" applyProtection="1"/>
    <xf numFmtId="0" fontId="19" fillId="0" borderId="2" xfId="19" applyFill="1" applyBorder="1" applyAlignment="1" applyProtection="1">
      <alignment horizontal="left" vertical="center" wrapText="1"/>
    </xf>
    <xf numFmtId="0" fontId="19" fillId="0" borderId="2" xfId="19" applyBorder="1" applyAlignment="1" applyProtection="1">
      <alignment vertical="center" wrapText="1"/>
    </xf>
    <xf numFmtId="0" fontId="35" fillId="0" borderId="2" xfId="19" applyFont="1" applyBorder="1" applyAlignment="1" applyProtection="1"/>
    <xf numFmtId="49" fontId="20" fillId="0" borderId="2" xfId="20" applyNumberFormat="1" applyFill="1" applyBorder="1" applyAlignment="1" applyProtection="1">
      <alignment vertical="center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1" xfId="0" applyNumberFormat="1" applyFont="1" applyBorder="1" applyAlignment="1">
      <alignment horizontal="right" wrapText="1"/>
    </xf>
    <xf numFmtId="164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0" fontId="18" fillId="0" borderId="0" xfId="21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0" fontId="9" fillId="16" borderId="0" xfId="21" applyNumberFormat="1" applyFont="1" applyFill="1" applyBorder="1" applyAlignment="1" applyProtection="1">
      <alignment horizontal="left" vertical="top" wrapText="1"/>
    </xf>
    <xf numFmtId="0" fontId="15" fillId="0" borderId="0" xfId="0" applyFont="1"/>
    <xf numFmtId="0" fontId="6" fillId="0" borderId="0" xfId="21" applyNumberFormat="1" applyFont="1" applyFill="1" applyBorder="1" applyAlignment="1" applyProtection="1">
      <alignment horizontal="right" vertical="top" wrapText="1"/>
    </xf>
    <xf numFmtId="0" fontId="7" fillId="0" borderId="0" xfId="23" applyAlignment="1">
      <alignment vertical="top" wrapText="1"/>
    </xf>
    <xf numFmtId="0" fontId="18" fillId="0" borderId="0" xfId="0" applyFont="1" applyAlignment="1"/>
    <xf numFmtId="0" fontId="18" fillId="0" borderId="0" xfId="0" applyFont="1" applyFill="1" applyBorder="1" applyAlignment="1"/>
    <xf numFmtId="0" fontId="32" fillId="0" borderId="2" xfId="22" applyFont="1" applyBorder="1" applyAlignment="1">
      <alignment horizontal="center" vertical="center"/>
    </xf>
    <xf numFmtId="0" fontId="32" fillId="0" borderId="2" xfId="22" applyFont="1" applyBorder="1" applyAlignment="1">
      <alignment horizontal="left" wrapText="1"/>
    </xf>
    <xf numFmtId="0" fontId="28" fillId="0" borderId="0" xfId="19" applyFont="1" applyFill="1" applyAlignment="1" applyProtection="1"/>
    <xf numFmtId="0" fontId="8" fillId="0" borderId="0" xfId="19" applyFont="1" applyFill="1" applyAlignment="1" applyProtection="1"/>
    <xf numFmtId="0" fontId="11" fillId="0" borderId="0" xfId="0" applyFont="1" applyAlignment="1">
      <alignment horizontal="center"/>
    </xf>
    <xf numFmtId="0" fontId="28" fillId="0" borderId="0" xfId="19" applyFont="1" applyAlignment="1" applyProtection="1"/>
    <xf numFmtId="0" fontId="8" fillId="0" borderId="0" xfId="0" applyFont="1" applyAlignment="1">
      <alignment horizontal="center"/>
    </xf>
    <xf numFmtId="0" fontId="10" fillId="0" borderId="0" xfId="19" applyFont="1" applyAlignment="1" applyProtection="1"/>
    <xf numFmtId="0" fontId="24" fillId="0" borderId="0" xfId="0" applyFont="1" applyAlignment="1">
      <alignment horizontal="center"/>
    </xf>
    <xf numFmtId="0" fontId="26" fillId="0" borderId="7" xfId="0" applyFont="1" applyBorder="1" applyAlignment="1">
      <alignment vertical="top" wrapText="1"/>
    </xf>
    <xf numFmtId="0" fontId="26" fillId="0" borderId="8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top" wrapText="1"/>
    </xf>
    <xf numFmtId="0" fontId="26" fillId="0" borderId="9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24" fillId="0" borderId="0" xfId="0" applyFont="1" applyFill="1" applyAlignment="1">
      <alignment horizontal="center"/>
    </xf>
    <xf numFmtId="0" fontId="26" fillId="0" borderId="7" xfId="0" applyFont="1" applyFill="1" applyBorder="1" applyAlignment="1">
      <alignment vertical="top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center" vertical="top" wrapText="1"/>
    </xf>
    <xf numFmtId="0" fontId="26" fillId="0" borderId="10" xfId="0" applyFont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26" fillId="0" borderId="2" xfId="0" applyFont="1" applyBorder="1" applyAlignment="1">
      <alignment horizontal="center" vertical="top" wrapText="1"/>
    </xf>
  </cellXfs>
  <cellStyles count="2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3" xfId="23"/>
    <cellStyle name="Обычный 3 2" xfId="24"/>
    <cellStyle name="Обычный 4" xfId="25"/>
    <cellStyle name="Обычный 5" xfId="26"/>
    <cellStyle name="Обычный 6" xfId="27"/>
    <cellStyle name="Обычный_05_19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5</xdr:row>
      <xdr:rowOff>9525</xdr:rowOff>
    </xdr:to>
    <xdr:pic>
      <xdr:nvPicPr>
        <xdr:cNvPr id="171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672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41;_02_01_&#1052;_10%20-%20&#1088;&#1091;&#1089;.xls" TargetMode="External"/><Relationship Id="rId2" Type="http://schemas.openxmlformats.org/officeDocument/2006/relationships/hyperlink" Target="&#1041;_02_01_&#1052;_10%20-%20&#1088;&#1091;&#1089;.xls" TargetMode="External"/><Relationship Id="rId1" Type="http://schemas.openxmlformats.org/officeDocument/2006/relationships/hyperlink" Target="&#1041;_02_01_&#1052;_10%20-%20&#1088;&#1091;&#1089;.xl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&#1101;&#1083;&#1077;&#1082;&#1090;&#1088;%20&#1090;&#1072;&#1073;&#1083;&#1080;&#1094;&#1099;-&#1088;&#1091;&#1089;.xls" TargetMode="External"/><Relationship Id="rId4" Type="http://schemas.openxmlformats.org/officeDocument/2006/relationships/hyperlink" Target="&#1041;_02_01_&#1052;_10%20-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H23" sqref="H23"/>
    </sheetView>
  </sheetViews>
  <sheetFormatPr defaultRowHeight="12.75" x14ac:dyDescent="0.2"/>
  <cols>
    <col min="8" max="8" width="25.5703125" customWidth="1"/>
  </cols>
  <sheetData>
    <row r="1" spans="1:10" x14ac:dyDescent="0.2">
      <c r="A1" s="108"/>
      <c r="B1" s="108"/>
      <c r="C1" s="108"/>
      <c r="D1" s="108"/>
    </row>
    <row r="2" spans="1:10" x14ac:dyDescent="0.2">
      <c r="A2" s="108"/>
      <c r="B2" s="108"/>
      <c r="C2" s="108"/>
      <c r="D2" s="108"/>
    </row>
    <row r="3" spans="1:10" x14ac:dyDescent="0.2">
      <c r="A3" s="108"/>
      <c r="B3" s="108"/>
      <c r="C3" s="108"/>
      <c r="D3" s="108"/>
    </row>
    <row r="4" spans="1:10" ht="18" customHeight="1" x14ac:dyDescent="0.2">
      <c r="A4" s="108"/>
      <c r="B4" s="108"/>
      <c r="C4" s="108"/>
      <c r="D4" s="108"/>
    </row>
    <row r="5" spans="1:10" ht="18" customHeight="1" x14ac:dyDescent="0.2">
      <c r="A5" s="108"/>
      <c r="B5" s="108"/>
      <c r="C5" s="108"/>
      <c r="D5" s="108"/>
    </row>
    <row r="6" spans="1:10" ht="18" customHeight="1" x14ac:dyDescent="0.2">
      <c r="A6" s="88"/>
      <c r="B6" s="88"/>
      <c r="C6" s="88"/>
      <c r="D6" s="88"/>
    </row>
    <row r="7" spans="1:10" ht="18" customHeight="1" x14ac:dyDescent="0.2">
      <c r="A7" s="88"/>
      <c r="B7" s="88"/>
      <c r="C7" s="88"/>
      <c r="D7" s="88"/>
    </row>
    <row r="8" spans="1:10" ht="22.5" customHeight="1" x14ac:dyDescent="0.3">
      <c r="A8" s="113" t="s">
        <v>108</v>
      </c>
      <c r="B8" s="113"/>
      <c r="C8" s="113"/>
      <c r="D8" s="113"/>
      <c r="E8" s="113"/>
      <c r="F8" s="113"/>
      <c r="G8" s="113"/>
      <c r="H8" s="113"/>
    </row>
    <row r="9" spans="1:10" ht="20.25" customHeight="1" x14ac:dyDescent="0.3">
      <c r="A9" s="114" t="s">
        <v>109</v>
      </c>
      <c r="B9" s="113"/>
      <c r="C9" s="113"/>
      <c r="D9" s="113"/>
      <c r="E9" s="113"/>
      <c r="F9" s="113"/>
      <c r="G9" s="113"/>
      <c r="H9" s="113"/>
    </row>
    <row r="10" spans="1:10" ht="15" customHeight="1" x14ac:dyDescent="0.2">
      <c r="F10" s="111"/>
      <c r="G10" s="112"/>
    </row>
    <row r="11" spans="1:10" ht="15.75" customHeight="1" x14ac:dyDescent="0.2">
      <c r="F11" s="3"/>
      <c r="G11" s="3"/>
    </row>
    <row r="12" spans="1:10" ht="15" customHeight="1" x14ac:dyDescent="0.2">
      <c r="A12" s="109" t="s">
        <v>64</v>
      </c>
      <c r="B12" s="109"/>
      <c r="C12" s="109"/>
      <c r="D12" s="109"/>
      <c r="E12" s="109"/>
      <c r="F12" s="109"/>
      <c r="G12" s="109"/>
      <c r="H12" s="109"/>
      <c r="I12" s="109"/>
      <c r="J12" s="109"/>
    </row>
    <row r="13" spans="1:10" ht="15" customHeight="1" x14ac:dyDescent="0.2">
      <c r="A13" s="109"/>
      <c r="B13" s="109"/>
      <c r="C13" s="109"/>
      <c r="D13" s="109"/>
      <c r="E13" s="109"/>
      <c r="F13" s="109"/>
      <c r="G13" s="109"/>
      <c r="H13" s="109"/>
      <c r="I13" s="109"/>
      <c r="J13" s="109"/>
    </row>
    <row r="14" spans="1:10" ht="32.25" customHeight="1" x14ac:dyDescent="0.2">
      <c r="A14" s="109"/>
      <c r="B14" s="109"/>
      <c r="C14" s="109"/>
      <c r="D14" s="109"/>
      <c r="E14" s="109"/>
      <c r="F14" s="109"/>
      <c r="G14" s="109"/>
      <c r="H14" s="109"/>
      <c r="I14" s="109"/>
      <c r="J14" s="109"/>
    </row>
    <row r="15" spans="1:10" ht="18.75" x14ac:dyDescent="0.3">
      <c r="A15" s="5"/>
      <c r="B15" s="4"/>
      <c r="C15" s="4"/>
      <c r="D15" s="4"/>
      <c r="E15" s="4"/>
      <c r="F15" s="4"/>
      <c r="G15" s="4"/>
    </row>
    <row r="16" spans="1:10" ht="18.75" x14ac:dyDescent="0.3">
      <c r="A16" s="5"/>
      <c r="B16" s="4"/>
      <c r="C16" s="4"/>
      <c r="D16" s="4"/>
      <c r="E16" s="4"/>
      <c r="F16" s="4"/>
      <c r="G16" s="4"/>
    </row>
    <row r="17" spans="1:7" ht="18.75" customHeight="1" x14ac:dyDescent="0.3">
      <c r="A17" s="110" t="s">
        <v>110</v>
      </c>
      <c r="B17" s="110"/>
      <c r="C17" s="110"/>
      <c r="D17" s="110"/>
      <c r="E17" s="110"/>
      <c r="F17" s="110"/>
      <c r="G17" s="4"/>
    </row>
    <row r="18" spans="1:7" ht="15" x14ac:dyDescent="0.25">
      <c r="A18" s="1"/>
      <c r="B18" s="2"/>
      <c r="C18" s="2"/>
      <c r="D18" s="2"/>
      <c r="E18" s="2"/>
      <c r="F18" s="4"/>
      <c r="G18" s="4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ht="18.75" x14ac:dyDescent="0.2">
      <c r="A20" s="107" t="s">
        <v>22</v>
      </c>
      <c r="B20" s="107"/>
      <c r="C20" s="107"/>
      <c r="D20" s="107"/>
      <c r="E20" s="107"/>
      <c r="F20" s="2"/>
      <c r="G20" s="2"/>
    </row>
    <row r="21" spans="1:7" x14ac:dyDescent="0.2">
      <c r="A21" s="2"/>
      <c r="B21" s="2"/>
      <c r="C21" s="2"/>
      <c r="D21" s="2"/>
    </row>
    <row r="22" spans="1:7" x14ac:dyDescent="0.2">
      <c r="A22" s="2"/>
      <c r="B22" s="2"/>
      <c r="C22" s="2"/>
      <c r="D22" s="2"/>
    </row>
    <row r="23" spans="1:7" x14ac:dyDescent="0.2">
      <c r="A23" s="2"/>
      <c r="B23" s="2"/>
      <c r="C23" s="2"/>
      <c r="D23" s="2"/>
    </row>
    <row r="24" spans="1:7" x14ac:dyDescent="0.2">
      <c r="A24" s="2"/>
      <c r="B24" s="2"/>
      <c r="C24" s="2"/>
      <c r="D24" s="2"/>
    </row>
    <row r="25" spans="1:7" x14ac:dyDescent="0.2">
      <c r="A25" s="2"/>
      <c r="B25" s="2"/>
      <c r="C25" s="2"/>
      <c r="D25" s="2"/>
    </row>
    <row r="26" spans="1:7" x14ac:dyDescent="0.2">
      <c r="A26" s="2"/>
      <c r="B26" s="2"/>
      <c r="C26" s="2"/>
      <c r="D26" s="2"/>
    </row>
    <row r="27" spans="1:7" x14ac:dyDescent="0.2">
      <c r="A27" s="2"/>
      <c r="B27" s="2"/>
      <c r="C27" s="2"/>
      <c r="D27" s="2"/>
    </row>
    <row r="28" spans="1:7" x14ac:dyDescent="0.2">
      <c r="A28" s="2"/>
      <c r="B28" s="2"/>
      <c r="C28" s="2"/>
      <c r="D28" s="2"/>
    </row>
    <row r="29" spans="1:7" x14ac:dyDescent="0.2">
      <c r="A29" s="2"/>
      <c r="B29" s="2"/>
      <c r="C29" s="2"/>
      <c r="D29" s="2"/>
    </row>
    <row r="30" spans="1:7" x14ac:dyDescent="0.2">
      <c r="A30" s="2"/>
      <c r="B30" s="2"/>
      <c r="C30" s="2"/>
      <c r="D30" s="2"/>
    </row>
    <row r="31" spans="1:7" x14ac:dyDescent="0.2">
      <c r="A31" s="2"/>
      <c r="B31" s="2"/>
      <c r="C31" s="2"/>
      <c r="D31" s="2"/>
    </row>
    <row r="32" spans="1:7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</sheetData>
  <mergeCells count="7">
    <mergeCell ref="A20:E20"/>
    <mergeCell ref="A1:D5"/>
    <mergeCell ref="A12:J14"/>
    <mergeCell ref="A17:F17"/>
    <mergeCell ref="F10:G10"/>
    <mergeCell ref="A8:H8"/>
    <mergeCell ref="A9:H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C27"/>
  <sheetViews>
    <sheetView zoomScaleNormal="100" workbookViewId="0">
      <selection activeCell="I13" sqref="I13"/>
    </sheetView>
  </sheetViews>
  <sheetFormatPr defaultColWidth="8.5703125" defaultRowHeight="12.75" x14ac:dyDescent="0.2"/>
  <cols>
    <col min="1" max="1" width="4.85546875" style="75" customWidth="1"/>
    <col min="2" max="2" width="48.5703125" style="76" bestFit="1" customWidth="1"/>
    <col min="3" max="3" width="97.7109375" style="76" customWidth="1"/>
    <col min="4" max="16384" width="8.5703125" style="6"/>
  </cols>
  <sheetData>
    <row r="1" spans="1:3" x14ac:dyDescent="0.2">
      <c r="A1" s="67"/>
      <c r="B1" s="68"/>
      <c r="C1" s="68"/>
    </row>
    <row r="2" spans="1:3" s="70" customFormat="1" x14ac:dyDescent="0.2">
      <c r="A2" s="90"/>
      <c r="B2" s="91" t="s">
        <v>76</v>
      </c>
      <c r="C2" s="69" t="s">
        <v>102</v>
      </c>
    </row>
    <row r="3" spans="1:3" s="70" customFormat="1" x14ac:dyDescent="0.2">
      <c r="A3" s="90"/>
      <c r="B3" s="71" t="s">
        <v>77</v>
      </c>
      <c r="C3" s="95" t="s">
        <v>78</v>
      </c>
    </row>
    <row r="4" spans="1:3" s="70" customFormat="1" ht="12.75" customHeight="1" x14ac:dyDescent="0.2">
      <c r="A4" s="90"/>
      <c r="B4" s="91" t="s">
        <v>79</v>
      </c>
      <c r="C4" s="72">
        <v>642</v>
      </c>
    </row>
    <row r="5" spans="1:3" s="70" customFormat="1" ht="25.5" x14ac:dyDescent="0.2">
      <c r="A5" s="90"/>
      <c r="B5" s="91" t="s">
        <v>80</v>
      </c>
      <c r="C5" s="96" t="s">
        <v>96</v>
      </c>
    </row>
    <row r="6" spans="1:3" s="70" customFormat="1" ht="25.5" x14ac:dyDescent="0.2">
      <c r="A6" s="90"/>
      <c r="B6" s="73" t="s">
        <v>81</v>
      </c>
      <c r="C6" s="74" t="s">
        <v>97</v>
      </c>
    </row>
    <row r="7" spans="1:3" s="70" customFormat="1" x14ac:dyDescent="0.2">
      <c r="A7" s="90"/>
      <c r="B7" s="73" t="s">
        <v>13</v>
      </c>
      <c r="C7" s="96" t="s">
        <v>98</v>
      </c>
    </row>
    <row r="8" spans="1:3" s="70" customFormat="1" ht="49.5" customHeight="1" x14ac:dyDescent="0.2">
      <c r="A8" s="90"/>
      <c r="B8" s="91" t="s">
        <v>82</v>
      </c>
      <c r="C8" s="89" t="s">
        <v>99</v>
      </c>
    </row>
    <row r="9" spans="1:3" s="70" customFormat="1" x14ac:dyDescent="0.2">
      <c r="A9" s="115"/>
      <c r="B9" s="116" t="s">
        <v>83</v>
      </c>
      <c r="C9" s="97" t="s">
        <v>100</v>
      </c>
    </row>
    <row r="10" spans="1:3" s="70" customFormat="1" x14ac:dyDescent="0.2">
      <c r="A10" s="115"/>
      <c r="B10" s="116"/>
      <c r="C10" s="97" t="s">
        <v>101</v>
      </c>
    </row>
    <row r="11" spans="1:3" x14ac:dyDescent="0.2">
      <c r="A11" s="92"/>
      <c r="B11" s="93" t="s">
        <v>84</v>
      </c>
      <c r="C11" s="94"/>
    </row>
    <row r="12" spans="1:3" s="70" customFormat="1" x14ac:dyDescent="0.2">
      <c r="A12" s="90"/>
      <c r="B12" s="91" t="s">
        <v>85</v>
      </c>
      <c r="C12" s="97" t="s">
        <v>107</v>
      </c>
    </row>
    <row r="13" spans="1:3" s="70" customFormat="1" ht="76.5" x14ac:dyDescent="0.2">
      <c r="A13" s="90"/>
      <c r="B13" s="77" t="s">
        <v>86</v>
      </c>
      <c r="C13" s="78" t="s">
        <v>87</v>
      </c>
    </row>
    <row r="14" spans="1:3" s="70" customFormat="1" ht="25.5" x14ac:dyDescent="0.2">
      <c r="A14" s="90"/>
      <c r="B14" s="91" t="s">
        <v>88</v>
      </c>
      <c r="C14" s="79" t="s">
        <v>103</v>
      </c>
    </row>
    <row r="15" spans="1:3" s="70" customFormat="1" x14ac:dyDescent="0.2">
      <c r="A15" s="90"/>
      <c r="B15" s="91" t="s">
        <v>89</v>
      </c>
      <c r="C15" s="79" t="s">
        <v>70</v>
      </c>
    </row>
    <row r="16" spans="1:3" s="70" customFormat="1" x14ac:dyDescent="0.2">
      <c r="A16" s="90"/>
      <c r="B16" s="91" t="s">
        <v>90</v>
      </c>
      <c r="C16" s="80" t="s">
        <v>104</v>
      </c>
    </row>
    <row r="17" spans="1:3" s="70" customFormat="1" x14ac:dyDescent="0.2">
      <c r="A17" s="90"/>
      <c r="B17" s="91" t="s">
        <v>91</v>
      </c>
      <c r="C17" s="99" t="s">
        <v>105</v>
      </c>
    </row>
    <row r="18" spans="1:3" s="70" customFormat="1" x14ac:dyDescent="0.2">
      <c r="A18" s="90"/>
      <c r="B18" s="81" t="s">
        <v>92</v>
      </c>
      <c r="C18" s="82" t="s">
        <v>106</v>
      </c>
    </row>
    <row r="19" spans="1:3" s="70" customFormat="1" x14ac:dyDescent="0.2">
      <c r="A19" s="90"/>
      <c r="B19" s="81" t="s">
        <v>93</v>
      </c>
      <c r="C19" s="83">
        <v>1446</v>
      </c>
    </row>
    <row r="20" spans="1:3" s="70" customFormat="1" x14ac:dyDescent="0.2">
      <c r="A20" s="84"/>
      <c r="B20" s="85" t="s">
        <v>94</v>
      </c>
      <c r="C20" s="98" t="s">
        <v>95</v>
      </c>
    </row>
    <row r="21" spans="1:3" x14ac:dyDescent="0.2">
      <c r="B21" s="70"/>
      <c r="C21" s="6"/>
    </row>
    <row r="22" spans="1:3" x14ac:dyDescent="0.2">
      <c r="B22" s="86"/>
      <c r="C22" s="87"/>
    </row>
    <row r="23" spans="1:3" x14ac:dyDescent="0.2">
      <c r="B23" s="70"/>
      <c r="C23" s="6"/>
    </row>
    <row r="24" spans="1:3" x14ac:dyDescent="0.2">
      <c r="B24" s="70"/>
      <c r="C24" s="6"/>
    </row>
    <row r="25" spans="1:3" x14ac:dyDescent="0.2">
      <c r="B25" s="70"/>
      <c r="C25" s="6"/>
    </row>
    <row r="26" spans="1:3" x14ac:dyDescent="0.2">
      <c r="B26" s="70"/>
      <c r="C26" s="6"/>
    </row>
    <row r="27" spans="1:3" x14ac:dyDescent="0.2">
      <c r="B27" s="70"/>
      <c r="C27" s="6"/>
    </row>
  </sheetData>
  <mergeCells count="2">
    <mergeCell ref="A9:A10"/>
    <mergeCell ref="B9:B10"/>
  </mergeCells>
  <phoneticPr fontId="4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H8"/>
  <sheetViews>
    <sheetView workbookViewId="0">
      <selection activeCell="B3" sqref="B3:H3"/>
    </sheetView>
  </sheetViews>
  <sheetFormatPr defaultRowHeight="12.75" x14ac:dyDescent="0.2"/>
  <cols>
    <col min="1" max="1" width="9.140625" style="6" customWidth="1"/>
    <col min="2" max="6" width="9.140625" style="6"/>
    <col min="7" max="7" width="9.140625" style="6" customWidth="1"/>
    <col min="8" max="8" width="46" style="6" customWidth="1"/>
    <col min="9" max="16384" width="9.140625" style="6"/>
  </cols>
  <sheetData>
    <row r="1" spans="1:8" ht="15.75" x14ac:dyDescent="0.25">
      <c r="A1" s="119" t="s">
        <v>12</v>
      </c>
      <c r="B1" s="119"/>
      <c r="C1" s="119"/>
      <c r="D1" s="119"/>
      <c r="E1" s="119"/>
      <c r="F1" s="119"/>
      <c r="G1" s="119"/>
      <c r="H1" s="119"/>
    </row>
    <row r="2" spans="1:8" x14ac:dyDescent="0.2">
      <c r="A2" s="121"/>
      <c r="B2" s="121"/>
      <c r="C2" s="121"/>
      <c r="D2" s="121"/>
      <c r="E2" s="121"/>
      <c r="F2" s="121"/>
      <c r="G2" s="121"/>
      <c r="H2" s="121"/>
    </row>
    <row r="3" spans="1:8" x14ac:dyDescent="0.2">
      <c r="A3" s="49"/>
      <c r="B3" s="122" t="s">
        <v>13</v>
      </c>
      <c r="C3" s="122"/>
      <c r="D3" s="122"/>
      <c r="E3" s="122"/>
      <c r="F3" s="122"/>
      <c r="G3" s="122"/>
      <c r="H3" s="122"/>
    </row>
    <row r="4" spans="1:8" x14ac:dyDescent="0.2">
      <c r="A4" s="49" t="s">
        <v>30</v>
      </c>
      <c r="B4" s="118" t="s">
        <v>31</v>
      </c>
      <c r="C4" s="118"/>
      <c r="D4" s="118"/>
      <c r="E4" s="118"/>
      <c r="F4" s="118"/>
      <c r="G4" s="118"/>
      <c r="H4" s="118"/>
    </row>
    <row r="5" spans="1:8" x14ac:dyDescent="0.2">
      <c r="A5" s="50">
        <v>44927</v>
      </c>
      <c r="B5" s="120" t="s">
        <v>55</v>
      </c>
      <c r="C5" s="120"/>
      <c r="D5" s="120"/>
      <c r="E5" s="120"/>
      <c r="F5" s="120"/>
      <c r="G5" s="120"/>
      <c r="H5" s="120"/>
    </row>
    <row r="6" spans="1:8" x14ac:dyDescent="0.2">
      <c r="A6" s="50">
        <v>44958</v>
      </c>
      <c r="B6" s="117" t="s">
        <v>29</v>
      </c>
      <c r="C6" s="117"/>
      <c r="D6" s="117"/>
      <c r="E6" s="117"/>
      <c r="F6" s="117"/>
      <c r="G6" s="117"/>
      <c r="H6" s="117"/>
    </row>
    <row r="7" spans="1:8" x14ac:dyDescent="0.2">
      <c r="A7" s="50">
        <v>44986</v>
      </c>
      <c r="B7" s="117" t="s">
        <v>56</v>
      </c>
      <c r="C7" s="117"/>
      <c r="D7" s="117"/>
      <c r="E7" s="117"/>
      <c r="F7" s="117"/>
      <c r="G7" s="117"/>
      <c r="H7" s="117"/>
    </row>
    <row r="8" spans="1:8" x14ac:dyDescent="0.2">
      <c r="A8" s="50">
        <v>45017</v>
      </c>
      <c r="B8" s="117" t="s">
        <v>25</v>
      </c>
      <c r="C8" s="117"/>
      <c r="D8" s="117"/>
      <c r="E8" s="117"/>
      <c r="F8" s="117"/>
      <c r="G8" s="117"/>
      <c r="H8" s="117"/>
    </row>
  </sheetData>
  <mergeCells count="8">
    <mergeCell ref="B8:H8"/>
    <mergeCell ref="B4:H4"/>
    <mergeCell ref="B6:H6"/>
    <mergeCell ref="B7:H7"/>
    <mergeCell ref="A1:H1"/>
    <mergeCell ref="B5:H5"/>
    <mergeCell ref="A2:H2"/>
    <mergeCell ref="B3:H3"/>
  </mergeCells>
  <hyperlinks>
    <hyperlink ref="B5:H5" r:id="rId1" location="Лист5!A1" display="Количество зарегистрирванных субъектов МСП по регионам РК"/>
    <hyperlink ref="B6:H6" r:id="rId2" location="Лист6!A1" display="Количество зарегистрирванных субъектов МСП по видам деятельности"/>
    <hyperlink ref="B7:H7" r:id="rId3" location="Лист7!A1" display="Количество действующих субъектов МСП по регионам РК"/>
    <hyperlink ref="B8:H8" r:id="rId4" location="Лист8!A1" display="Количество действующих субъектов МСП по видам деятельности"/>
    <hyperlink ref="A4:H4" r:id="rId5" location="'8.1'!A1" display="8."/>
    <hyperlink ref="A5:H5" location="'8.1'!A1" display="'8.1'!A1"/>
    <hyperlink ref="A6:H6" location="'8.2'!A1" display="'8.2'!A1"/>
    <hyperlink ref="A7:H7" location="'8.3'!A1" display="'8.3'!A1"/>
    <hyperlink ref="A8:H8" location="'8.4'!A1" display="'8.4'!A1"/>
  </hyperlinks>
  <pageMargins left="0.70866141732283472" right="0.70866141732283472" top="0.74803149606299213" bottom="0.74803149606299213" header="0.31496062992125984" footer="0.31496062992125984"/>
  <pageSetup paperSize="9" scale="80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="90" zoomScaleNormal="90" workbookViewId="0">
      <selection activeCell="G38" sqref="G38"/>
    </sheetView>
  </sheetViews>
  <sheetFormatPr defaultRowHeight="12.75" x14ac:dyDescent="0.2"/>
  <cols>
    <col min="1" max="1" width="27.85546875" style="6" customWidth="1"/>
    <col min="2" max="2" width="18.7109375" style="6" customWidth="1"/>
    <col min="3" max="6" width="20.7109375" style="6" customWidth="1"/>
    <col min="7" max="7" width="11.28515625" style="6" customWidth="1"/>
    <col min="8" max="16384" width="9.140625" style="6"/>
  </cols>
  <sheetData>
    <row r="1" spans="1:16" ht="15.75" x14ac:dyDescent="0.25">
      <c r="A1" s="129" t="s">
        <v>63</v>
      </c>
      <c r="B1" s="129"/>
      <c r="C1" s="129"/>
      <c r="D1" s="129"/>
      <c r="E1" s="129"/>
      <c r="F1" s="129"/>
    </row>
    <row r="3" spans="1:16" x14ac:dyDescent="0.2">
      <c r="A3" s="123" t="s">
        <v>62</v>
      </c>
      <c r="B3" s="123"/>
      <c r="C3" s="123"/>
      <c r="D3" s="123"/>
      <c r="E3" s="123"/>
      <c r="F3" s="123"/>
      <c r="G3" s="16"/>
      <c r="H3" s="16"/>
    </row>
    <row r="4" spans="1:16" x14ac:dyDescent="0.2">
      <c r="A4" s="14"/>
      <c r="E4" s="17"/>
      <c r="F4" s="15" t="s">
        <v>10</v>
      </c>
    </row>
    <row r="5" spans="1:16" x14ac:dyDescent="0.2">
      <c r="A5" s="124"/>
      <c r="B5" s="125" t="s">
        <v>20</v>
      </c>
      <c r="C5" s="127" t="s">
        <v>58</v>
      </c>
      <c r="D5" s="128"/>
      <c r="E5" s="128"/>
      <c r="F5" s="128"/>
      <c r="G5" s="18"/>
      <c r="H5" s="18"/>
    </row>
    <row r="6" spans="1:16" ht="30.75" customHeight="1" x14ac:dyDescent="0.2">
      <c r="A6" s="124"/>
      <c r="B6" s="126"/>
      <c r="C6" s="19" t="s">
        <v>27</v>
      </c>
      <c r="D6" s="19" t="s">
        <v>28</v>
      </c>
      <c r="E6" s="19" t="s">
        <v>26</v>
      </c>
      <c r="F6" s="20" t="s">
        <v>24</v>
      </c>
      <c r="G6" s="21"/>
      <c r="H6" s="10"/>
      <c r="I6" s="10"/>
      <c r="J6" s="10"/>
      <c r="K6" s="10"/>
      <c r="L6" s="10"/>
      <c r="M6" s="10"/>
      <c r="N6" s="10"/>
      <c r="O6" s="10"/>
      <c r="P6" s="21"/>
    </row>
    <row r="7" spans="1:16" x14ac:dyDescent="0.2">
      <c r="A7" s="7" t="s">
        <v>33</v>
      </c>
      <c r="B7" s="22">
        <f t="shared" ref="B7:B15" si="0">C7+D7+E7+F7</f>
        <v>61087</v>
      </c>
      <c r="C7" s="100">
        <v>11495</v>
      </c>
      <c r="D7" s="100">
        <v>139</v>
      </c>
      <c r="E7" s="100">
        <v>43351</v>
      </c>
      <c r="F7" s="100">
        <v>6102</v>
      </c>
    </row>
    <row r="8" spans="1:16" x14ac:dyDescent="0.2">
      <c r="A8" s="9" t="s">
        <v>34</v>
      </c>
      <c r="B8" s="22">
        <f t="shared" si="0"/>
        <v>21792</v>
      </c>
      <c r="C8" s="100">
        <v>4739</v>
      </c>
      <c r="D8" s="100">
        <v>33</v>
      </c>
      <c r="E8" s="100">
        <v>16771</v>
      </c>
      <c r="F8" s="100">
        <v>249</v>
      </c>
    </row>
    <row r="9" spans="1:16" x14ac:dyDescent="0.2">
      <c r="A9" s="9" t="s">
        <v>35</v>
      </c>
      <c r="B9" s="22">
        <f t="shared" si="0"/>
        <v>4299</v>
      </c>
      <c r="C9" s="100">
        <v>817</v>
      </c>
      <c r="D9" s="100">
        <v>3</v>
      </c>
      <c r="E9" s="100">
        <v>3430</v>
      </c>
      <c r="F9" s="100">
        <v>49</v>
      </c>
    </row>
    <row r="10" spans="1:16" x14ac:dyDescent="0.2">
      <c r="A10" s="9" t="s">
        <v>36</v>
      </c>
      <c r="B10" s="22">
        <f t="shared" si="0"/>
        <v>3596</v>
      </c>
      <c r="C10" s="100">
        <v>642</v>
      </c>
      <c r="D10" s="100">
        <v>12</v>
      </c>
      <c r="E10" s="100">
        <v>2782</v>
      </c>
      <c r="F10" s="100">
        <v>160</v>
      </c>
    </row>
    <row r="11" spans="1:16" x14ac:dyDescent="0.2">
      <c r="A11" s="9" t="s">
        <v>37</v>
      </c>
      <c r="B11" s="22">
        <f t="shared" si="0"/>
        <v>1589</v>
      </c>
      <c r="C11" s="100">
        <v>289</v>
      </c>
      <c r="D11" s="100">
        <v>2</v>
      </c>
      <c r="E11" s="100">
        <v>1052</v>
      </c>
      <c r="F11" s="100">
        <v>246</v>
      </c>
    </row>
    <row r="12" spans="1:16" x14ac:dyDescent="0.2">
      <c r="A12" s="9" t="s">
        <v>38</v>
      </c>
      <c r="B12" s="22">
        <f t="shared" si="0"/>
        <v>1973</v>
      </c>
      <c r="C12" s="100">
        <v>454</v>
      </c>
      <c r="D12" s="100">
        <v>8</v>
      </c>
      <c r="E12" s="100">
        <v>1217</v>
      </c>
      <c r="F12" s="100">
        <v>294</v>
      </c>
    </row>
    <row r="13" spans="1:16" x14ac:dyDescent="0.2">
      <c r="A13" s="9" t="s">
        <v>39</v>
      </c>
      <c r="B13" s="22">
        <f t="shared" si="0"/>
        <v>1211</v>
      </c>
      <c r="C13" s="100">
        <v>174</v>
      </c>
      <c r="D13" s="100">
        <v>9</v>
      </c>
      <c r="E13" s="100">
        <v>768</v>
      </c>
      <c r="F13" s="100">
        <v>260</v>
      </c>
    </row>
    <row r="14" spans="1:16" x14ac:dyDescent="0.2">
      <c r="A14" s="9" t="s">
        <v>40</v>
      </c>
      <c r="B14" s="22">
        <f t="shared" si="0"/>
        <v>2430</v>
      </c>
      <c r="C14" s="100">
        <v>365</v>
      </c>
      <c r="D14" s="100">
        <v>7</v>
      </c>
      <c r="E14" s="100">
        <v>1731</v>
      </c>
      <c r="F14" s="100">
        <v>327</v>
      </c>
    </row>
    <row r="15" spans="1:16" x14ac:dyDescent="0.2">
      <c r="A15" s="9" t="s">
        <v>41</v>
      </c>
      <c r="B15" s="22">
        <f t="shared" si="0"/>
        <v>1658</v>
      </c>
      <c r="C15" s="100">
        <v>196</v>
      </c>
      <c r="D15" s="100">
        <v>4</v>
      </c>
      <c r="E15" s="100">
        <v>1251</v>
      </c>
      <c r="F15" s="100">
        <v>207</v>
      </c>
    </row>
    <row r="16" spans="1:16" x14ac:dyDescent="0.2">
      <c r="A16" s="9" t="s">
        <v>42</v>
      </c>
      <c r="B16" s="22">
        <f>C16+E16+F16</f>
        <v>458</v>
      </c>
      <c r="C16" s="100">
        <v>77</v>
      </c>
      <c r="D16" s="101" t="s">
        <v>21</v>
      </c>
      <c r="E16" s="100">
        <v>170</v>
      </c>
      <c r="F16" s="100">
        <v>211</v>
      </c>
    </row>
    <row r="17" spans="1:6" x14ac:dyDescent="0.2">
      <c r="A17" s="9" t="s">
        <v>57</v>
      </c>
      <c r="B17" s="22">
        <f t="shared" ref="B17:B22" si="1">C17+D17+E17+F17</f>
        <v>866</v>
      </c>
      <c r="C17" s="100">
        <v>157</v>
      </c>
      <c r="D17" s="100">
        <v>2</v>
      </c>
      <c r="E17" s="100">
        <v>345</v>
      </c>
      <c r="F17" s="100">
        <v>362</v>
      </c>
    </row>
    <row r="18" spans="1:6" x14ac:dyDescent="0.2">
      <c r="A18" s="9" t="s">
        <v>43</v>
      </c>
      <c r="B18" s="22">
        <f t="shared" si="1"/>
        <v>1981</v>
      </c>
      <c r="C18" s="100">
        <v>400</v>
      </c>
      <c r="D18" s="100">
        <v>1</v>
      </c>
      <c r="E18" s="100">
        <v>948</v>
      </c>
      <c r="F18" s="100">
        <v>632</v>
      </c>
    </row>
    <row r="19" spans="1:6" x14ac:dyDescent="0.2">
      <c r="A19" s="9" t="s">
        <v>45</v>
      </c>
      <c r="B19" s="22">
        <f t="shared" si="1"/>
        <v>1255</v>
      </c>
      <c r="C19" s="100">
        <v>164</v>
      </c>
      <c r="D19" s="100">
        <v>3</v>
      </c>
      <c r="E19" s="100">
        <v>874</v>
      </c>
      <c r="F19" s="100">
        <v>214</v>
      </c>
    </row>
    <row r="20" spans="1:6" x14ac:dyDescent="0.2">
      <c r="A20" s="9" t="s">
        <v>46</v>
      </c>
      <c r="B20" s="22">
        <f t="shared" si="1"/>
        <v>877</v>
      </c>
      <c r="C20" s="100">
        <v>99</v>
      </c>
      <c r="D20" s="100">
        <v>14</v>
      </c>
      <c r="E20" s="100">
        <v>433</v>
      </c>
      <c r="F20" s="100">
        <v>331</v>
      </c>
    </row>
    <row r="21" spans="1:6" x14ac:dyDescent="0.2">
      <c r="A21" s="9" t="s">
        <v>47</v>
      </c>
      <c r="B21" s="22">
        <f t="shared" si="1"/>
        <v>1212</v>
      </c>
      <c r="C21" s="100">
        <v>154</v>
      </c>
      <c r="D21" s="100">
        <v>1</v>
      </c>
      <c r="E21" s="100">
        <v>587</v>
      </c>
      <c r="F21" s="100">
        <v>470</v>
      </c>
    </row>
    <row r="22" spans="1:6" x14ac:dyDescent="0.2">
      <c r="A22" s="9" t="s">
        <v>48</v>
      </c>
      <c r="B22" s="22">
        <f t="shared" si="1"/>
        <v>1869</v>
      </c>
      <c r="C22" s="100">
        <v>414</v>
      </c>
      <c r="D22" s="100">
        <v>7</v>
      </c>
      <c r="E22" s="100">
        <v>877</v>
      </c>
      <c r="F22" s="100">
        <v>571</v>
      </c>
    </row>
    <row r="23" spans="1:6" x14ac:dyDescent="0.2">
      <c r="A23" s="9" t="s">
        <v>49</v>
      </c>
      <c r="B23" s="22">
        <f>C23+E23+F23</f>
        <v>712</v>
      </c>
      <c r="C23" s="100">
        <v>177</v>
      </c>
      <c r="D23" s="101" t="s">
        <v>21</v>
      </c>
      <c r="E23" s="100">
        <v>310</v>
      </c>
      <c r="F23" s="100">
        <v>225</v>
      </c>
    </row>
    <row r="24" spans="1:6" x14ac:dyDescent="0.2">
      <c r="A24" s="9" t="s">
        <v>50</v>
      </c>
      <c r="B24" s="22">
        <f>C24+D24+E24+F24</f>
        <v>969</v>
      </c>
      <c r="C24" s="100">
        <v>138</v>
      </c>
      <c r="D24" s="100">
        <v>5</v>
      </c>
      <c r="E24" s="100">
        <v>518</v>
      </c>
      <c r="F24" s="100">
        <v>308</v>
      </c>
    </row>
    <row r="25" spans="1:6" x14ac:dyDescent="0.2">
      <c r="A25" s="9" t="s">
        <v>51</v>
      </c>
      <c r="B25" s="22">
        <f>C25+D25+E25+F25</f>
        <v>5032</v>
      </c>
      <c r="C25" s="100">
        <v>925</v>
      </c>
      <c r="D25" s="100">
        <v>7</v>
      </c>
      <c r="E25" s="100">
        <v>3604</v>
      </c>
      <c r="F25" s="100">
        <v>496</v>
      </c>
    </row>
    <row r="26" spans="1:6" x14ac:dyDescent="0.2">
      <c r="A26" s="9" t="s">
        <v>52</v>
      </c>
      <c r="B26" s="22">
        <f>C26+D26+E26+F26</f>
        <v>1364</v>
      </c>
      <c r="C26" s="100">
        <v>226</v>
      </c>
      <c r="D26" s="100">
        <v>7</v>
      </c>
      <c r="E26" s="100">
        <v>993</v>
      </c>
      <c r="F26" s="100">
        <v>138</v>
      </c>
    </row>
    <row r="27" spans="1:6" x14ac:dyDescent="0.2">
      <c r="A27" s="12" t="s">
        <v>44</v>
      </c>
      <c r="B27" s="23">
        <f>C27+D27+E27+F27</f>
        <v>5944</v>
      </c>
      <c r="C27" s="102">
        <v>888</v>
      </c>
      <c r="D27" s="102">
        <v>14</v>
      </c>
      <c r="E27" s="102">
        <v>4690</v>
      </c>
      <c r="F27" s="102">
        <v>352</v>
      </c>
    </row>
    <row r="28" spans="1:6" x14ac:dyDescent="0.2">
      <c r="A28" s="8" t="s">
        <v>23</v>
      </c>
      <c r="C28" s="65"/>
    </row>
  </sheetData>
  <mergeCells count="5">
    <mergeCell ref="A3:F3"/>
    <mergeCell ref="A5:A6"/>
    <mergeCell ref="B5:B6"/>
    <mergeCell ref="C5:F5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90" zoomScaleNormal="90" workbookViewId="0">
      <selection activeCell="E36" sqref="E36"/>
    </sheetView>
  </sheetViews>
  <sheetFormatPr defaultRowHeight="12.75" x14ac:dyDescent="0.2"/>
  <cols>
    <col min="1" max="1" width="37" style="24" customWidth="1"/>
    <col min="2" max="2" width="15.7109375" style="24" customWidth="1"/>
    <col min="3" max="6" width="20.7109375" style="24" customWidth="1"/>
    <col min="7" max="16384" width="9.140625" style="24"/>
  </cols>
  <sheetData>
    <row r="1" spans="1:6" x14ac:dyDescent="0.2">
      <c r="A1" s="130" t="s">
        <v>61</v>
      </c>
      <c r="B1" s="130"/>
      <c r="C1" s="130"/>
      <c r="D1" s="130"/>
      <c r="E1" s="130"/>
      <c r="F1" s="130"/>
    </row>
    <row r="2" spans="1:6" x14ac:dyDescent="0.2">
      <c r="A2" s="25"/>
      <c r="B2" s="25"/>
      <c r="C2" s="25"/>
      <c r="D2" s="25"/>
      <c r="E2" s="25"/>
      <c r="F2" s="25"/>
    </row>
    <row r="3" spans="1:6" x14ac:dyDescent="0.2">
      <c r="A3" s="26"/>
      <c r="F3" s="27" t="s">
        <v>10</v>
      </c>
    </row>
    <row r="4" spans="1:6" x14ac:dyDescent="0.2">
      <c r="A4" s="131"/>
      <c r="B4" s="132" t="s">
        <v>20</v>
      </c>
      <c r="C4" s="134" t="s">
        <v>58</v>
      </c>
      <c r="D4" s="134"/>
      <c r="E4" s="134"/>
      <c r="F4" s="135"/>
    </row>
    <row r="5" spans="1:6" ht="33.75" x14ac:dyDescent="0.2">
      <c r="A5" s="131"/>
      <c r="B5" s="133"/>
      <c r="C5" s="28" t="s">
        <v>27</v>
      </c>
      <c r="D5" s="28" t="s">
        <v>28</v>
      </c>
      <c r="E5" s="28" t="s">
        <v>26</v>
      </c>
      <c r="F5" s="29" t="s">
        <v>24</v>
      </c>
    </row>
    <row r="6" spans="1:6" x14ac:dyDescent="0.2">
      <c r="A6" s="13" t="s">
        <v>20</v>
      </c>
      <c r="B6" s="30">
        <f>C6+D6+E6+F6</f>
        <v>61087</v>
      </c>
      <c r="C6" s="103">
        <v>11495</v>
      </c>
      <c r="D6" s="103">
        <v>139</v>
      </c>
      <c r="E6" s="30">
        <v>43351</v>
      </c>
      <c r="F6" s="30">
        <v>6102</v>
      </c>
    </row>
    <row r="7" spans="1:6" ht="18" customHeight="1" x14ac:dyDescent="0.2">
      <c r="A7" s="11" t="s">
        <v>14</v>
      </c>
      <c r="B7" s="30">
        <f>C7+D7+E7+F7</f>
        <v>8587</v>
      </c>
      <c r="C7" s="103">
        <v>2182</v>
      </c>
      <c r="D7" s="103">
        <v>53</v>
      </c>
      <c r="E7" s="30">
        <v>250</v>
      </c>
      <c r="F7" s="30">
        <v>6102</v>
      </c>
    </row>
    <row r="8" spans="1:6" ht="18" customHeight="1" x14ac:dyDescent="0.2">
      <c r="A8" s="31" t="s">
        <v>7</v>
      </c>
      <c r="B8" s="30">
        <f t="shared" ref="B8:B17" si="0">C8+D8+E8</f>
        <v>3661</v>
      </c>
      <c r="C8" s="30">
        <f>C9+C10+C11+C12</f>
        <v>1171</v>
      </c>
      <c r="D8" s="30">
        <f>D9+D10+D11+D12</f>
        <v>42</v>
      </c>
      <c r="E8" s="30">
        <f>E9+E10+E11+E12</f>
        <v>2448</v>
      </c>
      <c r="F8" s="30" t="s">
        <v>21</v>
      </c>
    </row>
    <row r="9" spans="1:6" ht="24" customHeight="1" x14ac:dyDescent="0.2">
      <c r="A9" s="32" t="s">
        <v>53</v>
      </c>
      <c r="B9" s="30">
        <f t="shared" si="0"/>
        <v>295</v>
      </c>
      <c r="C9" s="103">
        <v>277</v>
      </c>
      <c r="D9" s="103">
        <v>4</v>
      </c>
      <c r="E9" s="30">
        <v>14</v>
      </c>
      <c r="F9" s="30" t="s">
        <v>21</v>
      </c>
    </row>
    <row r="10" spans="1:6" ht="12" customHeight="1" x14ac:dyDescent="0.2">
      <c r="A10" s="32" t="s">
        <v>15</v>
      </c>
      <c r="B10" s="30">
        <f t="shared" si="0"/>
        <v>3074</v>
      </c>
      <c r="C10" s="103">
        <v>745</v>
      </c>
      <c r="D10" s="103">
        <v>33</v>
      </c>
      <c r="E10" s="30">
        <v>2296</v>
      </c>
      <c r="F10" s="30" t="s">
        <v>21</v>
      </c>
    </row>
    <row r="11" spans="1:6" ht="23.25" customHeight="1" x14ac:dyDescent="0.2">
      <c r="A11" s="32" t="s">
        <v>32</v>
      </c>
      <c r="B11" s="30">
        <f t="shared" si="0"/>
        <v>73</v>
      </c>
      <c r="C11" s="103">
        <v>51</v>
      </c>
      <c r="D11" s="103">
        <v>4</v>
      </c>
      <c r="E11" s="30">
        <v>18</v>
      </c>
      <c r="F11" s="30" t="s">
        <v>21</v>
      </c>
    </row>
    <row r="12" spans="1:6" ht="22.5" customHeight="1" x14ac:dyDescent="0.2">
      <c r="A12" s="32" t="s">
        <v>54</v>
      </c>
      <c r="B12" s="30">
        <f t="shared" si="0"/>
        <v>219</v>
      </c>
      <c r="C12" s="103">
        <v>98</v>
      </c>
      <c r="D12" s="103">
        <v>1</v>
      </c>
      <c r="E12" s="30">
        <v>120</v>
      </c>
      <c r="F12" s="30" t="s">
        <v>21</v>
      </c>
    </row>
    <row r="13" spans="1:6" x14ac:dyDescent="0.2">
      <c r="A13" s="11" t="s">
        <v>16</v>
      </c>
      <c r="B13" s="30">
        <f t="shared" si="0"/>
        <v>4818</v>
      </c>
      <c r="C13" s="103">
        <v>1803</v>
      </c>
      <c r="D13" s="103">
        <v>6</v>
      </c>
      <c r="E13" s="30">
        <v>3009</v>
      </c>
      <c r="F13" s="30" t="s">
        <v>21</v>
      </c>
    </row>
    <row r="14" spans="1:6" ht="21.75" customHeight="1" x14ac:dyDescent="0.2">
      <c r="A14" s="11" t="s">
        <v>17</v>
      </c>
      <c r="B14" s="30">
        <f t="shared" si="0"/>
        <v>21821</v>
      </c>
      <c r="C14" s="103">
        <v>2760</v>
      </c>
      <c r="D14" s="103">
        <v>12</v>
      </c>
      <c r="E14" s="30">
        <v>19049</v>
      </c>
      <c r="F14" s="30" t="s">
        <v>21</v>
      </c>
    </row>
    <row r="15" spans="1:6" ht="16.5" customHeight="1" x14ac:dyDescent="0.2">
      <c r="A15" s="11" t="s">
        <v>18</v>
      </c>
      <c r="B15" s="30">
        <f t="shared" si="0"/>
        <v>4478</v>
      </c>
      <c r="C15" s="103">
        <v>513</v>
      </c>
      <c r="D15" s="103">
        <v>9</v>
      </c>
      <c r="E15" s="30">
        <v>3956</v>
      </c>
      <c r="F15" s="30" t="s">
        <v>21</v>
      </c>
    </row>
    <row r="16" spans="1:6" ht="20.25" customHeight="1" x14ac:dyDescent="0.2">
      <c r="A16" s="11" t="s">
        <v>8</v>
      </c>
      <c r="B16" s="30">
        <f t="shared" si="0"/>
        <v>2155</v>
      </c>
      <c r="C16" s="103">
        <v>260</v>
      </c>
      <c r="D16" s="103">
        <v>2</v>
      </c>
      <c r="E16" s="30">
        <v>1893</v>
      </c>
      <c r="F16" s="30" t="s">
        <v>21</v>
      </c>
    </row>
    <row r="17" spans="1:6" x14ac:dyDescent="0.2">
      <c r="A17" s="11" t="s">
        <v>19</v>
      </c>
      <c r="B17" s="30">
        <f t="shared" si="0"/>
        <v>557</v>
      </c>
      <c r="C17" s="103">
        <v>178</v>
      </c>
      <c r="D17" s="103">
        <v>1</v>
      </c>
      <c r="E17" s="30">
        <v>378</v>
      </c>
      <c r="F17" s="30" t="s">
        <v>21</v>
      </c>
    </row>
    <row r="18" spans="1:6" ht="12" customHeight="1" x14ac:dyDescent="0.2">
      <c r="A18" s="11" t="s">
        <v>0</v>
      </c>
      <c r="B18" s="30">
        <f>C18+E18</f>
        <v>134</v>
      </c>
      <c r="C18" s="103">
        <v>116</v>
      </c>
      <c r="D18" s="104" t="s">
        <v>21</v>
      </c>
      <c r="E18" s="30">
        <v>18</v>
      </c>
      <c r="F18" s="30" t="s">
        <v>21</v>
      </c>
    </row>
    <row r="19" spans="1:6" ht="14.25" customHeight="1" x14ac:dyDescent="0.2">
      <c r="A19" s="11" t="s">
        <v>1</v>
      </c>
      <c r="B19" s="30">
        <f>C19+D19+E19</f>
        <v>2815</v>
      </c>
      <c r="C19" s="103">
        <v>421</v>
      </c>
      <c r="D19" s="103">
        <v>2</v>
      </c>
      <c r="E19" s="30">
        <v>2392</v>
      </c>
      <c r="F19" s="30" t="s">
        <v>21</v>
      </c>
    </row>
    <row r="20" spans="1:6" ht="22.5" customHeight="1" x14ac:dyDescent="0.2">
      <c r="A20" s="11" t="s">
        <v>2</v>
      </c>
      <c r="B20" s="30">
        <f>C20+D20+E20</f>
        <v>1560</v>
      </c>
      <c r="C20" s="103">
        <v>630</v>
      </c>
      <c r="D20" s="103">
        <v>2</v>
      </c>
      <c r="E20" s="30">
        <v>928</v>
      </c>
      <c r="F20" s="30" t="s">
        <v>21</v>
      </c>
    </row>
    <row r="21" spans="1:6" ht="22.5" x14ac:dyDescent="0.2">
      <c r="A21" s="11" t="s">
        <v>3</v>
      </c>
      <c r="B21" s="30">
        <f>C21+D21+E21</f>
        <v>1806</v>
      </c>
      <c r="C21" s="103">
        <v>542</v>
      </c>
      <c r="D21" s="103">
        <v>4</v>
      </c>
      <c r="E21" s="30">
        <v>1260</v>
      </c>
      <c r="F21" s="30" t="s">
        <v>21</v>
      </c>
    </row>
    <row r="22" spans="1:6" ht="22.5" x14ac:dyDescent="0.2">
      <c r="A22" s="11" t="s">
        <v>11</v>
      </c>
      <c r="B22" s="30">
        <f>C22+E22</f>
        <v>9</v>
      </c>
      <c r="C22" s="103">
        <v>5</v>
      </c>
      <c r="D22" s="104" t="s">
        <v>21</v>
      </c>
      <c r="E22" s="30">
        <v>4</v>
      </c>
      <c r="F22" s="30" t="s">
        <v>21</v>
      </c>
    </row>
    <row r="23" spans="1:6" x14ac:dyDescent="0.2">
      <c r="A23" s="11" t="s">
        <v>4</v>
      </c>
      <c r="B23" s="30">
        <f>C23+D23+E23</f>
        <v>1099</v>
      </c>
      <c r="C23" s="103">
        <v>321</v>
      </c>
      <c r="D23" s="103">
        <v>2</v>
      </c>
      <c r="E23" s="30">
        <v>776</v>
      </c>
      <c r="F23" s="30" t="s">
        <v>21</v>
      </c>
    </row>
    <row r="24" spans="1:6" ht="22.5" x14ac:dyDescent="0.2">
      <c r="A24" s="11" t="s">
        <v>9</v>
      </c>
      <c r="B24" s="30">
        <f>C24+D24+E24</f>
        <v>468</v>
      </c>
      <c r="C24" s="103">
        <v>199</v>
      </c>
      <c r="D24" s="103">
        <v>3</v>
      </c>
      <c r="E24" s="30">
        <v>266</v>
      </c>
      <c r="F24" s="30" t="s">
        <v>21</v>
      </c>
    </row>
    <row r="25" spans="1:6" x14ac:dyDescent="0.2">
      <c r="A25" s="11" t="s">
        <v>5</v>
      </c>
      <c r="B25" s="30">
        <f>C25+E25</f>
        <v>720</v>
      </c>
      <c r="C25" s="103">
        <v>141</v>
      </c>
      <c r="D25" s="103">
        <v>1</v>
      </c>
      <c r="E25" s="30">
        <v>579</v>
      </c>
      <c r="F25" s="30" t="s">
        <v>21</v>
      </c>
    </row>
    <row r="26" spans="1:6" x14ac:dyDescent="0.2">
      <c r="A26" s="33" t="s">
        <v>6</v>
      </c>
      <c r="B26" s="34">
        <f>C26+E26</f>
        <v>6398</v>
      </c>
      <c r="C26" s="105">
        <v>253</v>
      </c>
      <c r="D26" s="106" t="s">
        <v>21</v>
      </c>
      <c r="E26" s="34">
        <v>6145</v>
      </c>
      <c r="F26" s="34" t="s">
        <v>21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="90" zoomScaleNormal="90" workbookViewId="0">
      <selection activeCell="K37" sqref="K37"/>
    </sheetView>
  </sheetViews>
  <sheetFormatPr defaultRowHeight="12.75" x14ac:dyDescent="0.2"/>
  <cols>
    <col min="1" max="1" width="27" style="6" customWidth="1"/>
    <col min="2" max="2" width="18.7109375" style="6" customWidth="1"/>
    <col min="3" max="6" width="20.7109375" style="6" customWidth="1"/>
    <col min="7" max="16384" width="9.140625" style="6"/>
  </cols>
  <sheetData>
    <row r="1" spans="1:16" x14ac:dyDescent="0.2">
      <c r="A1" s="123" t="s">
        <v>60</v>
      </c>
      <c r="B1" s="123"/>
      <c r="C1" s="123"/>
      <c r="D1" s="123"/>
      <c r="E1" s="123"/>
      <c r="F1" s="123"/>
    </row>
    <row r="2" spans="1:16" x14ac:dyDescent="0.2"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2">
      <c r="A3" s="35"/>
      <c r="E3" s="17"/>
      <c r="F3" s="15" t="s">
        <v>10</v>
      </c>
      <c r="P3" s="17"/>
    </row>
    <row r="4" spans="1:16" x14ac:dyDescent="0.2">
      <c r="A4" s="136"/>
      <c r="B4" s="125" t="s">
        <v>20</v>
      </c>
      <c r="C4" s="127" t="s">
        <v>58</v>
      </c>
      <c r="D4" s="128"/>
      <c r="E4" s="128"/>
      <c r="F4" s="12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33.75" x14ac:dyDescent="0.2">
      <c r="A5" s="137"/>
      <c r="B5" s="126"/>
      <c r="C5" s="36" t="s">
        <v>27</v>
      </c>
      <c r="D5" s="36" t="s">
        <v>28</v>
      </c>
      <c r="E5" s="36" t="s">
        <v>26</v>
      </c>
      <c r="F5" s="20" t="s">
        <v>24</v>
      </c>
      <c r="G5" s="21"/>
      <c r="H5" s="10"/>
      <c r="I5" s="10"/>
      <c r="J5" s="10"/>
      <c r="K5" s="10"/>
      <c r="L5" s="10"/>
      <c r="M5" s="10"/>
      <c r="N5" s="10"/>
      <c r="O5" s="10"/>
      <c r="P5" s="21"/>
    </row>
    <row r="6" spans="1:16" x14ac:dyDescent="0.2">
      <c r="A6" s="7" t="s">
        <v>33</v>
      </c>
      <c r="B6" s="22">
        <f t="shared" ref="B6:B14" si="0">C6+D6+E6+F6</f>
        <v>57828</v>
      </c>
      <c r="C6" s="100">
        <v>10016</v>
      </c>
      <c r="D6" s="100">
        <v>136</v>
      </c>
      <c r="E6" s="100">
        <v>41718</v>
      </c>
      <c r="F6" s="100">
        <v>5958</v>
      </c>
      <c r="G6" s="38"/>
      <c r="P6" s="17"/>
    </row>
    <row r="7" spans="1:16" x14ac:dyDescent="0.2">
      <c r="A7" s="9" t="s">
        <v>34</v>
      </c>
      <c r="B7" s="22">
        <f t="shared" si="0"/>
        <v>20310</v>
      </c>
      <c r="C7" s="100">
        <v>3969</v>
      </c>
      <c r="D7" s="100">
        <v>33</v>
      </c>
      <c r="E7" s="100">
        <v>16078</v>
      </c>
      <c r="F7" s="100">
        <v>230</v>
      </c>
      <c r="G7" s="38"/>
      <c r="P7" s="17"/>
    </row>
    <row r="8" spans="1:16" x14ac:dyDescent="0.2">
      <c r="A8" s="9" t="s">
        <v>35</v>
      </c>
      <c r="B8" s="22">
        <f t="shared" si="0"/>
        <v>4082</v>
      </c>
      <c r="C8" s="100">
        <v>705</v>
      </c>
      <c r="D8" s="100">
        <v>3</v>
      </c>
      <c r="E8" s="100">
        <v>3330</v>
      </c>
      <c r="F8" s="100">
        <v>44</v>
      </c>
      <c r="G8" s="38"/>
      <c r="P8" s="17"/>
    </row>
    <row r="9" spans="1:16" x14ac:dyDescent="0.2">
      <c r="A9" s="9" t="s">
        <v>36</v>
      </c>
      <c r="B9" s="22">
        <f t="shared" si="0"/>
        <v>3428</v>
      </c>
      <c r="C9" s="100">
        <v>555</v>
      </c>
      <c r="D9" s="100">
        <v>11</v>
      </c>
      <c r="E9" s="100">
        <v>2706</v>
      </c>
      <c r="F9" s="100">
        <v>156</v>
      </c>
      <c r="G9" s="38"/>
      <c r="P9" s="17"/>
    </row>
    <row r="10" spans="1:16" x14ac:dyDescent="0.2">
      <c r="A10" s="9" t="s">
        <v>37</v>
      </c>
      <c r="B10" s="22">
        <f t="shared" si="0"/>
        <v>1494</v>
      </c>
      <c r="C10" s="100">
        <v>263</v>
      </c>
      <c r="D10" s="100">
        <v>2</v>
      </c>
      <c r="E10" s="100">
        <v>999</v>
      </c>
      <c r="F10" s="100">
        <v>230</v>
      </c>
      <c r="G10" s="38"/>
      <c r="P10" s="17"/>
    </row>
    <row r="11" spans="1:16" x14ac:dyDescent="0.2">
      <c r="A11" s="9" t="s">
        <v>38</v>
      </c>
      <c r="B11" s="22">
        <f t="shared" si="0"/>
        <v>1896</v>
      </c>
      <c r="C11" s="100">
        <v>421</v>
      </c>
      <c r="D11" s="100">
        <v>8</v>
      </c>
      <c r="E11" s="100">
        <v>1177</v>
      </c>
      <c r="F11" s="100">
        <v>290</v>
      </c>
      <c r="G11" s="38"/>
      <c r="P11" s="17"/>
    </row>
    <row r="12" spans="1:16" x14ac:dyDescent="0.2">
      <c r="A12" s="9" t="s">
        <v>39</v>
      </c>
      <c r="B12" s="22">
        <f t="shared" si="0"/>
        <v>1166</v>
      </c>
      <c r="C12" s="100">
        <v>156</v>
      </c>
      <c r="D12" s="100">
        <v>8</v>
      </c>
      <c r="E12" s="100">
        <v>749</v>
      </c>
      <c r="F12" s="100">
        <v>253</v>
      </c>
      <c r="G12" s="38"/>
      <c r="P12" s="17"/>
    </row>
    <row r="13" spans="1:16" x14ac:dyDescent="0.2">
      <c r="A13" s="9" t="s">
        <v>40</v>
      </c>
      <c r="B13" s="22">
        <f t="shared" si="0"/>
        <v>2302</v>
      </c>
      <c r="C13" s="100">
        <v>330</v>
      </c>
      <c r="D13" s="100">
        <v>7</v>
      </c>
      <c r="E13" s="100">
        <v>1642</v>
      </c>
      <c r="F13" s="100">
        <v>323</v>
      </c>
      <c r="G13" s="38"/>
      <c r="P13" s="17"/>
    </row>
    <row r="14" spans="1:16" x14ac:dyDescent="0.2">
      <c r="A14" s="9" t="s">
        <v>41</v>
      </c>
      <c r="B14" s="22">
        <f t="shared" si="0"/>
        <v>1564</v>
      </c>
      <c r="C14" s="100">
        <v>168</v>
      </c>
      <c r="D14" s="100">
        <v>4</v>
      </c>
      <c r="E14" s="100">
        <v>1191</v>
      </c>
      <c r="F14" s="100">
        <v>201</v>
      </c>
      <c r="G14" s="38"/>
      <c r="P14" s="17"/>
    </row>
    <row r="15" spans="1:16" x14ac:dyDescent="0.2">
      <c r="A15" s="9" t="s">
        <v>42</v>
      </c>
      <c r="B15" s="22">
        <f>C15+E15+F15</f>
        <v>442</v>
      </c>
      <c r="C15" s="100">
        <v>72</v>
      </c>
      <c r="D15" s="101" t="s">
        <v>21</v>
      </c>
      <c r="E15" s="100">
        <v>161</v>
      </c>
      <c r="F15" s="100">
        <v>209</v>
      </c>
      <c r="G15" s="38"/>
      <c r="P15" s="17"/>
    </row>
    <row r="16" spans="1:16" x14ac:dyDescent="0.2">
      <c r="A16" s="9" t="s">
        <v>57</v>
      </c>
      <c r="B16" s="22">
        <f t="shared" ref="B16:B21" si="1">C16+D16+E16+F16</f>
        <v>819</v>
      </c>
      <c r="C16" s="100">
        <v>131</v>
      </c>
      <c r="D16" s="100">
        <v>1</v>
      </c>
      <c r="E16" s="100">
        <v>331</v>
      </c>
      <c r="F16" s="100">
        <v>356</v>
      </c>
      <c r="G16" s="38"/>
      <c r="P16" s="17"/>
    </row>
    <row r="17" spans="1:17" x14ac:dyDescent="0.2">
      <c r="A17" s="9" t="s">
        <v>43</v>
      </c>
      <c r="B17" s="22">
        <f t="shared" si="1"/>
        <v>1889</v>
      </c>
      <c r="C17" s="100">
        <v>366</v>
      </c>
      <c r="D17" s="100">
        <v>1</v>
      </c>
      <c r="E17" s="100">
        <v>904</v>
      </c>
      <c r="F17" s="100">
        <v>618</v>
      </c>
      <c r="G17" s="38"/>
      <c r="P17" s="17"/>
    </row>
    <row r="18" spans="1:17" x14ac:dyDescent="0.2">
      <c r="A18" s="9" t="s">
        <v>45</v>
      </c>
      <c r="B18" s="22">
        <f t="shared" si="1"/>
        <v>1200</v>
      </c>
      <c r="C18" s="100">
        <v>144</v>
      </c>
      <c r="D18" s="100">
        <v>3</v>
      </c>
      <c r="E18" s="100">
        <v>841</v>
      </c>
      <c r="F18" s="100">
        <v>212</v>
      </c>
      <c r="G18" s="39"/>
      <c r="P18" s="17"/>
    </row>
    <row r="19" spans="1:17" x14ac:dyDescent="0.2">
      <c r="A19" s="9" t="s">
        <v>46</v>
      </c>
      <c r="B19" s="22">
        <f t="shared" si="1"/>
        <v>846</v>
      </c>
      <c r="C19" s="100">
        <v>93</v>
      </c>
      <c r="D19" s="100">
        <v>14</v>
      </c>
      <c r="E19" s="100">
        <v>415</v>
      </c>
      <c r="F19" s="100">
        <v>324</v>
      </c>
      <c r="G19" s="39"/>
      <c r="P19" s="17"/>
    </row>
    <row r="20" spans="1:17" x14ac:dyDescent="0.2">
      <c r="A20" s="9" t="s">
        <v>47</v>
      </c>
      <c r="B20" s="22">
        <f t="shared" si="1"/>
        <v>1179</v>
      </c>
      <c r="C20" s="100">
        <v>143</v>
      </c>
      <c r="D20" s="100">
        <v>1</v>
      </c>
      <c r="E20" s="100">
        <v>566</v>
      </c>
      <c r="F20" s="100">
        <v>469</v>
      </c>
      <c r="G20" s="39"/>
      <c r="P20" s="17"/>
    </row>
    <row r="21" spans="1:17" x14ac:dyDescent="0.2">
      <c r="A21" s="9" t="s">
        <v>48</v>
      </c>
      <c r="B21" s="22">
        <f t="shared" si="1"/>
        <v>1786</v>
      </c>
      <c r="C21" s="100">
        <v>382</v>
      </c>
      <c r="D21" s="100">
        <v>7</v>
      </c>
      <c r="E21" s="100">
        <v>840</v>
      </c>
      <c r="F21" s="100">
        <v>557</v>
      </c>
      <c r="G21" s="39"/>
      <c r="P21" s="17"/>
    </row>
    <row r="22" spans="1:17" x14ac:dyDescent="0.2">
      <c r="A22" s="9" t="s">
        <v>49</v>
      </c>
      <c r="B22" s="22">
        <f>C22+E22+F22</f>
        <v>671</v>
      </c>
      <c r="C22" s="100">
        <v>161</v>
      </c>
      <c r="D22" s="101" t="s">
        <v>21</v>
      </c>
      <c r="E22" s="100">
        <v>291</v>
      </c>
      <c r="F22" s="100">
        <v>219</v>
      </c>
      <c r="G22" s="39"/>
      <c r="P22" s="17"/>
    </row>
    <row r="23" spans="1:17" x14ac:dyDescent="0.2">
      <c r="A23" s="9" t="s">
        <v>50</v>
      </c>
      <c r="B23" s="22">
        <f>C23+D23+E23+F23</f>
        <v>930</v>
      </c>
      <c r="C23" s="100">
        <v>124</v>
      </c>
      <c r="D23" s="100">
        <v>5</v>
      </c>
      <c r="E23" s="100">
        <v>496</v>
      </c>
      <c r="F23" s="100">
        <v>305</v>
      </c>
      <c r="G23" s="39"/>
      <c r="P23" s="17"/>
    </row>
    <row r="24" spans="1:17" x14ac:dyDescent="0.2">
      <c r="A24" s="9" t="s">
        <v>51</v>
      </c>
      <c r="B24" s="22">
        <f>C24+D24+E24+F24</f>
        <v>4848</v>
      </c>
      <c r="C24" s="100">
        <v>832</v>
      </c>
      <c r="D24" s="100">
        <v>7</v>
      </c>
      <c r="E24" s="100">
        <v>3522</v>
      </c>
      <c r="F24" s="100">
        <v>487</v>
      </c>
      <c r="G24" s="38"/>
      <c r="P24" s="17"/>
    </row>
    <row r="25" spans="1:17" x14ac:dyDescent="0.2">
      <c r="A25" s="9" t="s">
        <v>52</v>
      </c>
      <c r="B25" s="22">
        <f>C25+D25+E25+F25</f>
        <v>1296</v>
      </c>
      <c r="C25" s="100">
        <v>199</v>
      </c>
      <c r="D25" s="100">
        <v>7</v>
      </c>
      <c r="E25" s="100">
        <v>955</v>
      </c>
      <c r="F25" s="100">
        <v>135</v>
      </c>
      <c r="G25" s="38"/>
      <c r="P25" s="17"/>
    </row>
    <row r="26" spans="1:17" x14ac:dyDescent="0.2">
      <c r="A26" s="12" t="s">
        <v>44</v>
      </c>
      <c r="B26" s="23">
        <f>C26+D26+E26+F26</f>
        <v>5680</v>
      </c>
      <c r="C26" s="102">
        <v>802</v>
      </c>
      <c r="D26" s="102">
        <v>14</v>
      </c>
      <c r="E26" s="102">
        <v>4524</v>
      </c>
      <c r="F26" s="102">
        <v>340</v>
      </c>
      <c r="G26" s="39"/>
      <c r="H26" s="10"/>
      <c r="I26" s="10"/>
      <c r="J26" s="10"/>
      <c r="K26" s="10"/>
      <c r="L26" s="10"/>
      <c r="M26" s="10"/>
      <c r="N26" s="10"/>
      <c r="O26" s="10"/>
      <c r="P26" s="37"/>
      <c r="Q26" s="10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4" zoomScale="90" zoomScaleNormal="90" workbookViewId="0">
      <selection activeCell="N25" sqref="N25"/>
    </sheetView>
  </sheetViews>
  <sheetFormatPr defaultRowHeight="12.75" x14ac:dyDescent="0.2"/>
  <cols>
    <col min="1" max="1" width="35.85546875" style="6" customWidth="1"/>
    <col min="2" max="2" width="16.7109375" style="6" customWidth="1"/>
    <col min="3" max="6" width="20.7109375" style="6" customWidth="1"/>
    <col min="7" max="16384" width="9.140625" style="6"/>
  </cols>
  <sheetData>
    <row r="1" spans="1:6" x14ac:dyDescent="0.2">
      <c r="A1" s="123" t="s">
        <v>59</v>
      </c>
      <c r="B1" s="123"/>
      <c r="C1" s="123"/>
      <c r="D1" s="123"/>
      <c r="E1" s="123"/>
      <c r="F1" s="123"/>
    </row>
    <row r="2" spans="1:6" x14ac:dyDescent="0.2">
      <c r="A2" s="41"/>
      <c r="B2" s="41"/>
      <c r="C2" s="41"/>
      <c r="D2" s="41"/>
      <c r="E2" s="41"/>
      <c r="F2" s="41"/>
    </row>
    <row r="3" spans="1:6" x14ac:dyDescent="0.2">
      <c r="A3" s="14"/>
      <c r="F3" s="17" t="s">
        <v>10</v>
      </c>
    </row>
    <row r="4" spans="1:6" x14ac:dyDescent="0.2">
      <c r="A4" s="124"/>
      <c r="B4" s="125" t="s">
        <v>20</v>
      </c>
      <c r="C4" s="138" t="s">
        <v>58</v>
      </c>
      <c r="D4" s="138"/>
      <c r="E4" s="138"/>
      <c r="F4" s="127"/>
    </row>
    <row r="5" spans="1:6" ht="33.75" x14ac:dyDescent="0.2">
      <c r="A5" s="124"/>
      <c r="B5" s="126"/>
      <c r="C5" s="19" t="s">
        <v>27</v>
      </c>
      <c r="D5" s="19" t="s">
        <v>28</v>
      </c>
      <c r="E5" s="19" t="s">
        <v>26</v>
      </c>
      <c r="F5" s="42" t="s">
        <v>24</v>
      </c>
    </row>
    <row r="6" spans="1:6" x14ac:dyDescent="0.2">
      <c r="A6" s="43" t="s">
        <v>20</v>
      </c>
      <c r="B6" s="17">
        <f>C6+D6+E6+F6</f>
        <v>57828</v>
      </c>
      <c r="C6" s="100">
        <v>10016</v>
      </c>
      <c r="D6" s="100">
        <v>136</v>
      </c>
      <c r="E6" s="63">
        <v>41718</v>
      </c>
      <c r="F6" s="37">
        <v>5958</v>
      </c>
    </row>
    <row r="7" spans="1:6" ht="12.75" customHeight="1" x14ac:dyDescent="0.2">
      <c r="A7" s="44" t="s">
        <v>14</v>
      </c>
      <c r="B7" s="17">
        <f>C7+D7+E7+F7</f>
        <v>8237</v>
      </c>
      <c r="C7" s="100">
        <v>2000</v>
      </c>
      <c r="D7" s="100">
        <v>52</v>
      </c>
      <c r="E7" s="63">
        <v>227</v>
      </c>
      <c r="F7" s="37">
        <v>5958</v>
      </c>
    </row>
    <row r="8" spans="1:6" x14ac:dyDescent="0.2">
      <c r="A8" s="44" t="s">
        <v>7</v>
      </c>
      <c r="B8" s="17">
        <f>C8+D8+E8</f>
        <v>3458</v>
      </c>
      <c r="C8" s="17">
        <f>C9+C10+C11+C12</f>
        <v>1051</v>
      </c>
      <c r="D8" s="17">
        <f>D9+D10+D11+D12</f>
        <v>41</v>
      </c>
      <c r="E8" s="17">
        <f>E9+E10+E11+E12</f>
        <v>2366</v>
      </c>
      <c r="F8" s="17" t="s">
        <v>21</v>
      </c>
    </row>
    <row r="9" spans="1:6" ht="22.5" x14ac:dyDescent="0.2">
      <c r="A9" s="45" t="s">
        <v>53</v>
      </c>
      <c r="B9" s="17">
        <f>C9+D9+E9</f>
        <v>262</v>
      </c>
      <c r="C9" s="100">
        <v>247</v>
      </c>
      <c r="D9" s="100">
        <v>3</v>
      </c>
      <c r="E9" s="48">
        <v>12</v>
      </c>
      <c r="F9" s="17" t="s">
        <v>21</v>
      </c>
    </row>
    <row r="10" spans="1:6" ht="15.75" customHeight="1" x14ac:dyDescent="0.2">
      <c r="A10" s="45" t="s">
        <v>15</v>
      </c>
      <c r="B10" s="17">
        <f t="shared" ref="B10:B16" si="0">C10+D10+E10</f>
        <v>2925</v>
      </c>
      <c r="C10" s="100">
        <v>671</v>
      </c>
      <c r="D10" s="100">
        <v>33</v>
      </c>
      <c r="E10" s="63">
        <v>2221</v>
      </c>
      <c r="F10" s="17" t="s">
        <v>21</v>
      </c>
    </row>
    <row r="11" spans="1:6" ht="33.75" x14ac:dyDescent="0.2">
      <c r="A11" s="45" t="s">
        <v>32</v>
      </c>
      <c r="B11" s="17">
        <f>C11+D11+E11</f>
        <v>70</v>
      </c>
      <c r="C11" s="100">
        <v>49</v>
      </c>
      <c r="D11" s="100">
        <v>4</v>
      </c>
      <c r="E11" s="63">
        <v>17</v>
      </c>
      <c r="F11" s="17" t="s">
        <v>21</v>
      </c>
    </row>
    <row r="12" spans="1:6" ht="33.75" x14ac:dyDescent="0.2">
      <c r="A12" s="45" t="s">
        <v>54</v>
      </c>
      <c r="B12" s="17">
        <f>C12+D12+E12</f>
        <v>201</v>
      </c>
      <c r="C12" s="17">
        <v>84</v>
      </c>
      <c r="D12" s="17">
        <v>1</v>
      </c>
      <c r="E12" s="63">
        <v>116</v>
      </c>
      <c r="F12" s="17" t="s">
        <v>21</v>
      </c>
    </row>
    <row r="13" spans="1:6" x14ac:dyDescent="0.2">
      <c r="A13" s="44" t="s">
        <v>16</v>
      </c>
      <c r="B13" s="17">
        <f>C13+D13+E13</f>
        <v>4444</v>
      </c>
      <c r="C13" s="100">
        <v>1547</v>
      </c>
      <c r="D13" s="100">
        <v>6</v>
      </c>
      <c r="E13" s="63">
        <v>2891</v>
      </c>
      <c r="F13" s="17" t="s">
        <v>21</v>
      </c>
    </row>
    <row r="14" spans="1:6" ht="26.25" customHeight="1" x14ac:dyDescent="0.2">
      <c r="A14" s="44" t="s">
        <v>17</v>
      </c>
      <c r="B14" s="17">
        <f>C14+D14+E14</f>
        <v>20594</v>
      </c>
      <c r="C14" s="100">
        <v>2282</v>
      </c>
      <c r="D14" s="100">
        <v>12</v>
      </c>
      <c r="E14" s="63">
        <v>18300</v>
      </c>
      <c r="F14" s="17" t="s">
        <v>21</v>
      </c>
    </row>
    <row r="15" spans="1:6" x14ac:dyDescent="0.2">
      <c r="A15" s="44" t="s">
        <v>18</v>
      </c>
      <c r="B15" s="17">
        <f t="shared" si="0"/>
        <v>4284</v>
      </c>
      <c r="C15" s="100">
        <v>447</v>
      </c>
      <c r="D15" s="100">
        <v>8</v>
      </c>
      <c r="E15" s="63">
        <v>3829</v>
      </c>
      <c r="F15" s="17" t="s">
        <v>21</v>
      </c>
    </row>
    <row r="16" spans="1:6" ht="12.75" customHeight="1" x14ac:dyDescent="0.2">
      <c r="A16" s="44" t="s">
        <v>8</v>
      </c>
      <c r="B16" s="17">
        <f t="shared" si="0"/>
        <v>2043</v>
      </c>
      <c r="C16" s="100">
        <v>226</v>
      </c>
      <c r="D16" s="100">
        <v>2</v>
      </c>
      <c r="E16" s="63">
        <v>1815</v>
      </c>
      <c r="F16" s="17" t="s">
        <v>21</v>
      </c>
    </row>
    <row r="17" spans="1:6" x14ac:dyDescent="0.2">
      <c r="A17" s="44" t="s">
        <v>19</v>
      </c>
      <c r="B17" s="17">
        <f>C17+E17</f>
        <v>522</v>
      </c>
      <c r="C17" s="100">
        <v>154</v>
      </c>
      <c r="D17" s="100">
        <v>1</v>
      </c>
      <c r="E17" s="63">
        <v>368</v>
      </c>
      <c r="F17" s="17" t="s">
        <v>21</v>
      </c>
    </row>
    <row r="18" spans="1:6" x14ac:dyDescent="0.2">
      <c r="A18" s="44" t="s">
        <v>0</v>
      </c>
      <c r="B18" s="17">
        <f>C18+E18</f>
        <v>106</v>
      </c>
      <c r="C18" s="100">
        <v>88</v>
      </c>
      <c r="D18" s="101" t="s">
        <v>21</v>
      </c>
      <c r="E18" s="63">
        <v>18</v>
      </c>
      <c r="F18" s="17" t="s">
        <v>21</v>
      </c>
    </row>
    <row r="19" spans="1:6" x14ac:dyDescent="0.2">
      <c r="A19" s="44" t="s">
        <v>1</v>
      </c>
      <c r="B19" s="17">
        <f>C19+D19+E19</f>
        <v>2704</v>
      </c>
      <c r="C19" s="100">
        <v>375</v>
      </c>
      <c r="D19" s="100">
        <v>2</v>
      </c>
      <c r="E19" s="63">
        <v>2327</v>
      </c>
      <c r="F19" s="17" t="s">
        <v>21</v>
      </c>
    </row>
    <row r="20" spans="1:6" ht="22.5" x14ac:dyDescent="0.2">
      <c r="A20" s="44" t="s">
        <v>2</v>
      </c>
      <c r="B20" s="17">
        <f>C20+D20+E20</f>
        <v>1446</v>
      </c>
      <c r="C20" s="100">
        <v>550</v>
      </c>
      <c r="D20" s="100">
        <v>2</v>
      </c>
      <c r="E20" s="63">
        <v>894</v>
      </c>
      <c r="F20" s="17" t="s">
        <v>21</v>
      </c>
    </row>
    <row r="21" spans="1:6" ht="21.75" customHeight="1" x14ac:dyDescent="0.2">
      <c r="A21" s="44" t="s">
        <v>3</v>
      </c>
      <c r="B21" s="17">
        <f>C21+D21+E21</f>
        <v>1697</v>
      </c>
      <c r="C21" s="100">
        <v>475</v>
      </c>
      <c r="D21" s="100">
        <v>4</v>
      </c>
      <c r="E21" s="63">
        <v>1218</v>
      </c>
      <c r="F21" s="17" t="s">
        <v>21</v>
      </c>
    </row>
    <row r="22" spans="1:6" ht="21.75" customHeight="1" x14ac:dyDescent="0.2">
      <c r="A22" s="44" t="s">
        <v>11</v>
      </c>
      <c r="B22" s="17">
        <f>C22+E22</f>
        <v>9</v>
      </c>
      <c r="C22" s="17">
        <v>5</v>
      </c>
      <c r="D22" s="17" t="s">
        <v>21</v>
      </c>
      <c r="E22" s="63">
        <v>4</v>
      </c>
      <c r="F22" s="17" t="s">
        <v>21</v>
      </c>
    </row>
    <row r="23" spans="1:6" x14ac:dyDescent="0.2">
      <c r="A23" s="44" t="s">
        <v>4</v>
      </c>
      <c r="B23" s="17">
        <f>C23+D23+E23</f>
        <v>1055</v>
      </c>
      <c r="C23" s="63">
        <v>298</v>
      </c>
      <c r="D23" s="63">
        <v>2</v>
      </c>
      <c r="E23" s="63">
        <v>755</v>
      </c>
      <c r="F23" s="17" t="s">
        <v>21</v>
      </c>
    </row>
    <row r="24" spans="1:6" ht="22.5" x14ac:dyDescent="0.2">
      <c r="A24" s="44" t="s">
        <v>9</v>
      </c>
      <c r="B24" s="17">
        <f>C24+D24+E24</f>
        <v>452</v>
      </c>
      <c r="C24" s="100">
        <v>187</v>
      </c>
      <c r="D24" s="100">
        <v>3</v>
      </c>
      <c r="E24" s="63">
        <v>262</v>
      </c>
      <c r="F24" s="17" t="s">
        <v>21</v>
      </c>
    </row>
    <row r="25" spans="1:6" x14ac:dyDescent="0.2">
      <c r="A25" s="44" t="s">
        <v>5</v>
      </c>
      <c r="B25" s="17">
        <f>C25+E25</f>
        <v>678</v>
      </c>
      <c r="C25" s="100">
        <v>123</v>
      </c>
      <c r="D25" s="100">
        <v>1</v>
      </c>
      <c r="E25" s="63">
        <v>555</v>
      </c>
      <c r="F25" s="17" t="s">
        <v>21</v>
      </c>
    </row>
    <row r="26" spans="1:6" ht="13.5" customHeight="1" x14ac:dyDescent="0.2">
      <c r="A26" s="46" t="s">
        <v>6</v>
      </c>
      <c r="B26" s="40">
        <f>C26+E26</f>
        <v>6097</v>
      </c>
      <c r="C26" s="64">
        <v>208</v>
      </c>
      <c r="D26" s="66" t="s">
        <v>21</v>
      </c>
      <c r="E26" s="64">
        <v>5889</v>
      </c>
      <c r="F26" s="40" t="s">
        <v>21</v>
      </c>
    </row>
    <row r="27" spans="1:6" ht="13.5" customHeight="1" x14ac:dyDescent="0.2">
      <c r="A27" s="47"/>
      <c r="B27" s="37"/>
      <c r="C27" s="37"/>
      <c r="D27" s="39"/>
      <c r="E27" s="37"/>
      <c r="F27" s="37"/>
    </row>
    <row r="29" spans="1:6" x14ac:dyDescent="0.2">
      <c r="A29" s="51" t="s">
        <v>112</v>
      </c>
      <c r="B29" s="14"/>
      <c r="C29" s="14"/>
      <c r="D29" s="14"/>
      <c r="E29" s="14"/>
    </row>
    <row r="30" spans="1:6" x14ac:dyDescent="0.2">
      <c r="A30" s="51" t="s">
        <v>111</v>
      </c>
      <c r="B30" s="14"/>
      <c r="C30" s="14"/>
      <c r="D30" s="14"/>
      <c r="E30" s="14"/>
    </row>
    <row r="31" spans="1:6" x14ac:dyDescent="0.2">
      <c r="A31" s="52" t="s">
        <v>65</v>
      </c>
      <c r="B31" s="53" t="s">
        <v>66</v>
      </c>
      <c r="C31" s="54" t="s">
        <v>67</v>
      </c>
      <c r="D31" s="55" t="s">
        <v>68</v>
      </c>
      <c r="E31" s="55"/>
      <c r="F31" s="56"/>
    </row>
    <row r="32" spans="1:6" ht="45" x14ac:dyDescent="0.2">
      <c r="A32" s="57" t="s">
        <v>69</v>
      </c>
      <c r="B32" s="14" t="s">
        <v>70</v>
      </c>
      <c r="C32" s="14" t="s">
        <v>70</v>
      </c>
      <c r="D32" s="58" t="s">
        <v>71</v>
      </c>
      <c r="E32" s="14"/>
    </row>
    <row r="33" spans="1:6" x14ac:dyDescent="0.2">
      <c r="A33" s="14"/>
      <c r="B33" s="14" t="s">
        <v>72</v>
      </c>
      <c r="C33" s="59" t="s">
        <v>73</v>
      </c>
      <c r="D33" s="14" t="s">
        <v>74</v>
      </c>
      <c r="E33" s="14"/>
    </row>
    <row r="34" spans="1:6" x14ac:dyDescent="0.2">
      <c r="A34" s="60"/>
      <c r="B34" s="60"/>
      <c r="C34" s="61" t="s">
        <v>75</v>
      </c>
      <c r="D34" s="60"/>
      <c r="E34" s="60"/>
      <c r="F34" s="62"/>
    </row>
    <row r="35" spans="1:6" x14ac:dyDescent="0.2">
      <c r="A35" s="14"/>
      <c r="B35" s="14"/>
      <c r="C35" s="14"/>
      <c r="D35" s="14"/>
      <c r="E35" s="14"/>
      <c r="F35" s="14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s.kassymov</cp:lastModifiedBy>
  <cp:lastPrinted>2024-07-11T10:35:42Z</cp:lastPrinted>
  <dcterms:created xsi:type="dcterms:W3CDTF">2009-03-11T05:00:38Z</dcterms:created>
  <dcterms:modified xsi:type="dcterms:W3CDTF">2026-08-06T13:01:24Z</dcterms:modified>
</cp:coreProperties>
</file>