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4430" yWindow="-45" windowWidth="14520" windowHeight="12705"/>
  </bookViews>
  <sheets>
    <sheet name="Cover" sheetId="1" r:id="rId1"/>
    <sheet name="Metadata" sheetId="3" r:id="rId2"/>
    <sheet name=" Content" sheetId="5" r:id="rId3"/>
    <sheet name="1" sheetId="2" r:id="rId4"/>
  </sheets>
  <calcPr calcId="145621"/>
</workbook>
</file>

<file path=xl/calcChain.xml><?xml version="1.0" encoding="utf-8"?>
<calcChain xmlns="http://schemas.openxmlformats.org/spreadsheetml/2006/main">
  <c r="F7" i="2" l="1"/>
  <c r="F8" i="2"/>
  <c r="F9" i="2"/>
  <c r="F10" i="2"/>
  <c r="F11" i="2"/>
  <c r="F12" i="2"/>
  <c r="F13" i="2"/>
  <c r="F14" i="2"/>
  <c r="F15" i="2"/>
  <c r="F16" i="2"/>
  <c r="F17" i="2"/>
  <c r="F18" i="2"/>
  <c r="F19" i="2"/>
  <c r="F38" i="2" l="1"/>
  <c r="F37" i="2"/>
  <c r="F36" i="2"/>
  <c r="F35" i="2"/>
  <c r="F34" i="2"/>
  <c r="F33" i="2"/>
  <c r="F32" i="2"/>
  <c r="F31" i="2"/>
  <c r="F30" i="2"/>
  <c r="F29" i="2"/>
  <c r="F28" i="2"/>
  <c r="F26" i="2"/>
  <c r="F25" i="2"/>
  <c r="F24" i="2"/>
  <c r="F23" i="2"/>
  <c r="F22" i="2"/>
  <c r="F21" i="2"/>
  <c r="H19" i="2"/>
  <c r="H18" i="2"/>
  <c r="G17" i="2"/>
  <c r="H16" i="2"/>
  <c r="H15" i="2"/>
  <c r="G14" i="2"/>
  <c r="H13" i="2"/>
  <c r="H12" i="2"/>
  <c r="H11" i="2"/>
  <c r="H10" i="2"/>
  <c r="G9" i="2"/>
  <c r="H8" i="2"/>
  <c r="H7" i="2"/>
  <c r="H9" i="2" l="1"/>
  <c r="H17" i="2"/>
  <c r="H14" i="2"/>
  <c r="G31" i="2"/>
  <c r="H31" i="2"/>
  <c r="H32" i="2"/>
  <c r="G32" i="2"/>
  <c r="H33" i="2"/>
  <c r="G33" i="2"/>
  <c r="H34" i="2"/>
  <c r="G34" i="2"/>
  <c r="H35" i="2"/>
  <c r="G35" i="2"/>
  <c r="H28" i="2"/>
  <c r="G28" i="2"/>
  <c r="H36" i="2"/>
  <c r="G36" i="2"/>
  <c r="H29" i="2"/>
  <c r="G29" i="2"/>
  <c r="G37" i="2"/>
  <c r="H37" i="2"/>
  <c r="H30" i="2"/>
  <c r="G30" i="2"/>
  <c r="H38" i="2"/>
  <c r="G38" i="2"/>
  <c r="H22" i="2"/>
  <c r="G22" i="2"/>
  <c r="H24" i="2"/>
  <c r="G24" i="2"/>
  <c r="G25" i="2"/>
  <c r="H25" i="2"/>
  <c r="G21" i="2"/>
  <c r="H21" i="2"/>
  <c r="H23" i="2"/>
  <c r="G23" i="2"/>
  <c r="H26" i="2"/>
  <c r="G26" i="2"/>
  <c r="G15" i="2"/>
  <c r="G12" i="2"/>
  <c r="G7" i="2"/>
  <c r="G10" i="2"/>
  <c r="G18" i="2"/>
  <c r="G13" i="2"/>
  <c r="G8" i="2"/>
  <c r="G16" i="2"/>
  <c r="G11" i="2"/>
  <c r="G19" i="2"/>
</calcChain>
</file>

<file path=xl/sharedStrings.xml><?xml version="1.0" encoding="utf-8"?>
<sst xmlns="http://schemas.openxmlformats.org/spreadsheetml/2006/main" count="91" uniqueCount="73">
  <si>
    <t>people</t>
  </si>
  <si>
    <t>Total population growth</t>
  </si>
  <si>
    <t>Including</t>
  </si>
  <si>
    <t>natural increase</t>
  </si>
  <si>
    <t>For a given period</t>
  </si>
  <si>
    <t>average number</t>
  </si>
  <si>
    <t>Total population</t>
  </si>
  <si>
    <t>Urban population</t>
  </si>
  <si>
    <t>Rural population</t>
  </si>
  <si>
    <t>Semey city administration</t>
  </si>
  <si>
    <t>Kurchatov city administration</t>
  </si>
  <si>
    <t>Aksuat district</t>
  </si>
  <si>
    <t>Ayagoz district</t>
  </si>
  <si>
    <t>Beskaragai district</t>
  </si>
  <si>
    <t>Borodulikha district</t>
  </si>
  <si>
    <t>Zharma district</t>
  </si>
  <si>
    <t>Kokpekti district</t>
  </si>
  <si>
    <t>Urzhar district</t>
  </si>
  <si>
    <t xml:space="preserve">Population of the Abay region </t>
  </si>
  <si>
    <t>Abay region</t>
  </si>
  <si>
    <t>Abay district</t>
  </si>
  <si>
    <t xml:space="preserve">growth rate, as a percentage </t>
  </si>
  <si>
    <t>Zhanasemey district</t>
  </si>
  <si>
    <t>net migration</t>
  </si>
  <si>
    <t>Makanchi district</t>
  </si>
  <si>
    <t>Division of social and demographic statistics</t>
  </si>
  <si>
    <t>18 series  Demographic statistics</t>
  </si>
  <si>
    <t>Content</t>
  </si>
  <si>
    <t>1. Population of the Abay region</t>
  </si>
  <si>
    <t>Population of the Abay region</t>
  </si>
  <si>
    <t>© Bureau of National Statistics of the Agency for Strategic Planning and Reforms of the Republic of Kazakhstan</t>
  </si>
  <si>
    <t>S.Kondratyeva</t>
  </si>
  <si>
    <t>Date of publication: 03.08.2026</t>
  </si>
  <si>
    <t>As of July 1, 2026</t>
  </si>
  <si>
    <t>Code of the Statistical Indicator</t>
  </si>
  <si>
    <t>611101, 611202, 611201, 612301,613103</t>
  </si>
  <si>
    <t>Classifier of Statistical Indicators</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</si>
  <si>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</si>
  <si>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</si>
  <si>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</si>
  <si>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</si>
  <si>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</si>
  <si>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</si>
  <si>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</si>
  <si>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</si>
  <si>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</si>
  <si>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</si>
  <si>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</si>
  <si>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</si>
  <si>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</si>
  <si>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</si>
  <si>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</si>
  <si>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</si>
  <si>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</si>
  <si>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</si>
  <si>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</si>
  <si>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</si>
  <si>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</si>
  <si>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Metadata</t>
  </si>
  <si>
    <t xml:space="preserve">Population as of
 January 1, 2026 </t>
  </si>
  <si>
    <t>+7 7222 362549</t>
  </si>
  <si>
    <t>s.alekseevna@aspire.gov.kz</t>
  </si>
  <si>
    <t>Population as of
July 1, 2026</t>
  </si>
  <si>
    <t>Data of next publication: 01.09.2026</t>
  </si>
  <si>
    <r>
      <t>Notes</t>
    </r>
    <r>
      <rPr>
        <sz val="10"/>
        <color indexed="8"/>
        <rFont val="Roboto"/>
        <charset val="204"/>
      </rPr>
      <t xml:space="preserve"> </t>
    </r>
  </si>
  <si>
    <t>Dated August 3, 2026</t>
  </si>
  <si>
    <t>https://stat.gov.kz/en/description/</t>
  </si>
  <si>
    <t>https://stat.gov.kz/en/classifiers/statistical/25799/</t>
  </si>
  <si>
    <r>
      <t>as of July  01, 2026*</t>
    </r>
    <r>
      <rPr>
        <b/>
        <vertAlign val="superscript"/>
        <sz val="10"/>
        <color theme="1"/>
        <rFont val="Roboto"/>
        <charset val="204"/>
      </rPr>
      <t xml:space="preserve"> </t>
    </r>
  </si>
  <si>
    <t>* By current accounting.</t>
  </si>
  <si>
    <t>https://stat.gov.kz/en/region/abay/spreadsheets/?industry=28251&amp;year=&amp;name=88114&amp;period=&amp;type=</t>
  </si>
  <si>
    <t>071400, Semey city, Mangilik El avenue, 25</t>
  </si>
  <si>
    <t>№ 12-25/675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</si>
</sst>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1" x14ac:knownFonts="1">
    <font>
      <sz val="11"/>
      <color theme="1"/>
      <name val="Calibri"/>
      <family val="2"/>
      <charset val="204"/>
      <scheme val="minor"/>
    </font>
    <font>
      <sz val="8"/>
      <name val="Arial Cyr"/>
      <charset val="204"/>
    </font>
    <font>
      <sz val="10"/>
      <name val="MS Sans Serif"/>
      <family val="2"/>
      <charset val="204"/>
    </font>
    <font>
      <u/>
      <sz val="11"/>
      <color theme="10"/>
      <name val="Calibri"/>
      <family val="2"/>
      <charset val="204"/>
      <scheme val="minor"/>
    </font>
    <font>
      <sz val="10"/>
      <name val="Arial Cyr"/>
      <family val="2"/>
      <charset val="204"/>
    </font>
    <font>
      <sz val="11"/>
      <color indexed="8"/>
      <name val="Calibri"/>
      <family val="2"/>
      <scheme val="minor"/>
    </font>
    <font>
      <sz val="11"/>
      <color theme="1"/>
      <name val="Calibri"/>
      <family val="2"/>
      <charset val="204"/>
      <scheme val="minor"/>
    </font>
    <font>
      <sz val="10"/>
      <name val="Arial Cyr"/>
      <charset val="204"/>
    </font>
    <font>
      <u/>
      <sz val="8.8000000000000007"/>
      <color theme="10"/>
      <name val="Calibri"/>
      <family val="2"/>
    </font>
    <font>
      <sz val="10"/>
      <name val="Roboto"/>
      <charset val="204"/>
    </font>
    <font>
      <b/>
      <sz val="10"/>
      <color rgb="FFFF0000"/>
      <name val="Roboto"/>
      <charset val="204"/>
    </font>
    <font>
      <b/>
      <sz val="10"/>
      <color theme="1"/>
      <name val="Roboto"/>
      <charset val="204"/>
    </font>
    <font>
      <sz val="10"/>
      <color theme="1"/>
      <name val="Roboto"/>
      <charset val="204"/>
    </font>
    <font>
      <u/>
      <sz val="10"/>
      <color theme="10"/>
      <name val="Roboto"/>
      <charset val="204"/>
    </font>
    <font>
      <sz val="10"/>
      <color indexed="8"/>
      <name val="Roboto"/>
      <charset val="204"/>
    </font>
    <font>
      <sz val="10"/>
      <color rgb="FFFF0000"/>
      <name val="Roboto"/>
      <charset val="204"/>
    </font>
    <font>
      <b/>
      <sz val="10"/>
      <name val="Roboto"/>
      <charset val="204"/>
    </font>
    <font>
      <i/>
      <sz val="10"/>
      <color rgb="FFFF0000"/>
      <name val="Roboto"/>
      <charset val="204"/>
    </font>
    <font>
      <sz val="10"/>
      <color theme="10"/>
      <name val="Roboto"/>
      <charset val="204"/>
    </font>
    <font>
      <sz val="11"/>
      <color theme="1"/>
      <name val="Roboto"/>
      <charset val="204"/>
    </font>
    <font>
      <b/>
      <sz val="14"/>
      <name val="Roboto"/>
      <charset val="204"/>
    </font>
    <font>
      <b/>
      <sz val="11"/>
      <color theme="1"/>
      <name val="Roboto"/>
      <charset val="204"/>
    </font>
    <font>
      <sz val="8"/>
      <name val="Roboto"/>
      <charset val="204"/>
    </font>
    <font>
      <b/>
      <sz val="20"/>
      <name val="Roboto"/>
      <charset val="204"/>
    </font>
    <font>
      <sz val="11"/>
      <name val="Roboto"/>
      <charset val="204"/>
    </font>
    <font>
      <sz val="14"/>
      <name val="Roboto"/>
      <charset val="204"/>
    </font>
    <font>
      <b/>
      <vertAlign val="superscript"/>
      <sz val="10"/>
      <color theme="1"/>
      <name val="Roboto"/>
      <charset val="204"/>
    </font>
    <font>
      <sz val="8"/>
      <color theme="1"/>
      <name val="Roboto"/>
      <charset val="204"/>
    </font>
    <font>
      <b/>
      <sz val="8"/>
      <color theme="1"/>
      <name val="Roboto"/>
      <charset val="204"/>
    </font>
    <font>
      <i/>
      <sz val="8"/>
      <color theme="1"/>
      <name val="Roboto"/>
      <charset val="204"/>
    </font>
    <font>
      <i/>
      <sz val="8"/>
      <color indexed="8"/>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s>
  <cellStyleXfs count="9">
    <xf numFmtId="0" fontId="0" fillId="0" borderId="0"/>
    <xf numFmtId="0" fontId="1" fillId="0" borderId="0"/>
    <xf numFmtId="0" fontId="2" fillId="0" borderId="0"/>
    <xf numFmtId="0" fontId="3" fillId="0" borderId="0" applyNumberFormat="0" applyFill="0" applyBorder="0" applyAlignment="0" applyProtection="0"/>
    <xf numFmtId="0" fontId="4" fillId="0" borderId="0"/>
    <xf numFmtId="0" fontId="5" fillId="0" borderId="0"/>
    <xf numFmtId="0" fontId="6" fillId="0" borderId="0"/>
    <xf numFmtId="0" fontId="7" fillId="0" borderId="0"/>
    <xf numFmtId="0" fontId="8" fillId="0" borderId="0" applyNumberFormat="0" applyFill="0" applyBorder="0" applyAlignment="0" applyProtection="0">
      <alignment vertical="top"/>
      <protection locked="0"/>
    </xf>
  </cellStyleXfs>
  <cellXfs count="99">
    <xf numFmtId="0" fontId="0" fillId="0" borderId="0" xfId="0"/>
    <xf numFmtId="0" fontId="9" fillId="0" borderId="0" xfId="4" applyFont="1" applyBorder="1"/>
    <xf numFmtId="0" fontId="10" fillId="0" borderId="0" xfId="4" applyFont="1" applyBorder="1" applyAlignment="1">
      <alignment horizontal="center" vertical="top"/>
    </xf>
    <xf numFmtId="0" fontId="10" fillId="0" borderId="0" xfId="4" applyFont="1" applyBorder="1" applyAlignment="1">
      <alignment horizontal="center" vertical="top" wrapText="1"/>
    </xf>
    <xf numFmtId="0" fontId="11" fillId="0" borderId="0" xfId="4" applyFont="1" applyBorder="1" applyAlignment="1">
      <alignment horizontal="center" vertical="center"/>
    </xf>
    <xf numFmtId="0" fontId="11" fillId="0" borderId="2" xfId="4" applyFont="1" applyBorder="1"/>
    <xf numFmtId="0" fontId="12" fillId="0" borderId="2" xfId="6" applyFont="1" applyBorder="1" applyAlignment="1">
      <alignment horizontal="left" vertical="center" wrapText="1"/>
    </xf>
    <xf numFmtId="0" fontId="13" fillId="0" borderId="2" xfId="3" applyFont="1" applyFill="1" applyBorder="1"/>
    <xf numFmtId="0" fontId="12" fillId="0" borderId="2" xfId="7" applyFont="1" applyBorder="1" applyAlignment="1">
      <alignment horizontal="left" vertical="center" wrapText="1"/>
    </xf>
    <xf numFmtId="0" fontId="11" fillId="0" borderId="2" xfId="4" applyFont="1" applyBorder="1" applyAlignment="1">
      <alignment wrapText="1"/>
    </xf>
    <xf numFmtId="0" fontId="13" fillId="0" borderId="2" xfId="3" applyFont="1" applyBorder="1" applyAlignment="1">
      <alignment wrapText="1"/>
    </xf>
    <xf numFmtId="0" fontId="12" fillId="0" borderId="2" xfId="0" applyFont="1" applyBorder="1" applyAlignment="1">
      <alignment wrapText="1"/>
    </xf>
    <xf numFmtId="0" fontId="9" fillId="0" borderId="3" xfId="0" applyFont="1" applyBorder="1" applyAlignment="1">
      <alignment wrapText="1"/>
    </xf>
    <xf numFmtId="49" fontId="12" fillId="0" borderId="2" xfId="7" applyNumberFormat="1" applyFont="1" applyBorder="1" applyAlignment="1">
      <alignment vertical="center" wrapText="1"/>
    </xf>
    <xf numFmtId="0" fontId="12" fillId="0" borderId="2" xfId="4" applyFont="1" applyBorder="1" applyAlignment="1">
      <alignment horizontal="left" wrapText="1"/>
    </xf>
    <xf numFmtId="0" fontId="15" fillId="0" borderId="0" xfId="0" applyFont="1" applyBorder="1"/>
    <xf numFmtId="0" fontId="16" fillId="0" borderId="2" xfId="4" applyFont="1" applyBorder="1"/>
    <xf numFmtId="0" fontId="15" fillId="0" borderId="0" xfId="0" applyFont="1"/>
    <xf numFmtId="0" fontId="9" fillId="0" borderId="0" xfId="0" applyFont="1"/>
    <xf numFmtId="0" fontId="17" fillId="0" borderId="0" xfId="4" applyFont="1" applyAlignment="1">
      <alignment horizontal="left"/>
    </xf>
    <xf numFmtId="0" fontId="9" fillId="0" borderId="0" xfId="0" applyFont="1" applyAlignment="1">
      <alignment horizontal="left"/>
    </xf>
    <xf numFmtId="0" fontId="13" fillId="0" borderId="0" xfId="8" applyFont="1" applyAlignment="1" applyProtection="1"/>
    <xf numFmtId="0" fontId="15" fillId="0" borderId="0" xfId="4" applyFont="1"/>
    <xf numFmtId="0" fontId="12" fillId="0" borderId="0" xfId="0" applyFont="1"/>
    <xf numFmtId="49" fontId="13" fillId="0" borderId="2" xfId="3" applyNumberFormat="1" applyFont="1" applyFill="1" applyBorder="1" applyAlignment="1">
      <alignment vertical="center" wrapText="1"/>
    </xf>
    <xf numFmtId="0" fontId="12" fillId="0" borderId="6" xfId="0" applyFont="1" applyBorder="1"/>
    <xf numFmtId="0" fontId="9" fillId="0" borderId="0" xfId="0" applyFont="1" applyAlignment="1">
      <alignment horizontal="center" vertical="center"/>
    </xf>
    <xf numFmtId="0" fontId="16" fillId="0" borderId="0" xfId="0" applyFont="1" applyAlignment="1">
      <alignment horizontal="center"/>
    </xf>
    <xf numFmtId="0" fontId="18" fillId="0" borderId="0" xfId="3" applyFont="1" applyFill="1" applyAlignment="1">
      <alignment horizontal="center"/>
    </xf>
    <xf numFmtId="0" fontId="18" fillId="0" borderId="0" xfId="3" applyFont="1"/>
    <xf numFmtId="0" fontId="19" fillId="0" borderId="0" xfId="0" applyFont="1" applyAlignment="1"/>
    <xf numFmtId="0" fontId="19" fillId="0" borderId="0" xfId="0" applyFont="1"/>
    <xf numFmtId="0" fontId="19" fillId="0" borderId="0" xfId="0" applyFont="1" applyAlignment="1">
      <alignment horizontal="center"/>
    </xf>
    <xf numFmtId="0" fontId="19" fillId="0" borderId="0" xfId="0" applyFont="1" applyFill="1"/>
    <xf numFmtId="0" fontId="19" fillId="0" borderId="0" xfId="0" applyFont="1" applyFill="1" applyAlignment="1">
      <alignment vertical="top" wrapText="1"/>
    </xf>
    <xf numFmtId="0" fontId="22" fillId="0" borderId="0" xfId="1" applyNumberFormat="1" applyFont="1" applyFill="1" applyBorder="1" applyAlignment="1" applyProtection="1">
      <alignment vertical="top" wrapText="1"/>
    </xf>
    <xf numFmtId="0" fontId="20" fillId="0" borderId="0" xfId="1" applyNumberFormat="1" applyFont="1" applyFill="1" applyBorder="1" applyAlignment="1" applyProtection="1">
      <alignment horizontal="right" vertical="top" wrapText="1"/>
    </xf>
    <xf numFmtId="0" fontId="24" fillId="0" borderId="0" xfId="0" applyFont="1" applyFill="1" applyAlignment="1"/>
    <xf numFmtId="0" fontId="19" fillId="0" borderId="0" xfId="0" applyFont="1" applyFill="1" applyAlignment="1"/>
    <xf numFmtId="0" fontId="25" fillId="0" borderId="0" xfId="1" applyNumberFormat="1" applyFont="1" applyFill="1" applyBorder="1" applyAlignment="1" applyProtection="1"/>
    <xf numFmtId="0" fontId="9" fillId="0" borderId="0" xfId="1" applyNumberFormat="1" applyFont="1" applyFill="1" applyBorder="1" applyAlignment="1" applyProtection="1"/>
    <xf numFmtId="0" fontId="27" fillId="0" borderId="0" xfId="0" applyFont="1" applyAlignment="1">
      <alignment horizontal="right"/>
    </xf>
    <xf numFmtId="164" fontId="27" fillId="0" borderId="0" xfId="0" applyNumberFormat="1" applyFont="1" applyAlignment="1">
      <alignment horizontal="right"/>
    </xf>
    <xf numFmtId="0" fontId="27" fillId="0" borderId="0" xfId="0" applyFont="1" applyBorder="1"/>
    <xf numFmtId="0" fontId="27" fillId="0" borderId="0" xfId="0" applyFont="1"/>
    <xf numFmtId="0" fontId="27" fillId="0" borderId="2" xfId="0" applyFont="1" applyBorder="1" applyAlignment="1">
      <alignment horizontal="center" vertical="center" wrapText="1"/>
    </xf>
    <xf numFmtId="164" fontId="27" fillId="0" borderId="3" xfId="0" applyNumberFormat="1" applyFont="1" applyBorder="1" applyAlignment="1">
      <alignment horizontal="center" vertical="center" wrapText="1"/>
    </xf>
    <xf numFmtId="0" fontId="27" fillId="0" borderId="0" xfId="0" applyFont="1" applyAlignment="1">
      <alignment horizontal="left"/>
    </xf>
    <xf numFmtId="3" fontId="22" fillId="0" borderId="0" xfId="0" applyNumberFormat="1" applyFont="1" applyAlignment="1">
      <alignment vertical="center" wrapText="1"/>
    </xf>
    <xf numFmtId="3" fontId="22" fillId="0" borderId="0" xfId="0" applyNumberFormat="1" applyFont="1" applyAlignment="1">
      <alignment horizontal="right" vertical="center" wrapText="1"/>
    </xf>
    <xf numFmtId="3" fontId="22" fillId="0" borderId="0" xfId="0" applyNumberFormat="1" applyFont="1" applyBorder="1" applyAlignment="1">
      <alignment horizontal="right" vertical="center" wrapText="1"/>
    </xf>
    <xf numFmtId="2" fontId="27" fillId="0" borderId="0" xfId="0" applyNumberFormat="1" applyFont="1"/>
    <xf numFmtId="165" fontId="22" fillId="0" borderId="0" xfId="0" applyNumberFormat="1" applyFont="1" applyAlignment="1">
      <alignment horizontal="right" vertical="center" wrapText="1"/>
    </xf>
    <xf numFmtId="0" fontId="28" fillId="0" borderId="0" xfId="0" applyFont="1"/>
    <xf numFmtId="0" fontId="27" fillId="0" borderId="0" xfId="0" applyFont="1" applyAlignment="1">
      <alignment horizontal="left" indent="1"/>
    </xf>
    <xf numFmtId="165" fontId="22" fillId="0" borderId="0" xfId="0" applyNumberFormat="1" applyFont="1" applyBorder="1" applyAlignment="1">
      <alignment horizontal="right" vertical="center" wrapText="1"/>
    </xf>
    <xf numFmtId="2" fontId="28" fillId="0" borderId="0" xfId="0" applyNumberFormat="1" applyFont="1"/>
    <xf numFmtId="3" fontId="22" fillId="0" borderId="0" xfId="0" applyNumberFormat="1" applyFont="1" applyBorder="1" applyAlignment="1">
      <alignment vertical="center" wrapText="1"/>
    </xf>
    <xf numFmtId="0" fontId="27" fillId="0" borderId="1" xfId="0" applyFont="1" applyBorder="1" applyAlignment="1">
      <alignment horizontal="left" indent="1"/>
    </xf>
    <xf numFmtId="3" fontId="22" fillId="0" borderId="1" xfId="0" applyNumberFormat="1" applyFont="1" applyBorder="1" applyAlignment="1">
      <alignment vertical="center" wrapText="1"/>
    </xf>
    <xf numFmtId="3" fontId="22" fillId="0" borderId="1" xfId="0" applyNumberFormat="1" applyFont="1" applyBorder="1" applyAlignment="1">
      <alignment horizontal="right" vertical="center" wrapText="1"/>
    </xf>
    <xf numFmtId="2" fontId="27" fillId="0" borderId="1" xfId="0" applyNumberFormat="1" applyFont="1" applyBorder="1"/>
    <xf numFmtId="165" fontId="22" fillId="0" borderId="1" xfId="0" applyNumberFormat="1" applyFont="1" applyBorder="1" applyAlignment="1">
      <alignment horizontal="right" vertical="center" wrapText="1"/>
    </xf>
    <xf numFmtId="0" fontId="27" fillId="0" borderId="0" xfId="0" applyFont="1" applyAlignment="1">
      <alignment horizontal="left" vertical="center" indent="5"/>
    </xf>
    <xf numFmtId="0" fontId="19" fillId="0" borderId="0" xfId="0" applyFont="1" applyAlignment="1">
      <alignment horizontal="left" vertical="center" indent="5"/>
    </xf>
    <xf numFmtId="0" fontId="29" fillId="0" borderId="0" xfId="0" applyFont="1" applyAlignment="1">
      <alignment horizontal="left" vertical="center" wrapText="1" indent="5"/>
    </xf>
    <xf numFmtId="0" fontId="29" fillId="0" borderId="0" xfId="0" applyFont="1" applyAlignment="1">
      <alignment vertical="center" wrapText="1"/>
    </xf>
    <xf numFmtId="0" fontId="27" fillId="0" borderId="0" xfId="0" applyFont="1" applyAlignment="1">
      <alignment vertical="center"/>
    </xf>
    <xf numFmtId="0" fontId="29" fillId="0" borderId="0" xfId="0" applyFont="1" applyBorder="1" applyAlignment="1">
      <alignment horizontal="left" wrapText="1" indent="5"/>
    </xf>
    <xf numFmtId="0" fontId="29" fillId="0" borderId="0" xfId="0" applyFont="1" applyBorder="1" applyAlignment="1">
      <alignment horizontal="left" wrapText="1" indent="1"/>
    </xf>
    <xf numFmtId="164" fontId="29" fillId="0" borderId="0" xfId="0" applyNumberFormat="1" applyFont="1" applyBorder="1" applyAlignment="1">
      <alignment horizontal="left" wrapText="1" indent="1"/>
    </xf>
    <xf numFmtId="0" fontId="22" fillId="0" borderId="0" xfId="2" applyFont="1" applyFill="1" applyAlignment="1">
      <alignment horizontal="left"/>
    </xf>
    <xf numFmtId="0" fontId="22" fillId="0" borderId="0" xfId="0" applyFont="1" applyFill="1" applyBorder="1"/>
    <xf numFmtId="0" fontId="22" fillId="0" borderId="0" xfId="0" applyFont="1"/>
    <xf numFmtId="0" fontId="22" fillId="0" borderId="0" xfId="0" applyFont="1" applyBorder="1"/>
    <xf numFmtId="164" fontId="27" fillId="0" borderId="0" xfId="0" applyNumberFormat="1" applyFont="1" applyBorder="1"/>
    <xf numFmtId="0" fontId="22" fillId="0" borderId="0" xfId="2" applyFont="1" applyFill="1" applyBorder="1" applyAlignment="1">
      <alignment horizontal="left"/>
    </xf>
    <xf numFmtId="0" fontId="19" fillId="0" borderId="0" xfId="0" applyFont="1" applyBorder="1"/>
    <xf numFmtId="164" fontId="19" fillId="0" borderId="0" xfId="0" applyNumberFormat="1" applyFont="1"/>
    <xf numFmtId="0" fontId="30" fillId="0" borderId="0" xfId="0" applyFont="1"/>
    <xf numFmtId="0" fontId="24" fillId="0" borderId="0" xfId="0" applyFont="1"/>
    <xf numFmtId="164" fontId="27" fillId="0" borderId="0" xfId="0" applyNumberFormat="1" applyFont="1"/>
    <xf numFmtId="0" fontId="27" fillId="0" borderId="0" xfId="0" applyFont="1" applyFill="1" applyBorder="1"/>
    <xf numFmtId="0" fontId="13" fillId="0" borderId="2" xfId="3" applyFont="1" applyBorder="1"/>
    <xf numFmtId="0" fontId="19" fillId="0" borderId="0" xfId="0" applyFont="1" applyAlignment="1">
      <alignment horizontal="center"/>
    </xf>
    <xf numFmtId="0" fontId="3" fillId="0" borderId="2" xfId="3" applyBorder="1" applyAlignment="1">
      <alignment wrapText="1"/>
    </xf>
    <xf numFmtId="0" fontId="20" fillId="0" borderId="0" xfId="1" applyNumberFormat="1" applyFont="1" applyFill="1" applyBorder="1" applyAlignment="1" applyProtection="1">
      <alignment horizontal="left" vertical="center" wrapText="1"/>
    </xf>
    <xf numFmtId="0" fontId="20" fillId="0" borderId="0" xfId="1" applyNumberFormat="1" applyFont="1" applyFill="1" applyBorder="1" applyAlignment="1" applyProtection="1">
      <alignment horizontal="left" vertical="top"/>
    </xf>
    <xf numFmtId="0" fontId="23" fillId="0" borderId="0" xfId="1" applyNumberFormat="1" applyFont="1" applyFill="1" applyBorder="1" applyAlignment="1" applyProtection="1">
      <alignment horizontal="left" vertical="center" wrapText="1"/>
    </xf>
    <xf numFmtId="0" fontId="19" fillId="0" borderId="0" xfId="0" applyFont="1" applyAlignment="1">
      <alignment horizontal="center"/>
    </xf>
    <xf numFmtId="0" fontId="16" fillId="0" borderId="0" xfId="0" applyFont="1" applyAlignment="1">
      <alignment horizontal="left" vertical="center"/>
    </xf>
    <xf numFmtId="0" fontId="28" fillId="0" borderId="0" xfId="0" applyFont="1" applyFill="1" applyAlignment="1">
      <alignment horizontal="center" vertical="center"/>
    </xf>
    <xf numFmtId="0" fontId="29" fillId="0" borderId="0" xfId="0" applyFont="1" applyBorder="1" applyAlignment="1">
      <alignment horizontal="left" vertical="center" wrapText="1" indent="2"/>
    </xf>
    <xf numFmtId="0" fontId="28" fillId="0" borderId="4" xfId="0" applyFont="1" applyBorder="1" applyAlignment="1">
      <alignment horizontal="center" vertical="center"/>
    </xf>
    <xf numFmtId="0" fontId="21" fillId="0" borderId="0" xfId="0" applyFont="1" applyFill="1" applyAlignment="1">
      <alignment horizontal="center" vertical="center"/>
    </xf>
    <xf numFmtId="0" fontId="11" fillId="0" borderId="0" xfId="0" applyFont="1" applyAlignment="1">
      <alignment horizontal="center" vertical="center"/>
    </xf>
    <xf numFmtId="0" fontId="27" fillId="0" borderId="5" xfId="0" applyFont="1" applyBorder="1" applyAlignment="1">
      <alignment wrapText="1"/>
    </xf>
    <xf numFmtId="0" fontId="27" fillId="0" borderId="2" xfId="0" applyFont="1" applyBorder="1" applyAlignment="1">
      <alignment horizontal="center" vertical="center" wrapText="1"/>
    </xf>
    <xf numFmtId="0" fontId="27" fillId="0" borderId="3" xfId="0" applyFont="1" applyBorder="1" applyAlignment="1">
      <alignment horizontal="center" vertical="center" wrapText="1"/>
    </xf>
  </cellXfs>
  <cellStyles count="9">
    <cellStyle name="Гиперссылка" xfId="3" builtinId="8"/>
    <cellStyle name="Гиперссылка 3" xfId="8"/>
    <cellStyle name="Обычный" xfId="0" builtinId="0"/>
    <cellStyle name="Обычный 2" xfId="1"/>
    <cellStyle name="Обычный 2 2" xfId="7"/>
    <cellStyle name="Обычный 2 2 2" xfId="4"/>
    <cellStyle name="Обычный 4" xfId="5"/>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10732</xdr:colOff>
      <xdr:row>7</xdr:row>
      <xdr:rowOff>115725</xdr:rowOff>
    </xdr:to>
    <xdr:pic>
      <xdr:nvPicPr>
        <xdr:cNvPr id="5" name="Рисунок 4"/>
        <xdr:cNvPicPr>
          <a:picLocks noChangeAspect="1"/>
        </xdr:cNvPicPr>
      </xdr:nvPicPr>
      <xdr:blipFill>
        <a:blip xmlns:r="http://schemas.openxmlformats.org/officeDocument/2006/relationships" r:embed="rId1"/>
        <a:stretch>
          <a:fillRect/>
        </a:stretch>
      </xdr:blipFill>
      <xdr:spPr>
        <a:xfrm>
          <a:off x="0" y="0"/>
          <a:ext cx="4220782" cy="12492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b20/0njmjhrwjwxadz4gc7kqrqdlbqlon2ik/%D0%9C%D0%9A%D0%95%D0%98.xls" TargetMode="External"/><Relationship Id="rId2" Type="http://schemas.openxmlformats.org/officeDocument/2006/relationships/hyperlink" Target="https://stat.gov.kz/en/classifiers/statistical/25799/" TargetMode="External"/><Relationship Id="rId1" Type="http://schemas.openxmlformats.org/officeDocument/2006/relationships/hyperlink" Target="https://stat.gov.kz/en/description/" TargetMode="External"/><Relationship Id="rId6" Type="http://schemas.openxmlformats.org/officeDocument/2006/relationships/printerSettings" Target="../printerSettings/printerSettings2.bin"/><Relationship Id="rId5" Type="http://schemas.openxmlformats.org/officeDocument/2006/relationships/hyperlink" Target="https://stat.gov.kz/en/classifiers/statistical/25799/"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9"/>
  <sheetViews>
    <sheetView tabSelected="1" zoomScaleNormal="100" workbookViewId="0">
      <selection activeCell="C41" sqref="C41"/>
    </sheetView>
  </sheetViews>
  <sheetFormatPr defaultRowHeight="15" x14ac:dyDescent="0.25"/>
  <cols>
    <col min="1" max="6" width="9" style="31" customWidth="1"/>
    <col min="7" max="16384" width="9.140625" style="31"/>
  </cols>
  <sheetData>
    <row r="1" spans="1:7" ht="12.75" customHeight="1" x14ac:dyDescent="0.25">
      <c r="A1" s="89"/>
      <c r="B1" s="89"/>
      <c r="C1" s="89"/>
      <c r="D1" s="89"/>
      <c r="E1" s="89"/>
    </row>
    <row r="2" spans="1:7" ht="12.75" customHeight="1" x14ac:dyDescent="0.25">
      <c r="A2" s="89"/>
      <c r="B2" s="89"/>
      <c r="C2" s="89"/>
      <c r="D2" s="89"/>
      <c r="E2" s="89"/>
    </row>
    <row r="3" spans="1:7" ht="12.75" customHeight="1" x14ac:dyDescent="0.25">
      <c r="A3" s="89"/>
      <c r="B3" s="89"/>
      <c r="C3" s="89"/>
      <c r="D3" s="89"/>
      <c r="E3" s="89"/>
    </row>
    <row r="4" spans="1:7" ht="12.75" customHeight="1" x14ac:dyDescent="0.25">
      <c r="A4" s="89"/>
      <c r="B4" s="89"/>
      <c r="C4" s="89"/>
      <c r="D4" s="89"/>
      <c r="E4" s="89"/>
    </row>
    <row r="5" spans="1:7" ht="12.75" customHeight="1" x14ac:dyDescent="0.25">
      <c r="A5" s="89"/>
      <c r="B5" s="89"/>
      <c r="C5" s="89"/>
      <c r="D5" s="89"/>
      <c r="E5" s="89"/>
    </row>
    <row r="6" spans="1:7" ht="12.75" customHeight="1" x14ac:dyDescent="0.25">
      <c r="A6" s="89"/>
      <c r="B6" s="89"/>
      <c r="C6" s="89"/>
      <c r="D6" s="89"/>
      <c r="E6" s="89"/>
    </row>
    <row r="7" spans="1:7" ht="12.75" customHeight="1" x14ac:dyDescent="0.25">
      <c r="A7" s="89"/>
      <c r="B7" s="89"/>
      <c r="C7" s="89"/>
      <c r="D7" s="89"/>
      <c r="E7" s="89"/>
    </row>
    <row r="8" spans="1:7" ht="12.75" customHeight="1" x14ac:dyDescent="0.25">
      <c r="A8" s="89"/>
      <c r="B8" s="89"/>
      <c r="C8" s="89"/>
      <c r="D8" s="89"/>
      <c r="E8" s="89"/>
    </row>
    <row r="9" spans="1:7" ht="12.75" customHeight="1" x14ac:dyDescent="0.25">
      <c r="A9" s="32"/>
      <c r="B9" s="32"/>
      <c r="C9" s="32"/>
      <c r="D9" s="30"/>
      <c r="E9" s="30"/>
    </row>
    <row r="10" spans="1:7" ht="12.75" customHeight="1" x14ac:dyDescent="0.25">
      <c r="A10" s="84"/>
      <c r="B10" s="84"/>
      <c r="C10" s="84"/>
      <c r="D10" s="30"/>
      <c r="E10" s="30"/>
    </row>
    <row r="11" spans="1:7" ht="12.75" customHeight="1" x14ac:dyDescent="0.25">
      <c r="A11" s="30"/>
      <c r="B11" s="30"/>
      <c r="C11" s="30"/>
      <c r="D11" s="30"/>
      <c r="E11" s="30"/>
    </row>
    <row r="12" spans="1:7" ht="20.100000000000001" customHeight="1" x14ac:dyDescent="0.25">
      <c r="A12" s="87" t="s">
        <v>32</v>
      </c>
      <c r="B12" s="87"/>
      <c r="C12" s="87"/>
      <c r="D12" s="87"/>
      <c r="E12" s="87"/>
    </row>
    <row r="13" spans="1:7" ht="20.100000000000001" customHeight="1" x14ac:dyDescent="0.25">
      <c r="A13" s="87" t="s">
        <v>63</v>
      </c>
      <c r="B13" s="87"/>
      <c r="C13" s="87"/>
      <c r="D13" s="87"/>
      <c r="E13" s="87"/>
      <c r="F13" s="87"/>
      <c r="G13" s="87"/>
    </row>
    <row r="14" spans="1:7" s="33" customFormat="1" ht="12.75" customHeight="1" x14ac:dyDescent="0.25">
      <c r="F14" s="34"/>
    </row>
    <row r="15" spans="1:7" s="33" customFormat="1" ht="12.75" customHeight="1" x14ac:dyDescent="0.25">
      <c r="F15" s="34"/>
    </row>
    <row r="16" spans="1:7" s="33" customFormat="1" ht="12.75" customHeight="1" x14ac:dyDescent="0.25">
      <c r="A16" s="35"/>
      <c r="B16" s="35"/>
      <c r="C16" s="35"/>
      <c r="D16" s="35"/>
      <c r="E16" s="36"/>
      <c r="F16" s="34"/>
    </row>
    <row r="17" spans="1:6" s="33" customFormat="1" ht="25.5" customHeight="1" x14ac:dyDescent="0.25">
      <c r="A17" s="88" t="s">
        <v>18</v>
      </c>
      <c r="B17" s="88"/>
      <c r="C17" s="88"/>
      <c r="D17" s="88"/>
      <c r="E17" s="88"/>
      <c r="F17" s="37"/>
    </row>
    <row r="18" spans="1:6" s="33" customFormat="1" ht="12.75" customHeight="1" x14ac:dyDescent="0.25">
      <c r="B18" s="38"/>
      <c r="C18" s="38"/>
      <c r="D18" s="38"/>
      <c r="E18" s="38"/>
      <c r="F18" s="38"/>
    </row>
    <row r="19" spans="1:6" ht="20.100000000000001" customHeight="1" x14ac:dyDescent="0.3">
      <c r="A19" s="39" t="s">
        <v>33</v>
      </c>
      <c r="B19" s="30"/>
      <c r="C19" s="30"/>
      <c r="D19" s="30"/>
      <c r="E19" s="30"/>
      <c r="F19" s="30"/>
    </row>
    <row r="20" spans="1:6" ht="12.75" customHeight="1" x14ac:dyDescent="0.3">
      <c r="A20" s="39"/>
      <c r="B20" s="30"/>
      <c r="C20" s="30"/>
      <c r="D20" s="30"/>
      <c r="E20" s="30"/>
      <c r="F20" s="30"/>
    </row>
    <row r="21" spans="1:6" ht="12.75" customHeight="1" x14ac:dyDescent="0.3">
      <c r="A21" s="39"/>
      <c r="B21" s="30"/>
      <c r="C21" s="30"/>
      <c r="D21" s="30"/>
      <c r="E21" s="30"/>
      <c r="F21" s="30"/>
    </row>
    <row r="22" spans="1:6" ht="12.75" customHeight="1" x14ac:dyDescent="0.25">
      <c r="A22" s="40"/>
      <c r="B22" s="40"/>
      <c r="C22" s="40"/>
      <c r="D22" s="40"/>
      <c r="E22" s="40"/>
      <c r="F22" s="30"/>
    </row>
    <row r="23" spans="1:6" ht="20.100000000000001" customHeight="1" x14ac:dyDescent="0.25">
      <c r="A23" s="86" t="s">
        <v>26</v>
      </c>
      <c r="B23" s="86"/>
      <c r="C23" s="86"/>
      <c r="D23" s="86"/>
      <c r="E23" s="86"/>
      <c r="F23" s="30"/>
    </row>
    <row r="24" spans="1:6" ht="12.75" customHeight="1" x14ac:dyDescent="0.25"/>
    <row r="25" spans="1:6" ht="12.75" customHeight="1" x14ac:dyDescent="0.25"/>
    <row r="26" spans="1:6" ht="12.75" customHeight="1" x14ac:dyDescent="0.25"/>
    <row r="27" spans="1:6" ht="12.75" customHeight="1" x14ac:dyDescent="0.25"/>
    <row r="28" spans="1:6" ht="12.75" customHeight="1" x14ac:dyDescent="0.25"/>
    <row r="29" spans="1:6" ht="12.75" customHeight="1" x14ac:dyDescent="0.25"/>
    <row r="30" spans="1:6" ht="12.75" customHeight="1" x14ac:dyDescent="0.25"/>
    <row r="31" spans="1:6" ht="12.75" customHeight="1" x14ac:dyDescent="0.25"/>
    <row r="32" spans="1:6"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sheetData>
  <mergeCells count="5">
    <mergeCell ref="A23:E23"/>
    <mergeCell ref="A12:E12"/>
    <mergeCell ref="A17:E17"/>
    <mergeCell ref="A1:E8"/>
    <mergeCell ref="A13:G13"/>
  </mergeCells>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6"/>
  <sheetViews>
    <sheetView zoomScaleNormal="100" workbookViewId="0">
      <selection activeCell="B21" sqref="B21"/>
    </sheetView>
  </sheetViews>
  <sheetFormatPr defaultRowHeight="12.75" x14ac:dyDescent="0.2"/>
  <cols>
    <col min="1" max="1" width="4.85546875" style="1" customWidth="1"/>
    <col min="2" max="2" width="43.28515625" style="22" customWidth="1"/>
    <col min="3" max="3" width="82.85546875" style="22" customWidth="1"/>
    <col min="4" max="16384" width="9.140625" style="23"/>
  </cols>
  <sheetData>
    <row r="1" spans="1:4" x14ac:dyDescent="0.2">
      <c r="B1" s="2"/>
      <c r="C1" s="3"/>
    </row>
    <row r="2" spans="1:4" x14ac:dyDescent="0.2">
      <c r="A2" s="4"/>
      <c r="B2" s="5" t="s">
        <v>34</v>
      </c>
      <c r="C2" s="6" t="s">
        <v>35</v>
      </c>
    </row>
    <row r="3" spans="1:4" x14ac:dyDescent="0.2">
      <c r="A3" s="4"/>
      <c r="B3" s="5" t="s">
        <v>36</v>
      </c>
      <c r="C3" s="7" t="s">
        <v>67</v>
      </c>
    </row>
    <row r="4" spans="1:4" x14ac:dyDescent="0.2">
      <c r="A4" s="4"/>
      <c r="B4" s="5" t="s">
        <v>37</v>
      </c>
      <c r="C4" s="8">
        <v>792</v>
      </c>
    </row>
    <row r="5" spans="1:4" ht="25.5" x14ac:dyDescent="0.2">
      <c r="A5" s="4"/>
      <c r="B5" s="9" t="s">
        <v>38</v>
      </c>
      <c r="C5" s="10" t="s">
        <v>39</v>
      </c>
    </row>
    <row r="6" spans="1:4" ht="25.5" x14ac:dyDescent="0.2">
      <c r="A6" s="4"/>
      <c r="B6" s="5" t="s">
        <v>40</v>
      </c>
      <c r="C6" s="11" t="s">
        <v>41</v>
      </c>
    </row>
    <row r="7" spans="1:4" ht="25.5" x14ac:dyDescent="0.2">
      <c r="A7" s="4"/>
      <c r="B7" s="5" t="s">
        <v>42</v>
      </c>
      <c r="C7" s="10" t="s">
        <v>43</v>
      </c>
    </row>
    <row r="8" spans="1:4" ht="51" x14ac:dyDescent="0.2">
      <c r="A8" s="4"/>
      <c r="B8" s="5" t="s">
        <v>44</v>
      </c>
      <c r="C8" s="11" t="s">
        <v>45</v>
      </c>
    </row>
    <row r="9" spans="1:4" ht="15" x14ac:dyDescent="0.25">
      <c r="A9" s="4"/>
      <c r="B9" s="5" t="s">
        <v>46</v>
      </c>
      <c r="C9" s="85" t="s">
        <v>67</v>
      </c>
    </row>
    <row r="10" spans="1:4" ht="63.75" x14ac:dyDescent="0.2">
      <c r="B10" s="5" t="s">
        <v>64</v>
      </c>
      <c r="C10" s="11" t="s">
        <v>47</v>
      </c>
    </row>
    <row r="11" spans="1:4" ht="27.75" customHeight="1" x14ac:dyDescent="0.2">
      <c r="A11" s="4"/>
      <c r="B11" s="5" t="s">
        <v>48</v>
      </c>
      <c r="C11" s="10" t="s">
        <v>70</v>
      </c>
    </row>
    <row r="12" spans="1:4" ht="76.5" x14ac:dyDescent="0.2">
      <c r="A12" s="4"/>
      <c r="B12" s="5" t="s">
        <v>49</v>
      </c>
      <c r="C12" s="12" t="s">
        <v>50</v>
      </c>
      <c r="D12" s="25"/>
    </row>
    <row r="13" spans="1:4" x14ac:dyDescent="0.2">
      <c r="A13" s="4"/>
      <c r="B13" s="5" t="s">
        <v>51</v>
      </c>
      <c r="C13" s="11" t="s">
        <v>25</v>
      </c>
    </row>
    <row r="14" spans="1:4" x14ac:dyDescent="0.2">
      <c r="A14" s="4"/>
      <c r="B14" s="5" t="s">
        <v>52</v>
      </c>
      <c r="C14" s="11" t="s">
        <v>31</v>
      </c>
    </row>
    <row r="15" spans="1:4" x14ac:dyDescent="0.2">
      <c r="A15" s="4"/>
      <c r="B15" s="5" t="s">
        <v>53</v>
      </c>
      <c r="C15" s="13" t="s">
        <v>60</v>
      </c>
    </row>
    <row r="16" spans="1:4" x14ac:dyDescent="0.2">
      <c r="A16" s="4"/>
      <c r="B16" s="5" t="s">
        <v>54</v>
      </c>
      <c r="C16" s="24" t="s">
        <v>61</v>
      </c>
    </row>
    <row r="17" spans="1:3" x14ac:dyDescent="0.2">
      <c r="A17" s="4"/>
      <c r="B17" s="5" t="s">
        <v>55</v>
      </c>
      <c r="C17" s="11" t="s">
        <v>71</v>
      </c>
    </row>
    <row r="18" spans="1:3" x14ac:dyDescent="0.2">
      <c r="A18" s="4"/>
      <c r="B18" s="5" t="s">
        <v>56</v>
      </c>
      <c r="C18" s="14">
        <v>1446</v>
      </c>
    </row>
    <row r="19" spans="1:3" x14ac:dyDescent="0.2">
      <c r="A19" s="15"/>
      <c r="B19" s="16" t="s">
        <v>57</v>
      </c>
      <c r="C19" s="83" t="s">
        <v>66</v>
      </c>
    </row>
    <row r="20" spans="1:3" x14ac:dyDescent="0.2">
      <c r="B20" s="17"/>
      <c r="C20" s="18"/>
    </row>
    <row r="21" spans="1:3" x14ac:dyDescent="0.2">
      <c r="B21" s="19"/>
      <c r="C21" s="20"/>
    </row>
    <row r="22" spans="1:3" x14ac:dyDescent="0.2">
      <c r="B22" s="17"/>
      <c r="C22" s="21"/>
    </row>
    <row r="23" spans="1:3" x14ac:dyDescent="0.2">
      <c r="B23" s="17"/>
      <c r="C23" s="18"/>
    </row>
    <row r="24" spans="1:3" x14ac:dyDescent="0.2">
      <c r="B24" s="17"/>
      <c r="C24" s="18"/>
    </row>
    <row r="25" spans="1:3" x14ac:dyDescent="0.2">
      <c r="B25" s="17"/>
      <c r="C25" s="18"/>
    </row>
    <row r="26" spans="1:3" x14ac:dyDescent="0.2">
      <c r="B26" s="17"/>
      <c r="C26" s="18"/>
    </row>
  </sheetData>
  <hyperlinks>
    <hyperlink ref="C19" r:id="rId1"/>
    <hyperlink ref="C3" r:id="rId2"/>
    <hyperlink ref="C5" r:id="rId3"/>
    <hyperlink ref="C7" r:id="rId4"/>
    <hyperlink ref="C9" r:id="rId5"/>
  </hyperlinks>
  <pageMargins left="0.78740157480314965" right="0.39370078740157483" top="0.39370078740157483" bottom="0.39370078740157483" header="0.31496062992125984" footer="0.31496062992125984"/>
  <pageSetup paperSize="9" orientation="landscape"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zoomScaleNormal="100" workbookViewId="0">
      <selection activeCell="B2" sqref="B2"/>
    </sheetView>
  </sheetViews>
  <sheetFormatPr defaultRowHeight="12.75" x14ac:dyDescent="0.2"/>
  <cols>
    <col min="1" max="1" width="5.140625" style="23" customWidth="1"/>
    <col min="2" max="2" width="116.28515625" style="23" customWidth="1"/>
    <col min="3" max="16384" width="9.140625" style="23"/>
  </cols>
  <sheetData>
    <row r="1" spans="1:2" ht="15" customHeight="1" x14ac:dyDescent="0.2"/>
    <row r="2" spans="1:2" ht="15" customHeight="1" x14ac:dyDescent="0.2">
      <c r="A2" s="26"/>
      <c r="B2" s="27" t="s">
        <v>27</v>
      </c>
    </row>
    <row r="3" spans="1:2" ht="15" customHeight="1" x14ac:dyDescent="0.2"/>
    <row r="4" spans="1:2" ht="15" customHeight="1" x14ac:dyDescent="0.2">
      <c r="A4" s="90" t="s">
        <v>58</v>
      </c>
      <c r="B4" s="90"/>
    </row>
    <row r="5" spans="1:2" ht="15" customHeight="1" x14ac:dyDescent="0.2">
      <c r="A5" s="28">
        <v>1</v>
      </c>
      <c r="B5" s="29" t="s">
        <v>29</v>
      </c>
    </row>
  </sheetData>
  <mergeCells count="1">
    <mergeCell ref="A4:B4"/>
  </mergeCells>
  <hyperlinks>
    <hyperlink ref="A5:B5" location="'1'!A1" display="'1'!A1"/>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topLeftCell="A10" zoomScaleNormal="100" workbookViewId="0">
      <selection activeCell="A44" sqref="A44"/>
    </sheetView>
  </sheetViews>
  <sheetFormatPr defaultRowHeight="15" x14ac:dyDescent="0.25"/>
  <cols>
    <col min="1" max="1" width="36.140625" style="31" customWidth="1"/>
    <col min="2" max="2" width="16" style="31" customWidth="1"/>
    <col min="3" max="3" width="14.7109375" style="31" customWidth="1"/>
    <col min="4" max="4" width="13.5703125" style="31" customWidth="1"/>
    <col min="5" max="5" width="14.5703125" style="31" customWidth="1"/>
    <col min="6" max="6" width="18" style="31" customWidth="1"/>
    <col min="7" max="7" width="17" style="31" customWidth="1"/>
    <col min="8" max="8" width="15.7109375" style="78" customWidth="1"/>
    <col min="9" max="16384" width="9.140625" style="31"/>
  </cols>
  <sheetData>
    <row r="1" spans="1:9" ht="19.7" customHeight="1" x14ac:dyDescent="0.25">
      <c r="A1" s="95" t="s">
        <v>28</v>
      </c>
      <c r="B1" s="95"/>
      <c r="C1" s="95"/>
      <c r="D1" s="95"/>
      <c r="E1" s="95"/>
      <c r="F1" s="95"/>
      <c r="G1" s="95"/>
      <c r="H1" s="95"/>
    </row>
    <row r="2" spans="1:9" s="30" customFormat="1" ht="14.1" customHeight="1" x14ac:dyDescent="0.25">
      <c r="A2" s="95" t="s">
        <v>68</v>
      </c>
      <c r="B2" s="95"/>
      <c r="C2" s="95"/>
      <c r="D2" s="95"/>
      <c r="E2" s="95"/>
      <c r="F2" s="95"/>
      <c r="G2" s="95"/>
      <c r="H2" s="95"/>
    </row>
    <row r="3" spans="1:9" s="41" customFormat="1" ht="8.4499999999999993" customHeight="1" x14ac:dyDescent="0.2">
      <c r="H3" s="42" t="s">
        <v>0</v>
      </c>
    </row>
    <row r="4" spans="1:9" s="44" customFormat="1" ht="15.75" customHeight="1" x14ac:dyDescent="0.2">
      <c r="A4" s="96"/>
      <c r="B4" s="97" t="s">
        <v>59</v>
      </c>
      <c r="C4" s="97" t="s">
        <v>1</v>
      </c>
      <c r="D4" s="97" t="s">
        <v>2</v>
      </c>
      <c r="E4" s="97"/>
      <c r="F4" s="97" t="s">
        <v>62</v>
      </c>
      <c r="G4" s="97" t="s">
        <v>4</v>
      </c>
      <c r="H4" s="98"/>
      <c r="I4" s="43"/>
    </row>
    <row r="5" spans="1:9" s="44" customFormat="1" ht="36" customHeight="1" x14ac:dyDescent="0.2">
      <c r="A5" s="96"/>
      <c r="B5" s="97"/>
      <c r="C5" s="97"/>
      <c r="D5" s="45" t="s">
        <v>3</v>
      </c>
      <c r="E5" s="45" t="s">
        <v>23</v>
      </c>
      <c r="F5" s="97"/>
      <c r="G5" s="45" t="s">
        <v>21</v>
      </c>
      <c r="H5" s="46" t="s">
        <v>5</v>
      </c>
      <c r="I5" s="43"/>
    </row>
    <row r="6" spans="1:9" s="44" customFormat="1" ht="15" customHeight="1" x14ac:dyDescent="0.2">
      <c r="A6" s="93" t="s">
        <v>6</v>
      </c>
      <c r="B6" s="93"/>
      <c r="C6" s="93"/>
      <c r="D6" s="93"/>
      <c r="E6" s="93"/>
      <c r="F6" s="93"/>
      <c r="G6" s="93"/>
      <c r="H6" s="93"/>
    </row>
    <row r="7" spans="1:9" s="53" customFormat="1" ht="12.75" customHeight="1" x14ac:dyDescent="0.2">
      <c r="A7" s="47" t="s">
        <v>19</v>
      </c>
      <c r="B7" s="48">
        <v>595720</v>
      </c>
      <c r="C7" s="49">
        <v>-2825</v>
      </c>
      <c r="D7" s="49">
        <v>1079</v>
      </c>
      <c r="E7" s="49">
        <v>-3904</v>
      </c>
      <c r="F7" s="50">
        <f>B7+C7</f>
        <v>592895</v>
      </c>
      <c r="G7" s="51">
        <f>(F7/B7*100)-100</f>
        <v>-0.47421607466594651</v>
      </c>
      <c r="H7" s="52">
        <f>(B7+F7)/2</f>
        <v>594307.5</v>
      </c>
    </row>
    <row r="8" spans="1:9" s="44" customFormat="1" ht="12.75" customHeight="1" x14ac:dyDescent="0.2">
      <c r="A8" s="54" t="s">
        <v>9</v>
      </c>
      <c r="B8" s="48">
        <v>315314</v>
      </c>
      <c r="C8" s="49">
        <v>325</v>
      </c>
      <c r="D8" s="49">
        <v>675</v>
      </c>
      <c r="E8" s="49">
        <v>-350</v>
      </c>
      <c r="F8" s="50">
        <f t="shared" ref="F8:F19" si="0">B8+C8</f>
        <v>315639</v>
      </c>
      <c r="G8" s="51">
        <f t="shared" ref="G8:G19" si="1">(F8/B8*100)-100</f>
        <v>0.10307185852830969</v>
      </c>
      <c r="H8" s="52">
        <f t="shared" ref="H8:H19" si="2">(B8+F8)/2</f>
        <v>315476.5</v>
      </c>
    </row>
    <row r="9" spans="1:9" s="44" customFormat="1" ht="12.75" customHeight="1" x14ac:dyDescent="0.2">
      <c r="A9" s="54" t="s">
        <v>10</v>
      </c>
      <c r="B9" s="48">
        <v>9849</v>
      </c>
      <c r="C9" s="49">
        <v>-46</v>
      </c>
      <c r="D9" s="49">
        <v>23</v>
      </c>
      <c r="E9" s="49">
        <v>-69</v>
      </c>
      <c r="F9" s="50">
        <f t="shared" si="0"/>
        <v>9803</v>
      </c>
      <c r="G9" s="51">
        <f t="shared" si="1"/>
        <v>-0.46705249263884241</v>
      </c>
      <c r="H9" s="52">
        <f t="shared" si="2"/>
        <v>9826</v>
      </c>
    </row>
    <row r="10" spans="1:9" s="44" customFormat="1" ht="12.75" customHeight="1" x14ac:dyDescent="0.2">
      <c r="A10" s="54" t="s">
        <v>20</v>
      </c>
      <c r="B10" s="48">
        <v>13142</v>
      </c>
      <c r="C10" s="49">
        <v>-126</v>
      </c>
      <c r="D10" s="49">
        <v>14</v>
      </c>
      <c r="E10" s="49">
        <v>-140</v>
      </c>
      <c r="F10" s="50">
        <f t="shared" si="0"/>
        <v>13016</v>
      </c>
      <c r="G10" s="51">
        <f t="shared" si="1"/>
        <v>-0.95875817988128631</v>
      </c>
      <c r="H10" s="52">
        <f t="shared" si="2"/>
        <v>13079</v>
      </c>
    </row>
    <row r="11" spans="1:9" s="44" customFormat="1" ht="12.75" customHeight="1" x14ac:dyDescent="0.2">
      <c r="A11" s="54" t="s">
        <v>11</v>
      </c>
      <c r="B11" s="48">
        <v>18097</v>
      </c>
      <c r="C11" s="49">
        <v>-155</v>
      </c>
      <c r="D11" s="49">
        <v>66</v>
      </c>
      <c r="E11" s="49">
        <v>-221</v>
      </c>
      <c r="F11" s="50">
        <f t="shared" si="0"/>
        <v>17942</v>
      </c>
      <c r="G11" s="51">
        <f t="shared" si="1"/>
        <v>-0.85649555174890679</v>
      </c>
      <c r="H11" s="52">
        <f t="shared" si="2"/>
        <v>18019.5</v>
      </c>
    </row>
    <row r="12" spans="1:9" s="44" customFormat="1" ht="12.75" customHeight="1" x14ac:dyDescent="0.2">
      <c r="A12" s="54" t="s">
        <v>12</v>
      </c>
      <c r="B12" s="48">
        <v>61871</v>
      </c>
      <c r="C12" s="49">
        <v>-734</v>
      </c>
      <c r="D12" s="49">
        <v>249</v>
      </c>
      <c r="E12" s="49">
        <v>-983</v>
      </c>
      <c r="F12" s="50">
        <f t="shared" si="0"/>
        <v>61137</v>
      </c>
      <c r="G12" s="51">
        <f t="shared" si="1"/>
        <v>-1.1863393189054534</v>
      </c>
      <c r="H12" s="52">
        <f t="shared" si="2"/>
        <v>61504</v>
      </c>
    </row>
    <row r="13" spans="1:9" s="44" customFormat="1" ht="12.75" customHeight="1" x14ac:dyDescent="0.2">
      <c r="A13" s="54" t="s">
        <v>13</v>
      </c>
      <c r="B13" s="48">
        <v>16685</v>
      </c>
      <c r="C13" s="49">
        <v>-215</v>
      </c>
      <c r="D13" s="49">
        <v>-44</v>
      </c>
      <c r="E13" s="49">
        <v>-171</v>
      </c>
      <c r="F13" s="50">
        <f t="shared" si="0"/>
        <v>16470</v>
      </c>
      <c r="G13" s="51">
        <f t="shared" si="1"/>
        <v>-1.2885825591848885</v>
      </c>
      <c r="H13" s="52">
        <f t="shared" si="2"/>
        <v>16577.5</v>
      </c>
    </row>
    <row r="14" spans="1:9" s="44" customFormat="1" ht="12.75" customHeight="1" x14ac:dyDescent="0.2">
      <c r="A14" s="54" t="s">
        <v>14</v>
      </c>
      <c r="B14" s="48">
        <v>31482</v>
      </c>
      <c r="C14" s="49">
        <v>-327</v>
      </c>
      <c r="D14" s="49">
        <v>-50</v>
      </c>
      <c r="E14" s="49">
        <v>-277</v>
      </c>
      <c r="F14" s="50">
        <f t="shared" si="0"/>
        <v>31155</v>
      </c>
      <c r="G14" s="51">
        <f t="shared" si="1"/>
        <v>-1.0386887745378317</v>
      </c>
      <c r="H14" s="52">
        <f t="shared" si="2"/>
        <v>31318.5</v>
      </c>
    </row>
    <row r="15" spans="1:9" s="44" customFormat="1" ht="12.75" customHeight="1" x14ac:dyDescent="0.2">
      <c r="A15" s="54" t="s">
        <v>22</v>
      </c>
      <c r="B15" s="48">
        <v>19269</v>
      </c>
      <c r="C15" s="49">
        <v>-161</v>
      </c>
      <c r="D15" s="49">
        <v>7</v>
      </c>
      <c r="E15" s="49">
        <v>-168</v>
      </c>
      <c r="F15" s="50">
        <f t="shared" si="0"/>
        <v>19108</v>
      </c>
      <c r="G15" s="51">
        <f t="shared" si="1"/>
        <v>-0.83553894857024602</v>
      </c>
      <c r="H15" s="52">
        <f t="shared" si="2"/>
        <v>19188.5</v>
      </c>
    </row>
    <row r="16" spans="1:9" s="44" customFormat="1" ht="12.75" customHeight="1" x14ac:dyDescent="0.2">
      <c r="A16" s="54" t="s">
        <v>15</v>
      </c>
      <c r="B16" s="48">
        <v>32749</v>
      </c>
      <c r="C16" s="49">
        <v>-479</v>
      </c>
      <c r="D16" s="49">
        <v>36</v>
      </c>
      <c r="E16" s="49">
        <v>-515</v>
      </c>
      <c r="F16" s="50">
        <f t="shared" si="0"/>
        <v>32270</v>
      </c>
      <c r="G16" s="51">
        <f t="shared" si="1"/>
        <v>-1.4626400806131556</v>
      </c>
      <c r="H16" s="52">
        <f t="shared" si="2"/>
        <v>32509.5</v>
      </c>
    </row>
    <row r="17" spans="1:9" s="44" customFormat="1" ht="12.75" customHeight="1" x14ac:dyDescent="0.2">
      <c r="A17" s="54" t="s">
        <v>16</v>
      </c>
      <c r="B17" s="48">
        <v>12635</v>
      </c>
      <c r="C17" s="49">
        <v>-211</v>
      </c>
      <c r="D17" s="49">
        <v>-10</v>
      </c>
      <c r="E17" s="49">
        <v>-201</v>
      </c>
      <c r="F17" s="50">
        <f t="shared" si="0"/>
        <v>12424</v>
      </c>
      <c r="G17" s="51">
        <f t="shared" si="1"/>
        <v>-1.669964384645823</v>
      </c>
      <c r="H17" s="52">
        <f t="shared" si="2"/>
        <v>12529.5</v>
      </c>
    </row>
    <row r="18" spans="1:9" s="44" customFormat="1" ht="12.75" customHeight="1" x14ac:dyDescent="0.2">
      <c r="A18" s="54" t="s">
        <v>24</v>
      </c>
      <c r="B18" s="48">
        <v>24771</v>
      </c>
      <c r="C18" s="49">
        <v>-106</v>
      </c>
      <c r="D18" s="49">
        <v>57</v>
      </c>
      <c r="E18" s="49">
        <v>-163</v>
      </c>
      <c r="F18" s="50">
        <f t="shared" si="0"/>
        <v>24665</v>
      </c>
      <c r="G18" s="51">
        <f t="shared" si="1"/>
        <v>-0.42791974486294748</v>
      </c>
      <c r="H18" s="52">
        <f t="shared" si="2"/>
        <v>24718</v>
      </c>
    </row>
    <row r="19" spans="1:9" s="44" customFormat="1" ht="12.75" customHeight="1" x14ac:dyDescent="0.2">
      <c r="A19" s="54" t="s">
        <v>17</v>
      </c>
      <c r="B19" s="48">
        <v>39856</v>
      </c>
      <c r="C19" s="49">
        <v>-590</v>
      </c>
      <c r="D19" s="49">
        <v>56</v>
      </c>
      <c r="E19" s="49">
        <v>-646</v>
      </c>
      <c r="F19" s="50">
        <f t="shared" si="0"/>
        <v>39266</v>
      </c>
      <c r="G19" s="51">
        <f t="shared" si="1"/>
        <v>-1.480329185066239</v>
      </c>
      <c r="H19" s="52">
        <f t="shared" si="2"/>
        <v>39561</v>
      </c>
    </row>
    <row r="20" spans="1:9" s="44" customFormat="1" ht="15" customHeight="1" x14ac:dyDescent="0.2">
      <c r="A20" s="91" t="s">
        <v>7</v>
      </c>
      <c r="B20" s="94"/>
      <c r="C20" s="91"/>
      <c r="D20" s="91"/>
      <c r="E20" s="91"/>
      <c r="F20" s="91"/>
      <c r="G20" s="91"/>
      <c r="H20" s="91"/>
    </row>
    <row r="21" spans="1:9" s="53" customFormat="1" ht="12.75" customHeight="1" x14ac:dyDescent="0.2">
      <c r="A21" s="47" t="s">
        <v>19</v>
      </c>
      <c r="B21" s="48">
        <v>374500</v>
      </c>
      <c r="C21" s="49">
        <v>-189</v>
      </c>
      <c r="D21" s="49">
        <v>873</v>
      </c>
      <c r="E21" s="49">
        <v>-1062</v>
      </c>
      <c r="F21" s="50">
        <f>B21+C21</f>
        <v>374311</v>
      </c>
      <c r="G21" s="51">
        <f>(F21/B21*100)-100</f>
        <v>-5.0467289719620112E-2</v>
      </c>
      <c r="H21" s="52">
        <f>(B21+F21)/2</f>
        <v>374405.5</v>
      </c>
    </row>
    <row r="22" spans="1:9" s="44" customFormat="1" ht="12.75" customHeight="1" x14ac:dyDescent="0.2">
      <c r="A22" s="54" t="s">
        <v>9</v>
      </c>
      <c r="B22" s="48">
        <v>315314</v>
      </c>
      <c r="C22" s="49">
        <v>325</v>
      </c>
      <c r="D22" s="49">
        <v>675</v>
      </c>
      <c r="E22" s="49">
        <v>-350</v>
      </c>
      <c r="F22" s="50">
        <f t="shared" ref="F22:F26" si="3">B22+C22</f>
        <v>315639</v>
      </c>
      <c r="G22" s="51">
        <f t="shared" ref="G22:G26" si="4">(F22/B22*100)-100</f>
        <v>0.10307185852830969</v>
      </c>
      <c r="H22" s="52">
        <f t="shared" ref="H22:H26" si="5">(B22+F22)/2</f>
        <v>315476.5</v>
      </c>
    </row>
    <row r="23" spans="1:9" s="44" customFormat="1" ht="12.75" customHeight="1" x14ac:dyDescent="0.2">
      <c r="A23" s="54" t="s">
        <v>10</v>
      </c>
      <c r="B23" s="48">
        <v>9849</v>
      </c>
      <c r="C23" s="49">
        <v>-46</v>
      </c>
      <c r="D23" s="49">
        <v>23</v>
      </c>
      <c r="E23" s="49">
        <v>-69</v>
      </c>
      <c r="F23" s="50">
        <f t="shared" si="3"/>
        <v>9803</v>
      </c>
      <c r="G23" s="51">
        <f t="shared" si="4"/>
        <v>-0.46705249263884241</v>
      </c>
      <c r="H23" s="52">
        <f t="shared" si="5"/>
        <v>9826</v>
      </c>
    </row>
    <row r="24" spans="1:9" s="44" customFormat="1" ht="12.75" customHeight="1" x14ac:dyDescent="0.2">
      <c r="A24" s="54" t="s">
        <v>12</v>
      </c>
      <c r="B24" s="48">
        <v>40169</v>
      </c>
      <c r="C24" s="49">
        <v>-391</v>
      </c>
      <c r="D24" s="49">
        <v>186</v>
      </c>
      <c r="E24" s="49">
        <v>-577</v>
      </c>
      <c r="F24" s="50">
        <f t="shared" si="3"/>
        <v>39778</v>
      </c>
      <c r="G24" s="51">
        <f t="shared" si="4"/>
        <v>-0.97338743807414119</v>
      </c>
      <c r="H24" s="52">
        <f t="shared" si="5"/>
        <v>39973.5</v>
      </c>
    </row>
    <row r="25" spans="1:9" s="44" customFormat="1" ht="12.75" customHeight="1" x14ac:dyDescent="0.2">
      <c r="A25" s="54" t="s">
        <v>22</v>
      </c>
      <c r="B25" s="48">
        <v>3284</v>
      </c>
      <c r="C25" s="49">
        <v>19</v>
      </c>
      <c r="D25" s="49">
        <v>-9</v>
      </c>
      <c r="E25" s="49">
        <v>28</v>
      </c>
      <c r="F25" s="50">
        <f t="shared" si="3"/>
        <v>3303</v>
      </c>
      <c r="G25" s="51">
        <f t="shared" si="4"/>
        <v>0.57856272838002099</v>
      </c>
      <c r="H25" s="52">
        <f t="shared" si="5"/>
        <v>3293.5</v>
      </c>
    </row>
    <row r="26" spans="1:9" s="44" customFormat="1" ht="12.75" customHeight="1" x14ac:dyDescent="0.2">
      <c r="A26" s="54" t="s">
        <v>15</v>
      </c>
      <c r="B26" s="48">
        <v>5884</v>
      </c>
      <c r="C26" s="49">
        <v>-96</v>
      </c>
      <c r="D26" s="49">
        <v>-2</v>
      </c>
      <c r="E26" s="49">
        <v>-94</v>
      </c>
      <c r="F26" s="50">
        <f t="shared" si="3"/>
        <v>5788</v>
      </c>
      <c r="G26" s="51">
        <f t="shared" si="4"/>
        <v>-1.6315431679129802</v>
      </c>
      <c r="H26" s="52">
        <f t="shared" si="5"/>
        <v>5836</v>
      </c>
    </row>
    <row r="27" spans="1:9" s="44" customFormat="1" ht="15" customHeight="1" x14ac:dyDescent="0.2">
      <c r="A27" s="91" t="s">
        <v>8</v>
      </c>
      <c r="B27" s="91"/>
      <c r="C27" s="91"/>
      <c r="D27" s="91"/>
      <c r="E27" s="91"/>
      <c r="F27" s="91"/>
      <c r="G27" s="91"/>
      <c r="H27" s="91"/>
    </row>
    <row r="28" spans="1:9" s="53" customFormat="1" ht="12.75" customHeight="1" x14ac:dyDescent="0.2">
      <c r="A28" s="47" t="s">
        <v>19</v>
      </c>
      <c r="B28" s="48">
        <v>221220</v>
      </c>
      <c r="C28" s="49">
        <v>-2636</v>
      </c>
      <c r="D28" s="49">
        <v>206</v>
      </c>
      <c r="E28" s="49">
        <v>-2842</v>
      </c>
      <c r="F28" s="50">
        <f>B28+C28</f>
        <v>218584</v>
      </c>
      <c r="G28" s="51">
        <f>(F28/B28*100)-100</f>
        <v>-1.1915739987342988</v>
      </c>
      <c r="H28" s="55">
        <f>(B28+F28)/2</f>
        <v>219902</v>
      </c>
      <c r="I28" s="56"/>
    </row>
    <row r="29" spans="1:9" s="44" customFormat="1" ht="12.75" customHeight="1" x14ac:dyDescent="0.2">
      <c r="A29" s="54" t="s">
        <v>20</v>
      </c>
      <c r="B29" s="57">
        <v>13142</v>
      </c>
      <c r="C29" s="50">
        <v>-126</v>
      </c>
      <c r="D29" s="50">
        <v>14</v>
      </c>
      <c r="E29" s="50">
        <v>-140</v>
      </c>
      <c r="F29" s="50">
        <f t="shared" ref="F29:F38" si="6">B29+C29</f>
        <v>13016</v>
      </c>
      <c r="G29" s="51">
        <f t="shared" ref="G29:G38" si="7">(F29/B29*100)-100</f>
        <v>-0.95875817988128631</v>
      </c>
      <c r="H29" s="55">
        <f t="shared" ref="H29:H38" si="8">(B29+F29)/2</f>
        <v>13079</v>
      </c>
      <c r="I29" s="51"/>
    </row>
    <row r="30" spans="1:9" s="44" customFormat="1" ht="12.75" customHeight="1" x14ac:dyDescent="0.2">
      <c r="A30" s="54" t="s">
        <v>11</v>
      </c>
      <c r="B30" s="57">
        <v>18097</v>
      </c>
      <c r="C30" s="50">
        <v>-155</v>
      </c>
      <c r="D30" s="50">
        <v>66</v>
      </c>
      <c r="E30" s="50">
        <v>-221</v>
      </c>
      <c r="F30" s="50">
        <f t="shared" si="6"/>
        <v>17942</v>
      </c>
      <c r="G30" s="51">
        <f t="shared" si="7"/>
        <v>-0.85649555174890679</v>
      </c>
      <c r="H30" s="55">
        <f t="shared" si="8"/>
        <v>18019.5</v>
      </c>
      <c r="I30" s="51"/>
    </row>
    <row r="31" spans="1:9" s="44" customFormat="1" ht="12.75" customHeight="1" x14ac:dyDescent="0.2">
      <c r="A31" s="54" t="s">
        <v>12</v>
      </c>
      <c r="B31" s="57">
        <v>21702</v>
      </c>
      <c r="C31" s="50">
        <v>-343</v>
      </c>
      <c r="D31" s="50">
        <v>63</v>
      </c>
      <c r="E31" s="50">
        <v>-406</v>
      </c>
      <c r="F31" s="50">
        <f t="shared" si="6"/>
        <v>21359</v>
      </c>
      <c r="G31" s="51">
        <f t="shared" si="7"/>
        <v>-1.5804994931342691</v>
      </c>
      <c r="H31" s="55">
        <f t="shared" si="8"/>
        <v>21530.5</v>
      </c>
      <c r="I31" s="51"/>
    </row>
    <row r="32" spans="1:9" s="44" customFormat="1" ht="12.75" customHeight="1" x14ac:dyDescent="0.2">
      <c r="A32" s="54" t="s">
        <v>13</v>
      </c>
      <c r="B32" s="57">
        <v>16685</v>
      </c>
      <c r="C32" s="50">
        <v>-215</v>
      </c>
      <c r="D32" s="50">
        <v>-44</v>
      </c>
      <c r="E32" s="50">
        <v>-171</v>
      </c>
      <c r="F32" s="50">
        <f t="shared" si="6"/>
        <v>16470</v>
      </c>
      <c r="G32" s="51">
        <f t="shared" si="7"/>
        <v>-1.2885825591848885</v>
      </c>
      <c r="H32" s="55">
        <f t="shared" si="8"/>
        <v>16577.5</v>
      </c>
      <c r="I32" s="51"/>
    </row>
    <row r="33" spans="1:9" s="44" customFormat="1" ht="12.75" customHeight="1" x14ac:dyDescent="0.2">
      <c r="A33" s="54" t="s">
        <v>14</v>
      </c>
      <c r="B33" s="57">
        <v>31482</v>
      </c>
      <c r="C33" s="50">
        <v>-327</v>
      </c>
      <c r="D33" s="50">
        <v>-50</v>
      </c>
      <c r="E33" s="50">
        <v>-277</v>
      </c>
      <c r="F33" s="50">
        <f t="shared" si="6"/>
        <v>31155</v>
      </c>
      <c r="G33" s="51">
        <f t="shared" si="7"/>
        <v>-1.0386887745378317</v>
      </c>
      <c r="H33" s="55">
        <f t="shared" si="8"/>
        <v>31318.5</v>
      </c>
      <c r="I33" s="51"/>
    </row>
    <row r="34" spans="1:9" s="44" customFormat="1" ht="12.75" customHeight="1" x14ac:dyDescent="0.2">
      <c r="A34" s="54" t="s">
        <v>22</v>
      </c>
      <c r="B34" s="57">
        <v>15985</v>
      </c>
      <c r="C34" s="50">
        <v>-180</v>
      </c>
      <c r="D34" s="50">
        <v>16</v>
      </c>
      <c r="E34" s="50">
        <v>-196</v>
      </c>
      <c r="F34" s="50">
        <f t="shared" si="6"/>
        <v>15805</v>
      </c>
      <c r="G34" s="51">
        <f t="shared" si="7"/>
        <v>-1.1260556771973711</v>
      </c>
      <c r="H34" s="55">
        <f t="shared" si="8"/>
        <v>15895</v>
      </c>
      <c r="I34" s="51"/>
    </row>
    <row r="35" spans="1:9" s="44" customFormat="1" ht="12.75" customHeight="1" x14ac:dyDescent="0.2">
      <c r="A35" s="54" t="s">
        <v>15</v>
      </c>
      <c r="B35" s="57">
        <v>26865</v>
      </c>
      <c r="C35" s="50">
        <v>-383</v>
      </c>
      <c r="D35" s="50">
        <v>38</v>
      </c>
      <c r="E35" s="50">
        <v>-421</v>
      </c>
      <c r="F35" s="50">
        <f t="shared" si="6"/>
        <v>26482</v>
      </c>
      <c r="G35" s="51">
        <f t="shared" si="7"/>
        <v>-1.425646752279917</v>
      </c>
      <c r="H35" s="55">
        <f t="shared" si="8"/>
        <v>26673.5</v>
      </c>
      <c r="I35" s="51"/>
    </row>
    <row r="36" spans="1:9" s="44" customFormat="1" ht="12.75" customHeight="1" x14ac:dyDescent="0.2">
      <c r="A36" s="54" t="s">
        <v>16</v>
      </c>
      <c r="B36" s="57">
        <v>12635</v>
      </c>
      <c r="C36" s="50">
        <v>-211</v>
      </c>
      <c r="D36" s="50">
        <v>-10</v>
      </c>
      <c r="E36" s="50">
        <v>-201</v>
      </c>
      <c r="F36" s="50">
        <f t="shared" si="6"/>
        <v>12424</v>
      </c>
      <c r="G36" s="51">
        <f t="shared" si="7"/>
        <v>-1.669964384645823</v>
      </c>
      <c r="H36" s="55">
        <f t="shared" si="8"/>
        <v>12529.5</v>
      </c>
      <c r="I36" s="51"/>
    </row>
    <row r="37" spans="1:9" s="44" customFormat="1" ht="12.75" customHeight="1" x14ac:dyDescent="0.2">
      <c r="A37" s="54" t="s">
        <v>24</v>
      </c>
      <c r="B37" s="57">
        <v>24771</v>
      </c>
      <c r="C37" s="50">
        <v>-106</v>
      </c>
      <c r="D37" s="50">
        <v>57</v>
      </c>
      <c r="E37" s="50">
        <v>-163</v>
      </c>
      <c r="F37" s="50">
        <f t="shared" si="6"/>
        <v>24665</v>
      </c>
      <c r="G37" s="51">
        <f t="shared" si="7"/>
        <v>-0.42791974486294748</v>
      </c>
      <c r="H37" s="55">
        <f t="shared" si="8"/>
        <v>24718</v>
      </c>
      <c r="I37" s="51"/>
    </row>
    <row r="38" spans="1:9" s="44" customFormat="1" ht="12.75" customHeight="1" x14ac:dyDescent="0.2">
      <c r="A38" s="58" t="s">
        <v>17</v>
      </c>
      <c r="B38" s="59">
        <v>39856</v>
      </c>
      <c r="C38" s="60">
        <v>-590</v>
      </c>
      <c r="D38" s="60">
        <v>56</v>
      </c>
      <c r="E38" s="60">
        <v>-646</v>
      </c>
      <c r="F38" s="60">
        <f t="shared" si="6"/>
        <v>39266</v>
      </c>
      <c r="G38" s="61">
        <f t="shared" si="7"/>
        <v>-1.480329185066239</v>
      </c>
      <c r="H38" s="62">
        <f t="shared" si="8"/>
        <v>39561</v>
      </c>
      <c r="I38" s="51"/>
    </row>
    <row r="39" spans="1:9" s="64" customFormat="1" ht="11.25" customHeight="1" x14ac:dyDescent="0.25">
      <c r="A39" s="92" t="s">
        <v>69</v>
      </c>
      <c r="B39" s="92"/>
      <c r="C39" s="92"/>
      <c r="D39" s="92"/>
      <c r="E39" s="92"/>
      <c r="F39" s="92"/>
      <c r="G39" s="92"/>
      <c r="H39" s="92"/>
      <c r="I39" s="63"/>
    </row>
    <row r="40" spans="1:9" s="64" customFormat="1" ht="12.75" customHeight="1" x14ac:dyDescent="0.25">
      <c r="A40" s="65"/>
      <c r="B40" s="65"/>
      <c r="C40" s="66"/>
      <c r="D40" s="66"/>
      <c r="E40" s="66"/>
      <c r="F40" s="66"/>
      <c r="G40" s="66"/>
      <c r="H40" s="66"/>
      <c r="I40" s="63"/>
    </row>
    <row r="41" spans="1:9" s="64" customFormat="1" ht="12.75" customHeight="1" x14ac:dyDescent="0.25">
      <c r="A41" s="65"/>
      <c r="B41" s="65"/>
      <c r="C41" s="66"/>
      <c r="D41" s="66"/>
      <c r="E41" s="66"/>
      <c r="F41" s="66"/>
      <c r="G41" s="66"/>
      <c r="H41" s="66"/>
      <c r="I41" s="63"/>
    </row>
    <row r="42" spans="1:9" ht="12.75" customHeight="1" x14ac:dyDescent="0.25">
      <c r="A42" s="67"/>
      <c r="B42" s="68"/>
      <c r="C42" s="68"/>
      <c r="D42" s="69"/>
      <c r="E42" s="69"/>
      <c r="F42" s="69"/>
      <c r="G42" s="69"/>
      <c r="H42" s="70"/>
      <c r="I42" s="44"/>
    </row>
    <row r="43" spans="1:9" ht="12.75" customHeight="1" x14ac:dyDescent="0.25">
      <c r="A43" s="71" t="s">
        <v>72</v>
      </c>
      <c r="B43" s="72"/>
      <c r="C43" s="72"/>
      <c r="D43" s="73"/>
      <c r="E43" s="73"/>
      <c r="F43" s="74"/>
      <c r="G43" s="74"/>
      <c r="H43" s="75"/>
      <c r="I43" s="44"/>
    </row>
    <row r="44" spans="1:9" s="77" customFormat="1" ht="12.75" customHeight="1" x14ac:dyDescent="0.25">
      <c r="A44" s="76" t="s">
        <v>65</v>
      </c>
      <c r="B44" s="72"/>
      <c r="C44" s="74"/>
      <c r="D44" s="74"/>
      <c r="E44" s="74"/>
      <c r="F44" s="74"/>
      <c r="G44" s="74"/>
      <c r="H44" s="75"/>
      <c r="I44" s="43"/>
    </row>
    <row r="45" spans="1:9" ht="12.75" customHeight="1" x14ac:dyDescent="0.25"/>
    <row r="46" spans="1:9" ht="12.75" customHeight="1" x14ac:dyDescent="0.25">
      <c r="A46" s="79" t="s">
        <v>30</v>
      </c>
      <c r="B46" s="73"/>
      <c r="C46" s="73"/>
      <c r="D46" s="73"/>
      <c r="E46" s="73"/>
      <c r="F46" s="73"/>
      <c r="G46" s="73"/>
      <c r="H46" s="73"/>
      <c r="I46" s="80"/>
    </row>
    <row r="52" spans="8:9" s="44" customFormat="1" ht="11.25" x14ac:dyDescent="0.2">
      <c r="H52" s="81"/>
      <c r="I52" s="82"/>
    </row>
    <row r="53" spans="8:9" s="44" customFormat="1" ht="16.5" customHeight="1" x14ac:dyDescent="0.2">
      <c r="H53" s="81"/>
    </row>
    <row r="54" spans="8:9" s="44" customFormat="1" ht="11.25" x14ac:dyDescent="0.2">
      <c r="H54" s="81"/>
    </row>
    <row r="55" spans="8:9" s="44" customFormat="1" ht="11.25" x14ac:dyDescent="0.2">
      <c r="H55" s="81"/>
    </row>
    <row r="56" spans="8:9" s="44" customFormat="1" ht="11.25" x14ac:dyDescent="0.2">
      <c r="H56" s="81"/>
    </row>
  </sheetData>
  <mergeCells count="12">
    <mergeCell ref="A27:H27"/>
    <mergeCell ref="A39:H39"/>
    <mergeCell ref="A6:H6"/>
    <mergeCell ref="A20:H20"/>
    <mergeCell ref="A1:H1"/>
    <mergeCell ref="A2:H2"/>
    <mergeCell ref="A4:A5"/>
    <mergeCell ref="B4:B5"/>
    <mergeCell ref="C4:C5"/>
    <mergeCell ref="D4:E4"/>
    <mergeCell ref="F4:F5"/>
    <mergeCell ref="G4:H4"/>
  </mergeCells>
  <pageMargins left="0.78740157480314965" right="0.39370078740157483" top="0.39370078740157483" bottom="0.39370078740157483" header="0.31496062992125984" footer="0.31496062992125984"/>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 Content</vt:lpstr>
      <vt:lpstr>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Светлана Кондратьева</cp:lastModifiedBy>
  <cp:lastPrinted>2026-06-30T10:02:27Z</cp:lastPrinted>
  <dcterms:created xsi:type="dcterms:W3CDTF">2023-01-04T08:56:36Z</dcterms:created>
  <dcterms:modified xsi:type="dcterms:W3CDTF">2026-08-03T08:56:47Z</dcterms:modified>
</cp:coreProperties>
</file>