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330" yWindow="-150" windowWidth="15165" windowHeight="12720"/>
  </bookViews>
  <sheets>
    <sheet name="Мұқаба" sheetId="1" r:id="rId1"/>
    <sheet name="Метадеректер" sheetId="3" r:id="rId2"/>
    <sheet name="Мазмұны" sheetId="5" r:id="rId3"/>
    <sheet name="1" sheetId="2" r:id="rId4"/>
  </sheets>
  <calcPr calcId="145621"/>
</workbook>
</file>

<file path=xl/calcChain.xml><?xml version="1.0" encoding="utf-8"?>
<calcChain xmlns="http://schemas.openxmlformats.org/spreadsheetml/2006/main">
  <c r="F40" i="2" l="1"/>
  <c r="H40" i="2" s="1"/>
  <c r="F39" i="2"/>
  <c r="G39" i="2" s="1"/>
  <c r="F38" i="2"/>
  <c r="H38" i="2" s="1"/>
  <c r="F37" i="2"/>
  <c r="G37" i="2" s="1"/>
  <c r="F36" i="2"/>
  <c r="H36" i="2" s="1"/>
  <c r="F35" i="2"/>
  <c r="G35" i="2" s="1"/>
  <c r="F34" i="2"/>
  <c r="G34" i="2" s="1"/>
  <c r="F33" i="2"/>
  <c r="H33" i="2" s="1"/>
  <c r="F32" i="2"/>
  <c r="H32" i="2" s="1"/>
  <c r="F31" i="2"/>
  <c r="H31" i="2" s="1"/>
  <c r="F30" i="2"/>
  <c r="G30" i="2" s="1"/>
  <c r="G38" i="2" l="1"/>
  <c r="H35" i="2"/>
  <c r="H30" i="2"/>
  <c r="G36" i="2"/>
  <c r="G31" i="2"/>
  <c r="H39" i="2"/>
  <c r="H34" i="2"/>
  <c r="G32" i="2"/>
  <c r="H37" i="2"/>
  <c r="G40" i="2"/>
  <c r="G33" i="2"/>
  <c r="F28" i="2"/>
  <c r="F27" i="2"/>
  <c r="F26" i="2"/>
  <c r="F25" i="2"/>
  <c r="F24" i="2"/>
  <c r="F23" i="2"/>
  <c r="F21" i="2"/>
  <c r="H21" i="2" s="1"/>
  <c r="F20" i="2"/>
  <c r="H20" i="2" s="1"/>
  <c r="F19" i="2"/>
  <c r="H19" i="2" s="1"/>
  <c r="F18" i="2"/>
  <c r="G18" i="2" s="1"/>
  <c r="F17" i="2"/>
  <c r="G17" i="2" s="1"/>
  <c r="F16" i="2"/>
  <c r="H16" i="2" s="1"/>
  <c r="F15" i="2"/>
  <c r="G15" i="2" s="1"/>
  <c r="F14" i="2"/>
  <c r="G14" i="2" s="1"/>
  <c r="F13" i="2"/>
  <c r="H13" i="2" s="1"/>
  <c r="F12" i="2"/>
  <c r="H12" i="2" s="1"/>
  <c r="F11" i="2"/>
  <c r="H11" i="2" s="1"/>
  <c r="F10" i="2"/>
  <c r="G10" i="2" s="1"/>
  <c r="F9" i="2"/>
  <c r="G9" i="2" s="1"/>
  <c r="H17" i="2" l="1"/>
  <c r="G20" i="2"/>
  <c r="H9" i="2"/>
  <c r="H14" i="2"/>
  <c r="G12" i="2"/>
  <c r="H23" i="2"/>
  <c r="G23" i="2"/>
  <c r="H24" i="2"/>
  <c r="G24" i="2"/>
  <c r="H25" i="2"/>
  <c r="G25" i="2"/>
  <c r="H26" i="2"/>
  <c r="G26" i="2"/>
  <c r="H27" i="2"/>
  <c r="G27" i="2"/>
  <c r="H28" i="2"/>
  <c r="G28" i="2"/>
  <c r="H15" i="2"/>
  <c r="H10" i="2"/>
  <c r="G13" i="2"/>
  <c r="H18" i="2"/>
  <c r="G21" i="2"/>
  <c r="G16" i="2"/>
  <c r="G11" i="2"/>
  <c r="G19" i="2"/>
</calcChain>
</file>

<file path=xl/sharedStrings.xml><?xml version="1.0" encoding="utf-8"?>
<sst xmlns="http://schemas.openxmlformats.org/spreadsheetml/2006/main" count="90" uniqueCount="73">
  <si>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</si>
  <si>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</si>
  <si>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</si>
  <si>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</si>
  <si>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</si>
  <si>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</si>
  <si>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</si>
  <si>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</si>
  <si>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</si>
  <si>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</si>
  <si>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</si>
  <si>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Абай облысы</t>
  </si>
  <si>
    <t>Семей қалалық әкімшілігі</t>
  </si>
  <si>
    <t>Курчатов қалалық әкімшілігі</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</si>
  <si>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</si>
  <si>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</si>
  <si>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</si>
  <si>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</si>
  <si>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</si>
  <si>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</si>
  <si>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</si>
  <si>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</si>
  <si>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 xml:space="preserve">Абай облысы халқының саны
</t>
  </si>
  <si>
    <t>Жаңасемей ауданы</t>
  </si>
  <si>
    <t>Мақаншы ауданы</t>
  </si>
  <si>
    <t>Әлеуметтік және демографиялық статистика бөлімі</t>
  </si>
  <si>
    <t>Абай облысы халқының саны</t>
  </si>
  <si>
    <t>18 серия  Демографиялық статистика</t>
  </si>
  <si>
    <t xml:space="preserve"> Мазмұны </t>
  </si>
  <si>
    <t>1. Абай облысы халқының саны</t>
  </si>
  <si>
    <t>© Қазақстан Республикасы Стратегиялық жоспарлау және реформалар агенттігінің Ұлттық статистика бюросы</t>
  </si>
  <si>
    <t>Жариялау күні: 03.08.2026</t>
  </si>
  <si>
    <t>2026 жылғы 1 шілдеге</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</si>
  <si>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</si>
  <si>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</si>
  <si>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</si>
  <si>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</si>
  <si>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</si>
  <si>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</si>
  <si>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</si>
  <si>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</si>
  <si>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</si>
  <si>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</si>
  <si>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</si>
  <si>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</si>
  <si>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</si>
  <si>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</si>
  <si>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</si>
  <si>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</si>
  <si>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</si>
  <si>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</si>
  <si>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</si>
  <si>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</si>
  <si>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</si>
  <si>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</si>
  <si>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</si>
  <si>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</si>
  <si>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</si>
  <si>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2026 жылғы
 1 қаңтарға саны</t>
  </si>
  <si>
    <t>2026 жылғы
 1 шілдеге саны</t>
  </si>
  <si>
    <t>2026 жылғы 03 тамыз</t>
  </si>
  <si>
    <t>Метадеректер</t>
  </si>
  <si>
    <t>Келесі жариялау күні: 01.09.2026</t>
  </si>
  <si>
    <t>+7 7222 362549</t>
  </si>
  <si>
    <t>s.alekseevna@aspire.gov.kz</t>
  </si>
  <si>
    <t>https://stat.gov.kz/kz/description/</t>
  </si>
  <si>
    <t xml:space="preserve"> 2026 жылғы 1 шілдеге*</t>
  </si>
  <si>
    <t>* Ағымдағы есеп бойынша.</t>
  </si>
  <si>
    <t>https://stat.gov.kz/region/abay/spreadsheets/?industry=4482&amp;year=&amp;name=17621&amp;period=&amp;type=</t>
  </si>
  <si>
    <t xml:space="preserve">Кондратьева Светлана </t>
  </si>
  <si>
    <t xml:space="preserve"> https://stat.gov.kz/classifiers/statistical/118/</t>
  </si>
  <si>
    <t>071400, Семей қаласы, Мәңгілік ел көшесі, 25</t>
  </si>
  <si>
    <t>№ 12-25/675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</si>
</sst>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
  </numFmts>
  <fonts count="31" x14ac:knownFonts="1">
    <font>
      <sz val="11"/>
      <color theme="1"/>
      <name val="Calibri"/>
      <family val="2"/>
      <charset val="204"/>
      <scheme val="minor"/>
    </font>
    <font>
      <sz val="8"/>
      <name val="Arial Cyr"/>
      <charset val="204"/>
    </font>
    <font>
      <sz val="10"/>
      <name val="MS Sans Serif"/>
      <family val="2"/>
      <charset val="204"/>
    </font>
    <font>
      <sz val="8"/>
      <color theme="1"/>
      <name val="Roboto"/>
      <charset val="204"/>
    </font>
    <font>
      <b/>
      <sz val="8"/>
      <color theme="1"/>
      <name val="Roboto"/>
      <charset val="204"/>
    </font>
    <font>
      <b/>
      <sz val="8"/>
      <name val="Roboto"/>
      <charset val="204"/>
    </font>
    <font>
      <sz val="8"/>
      <name val="Roboto"/>
      <charset val="204"/>
    </font>
    <font>
      <i/>
      <sz val="8"/>
      <color theme="1"/>
      <name val="Roboto"/>
      <charset val="204"/>
    </font>
    <font>
      <i/>
      <sz val="7.5"/>
      <color theme="1"/>
      <name val="Roboto"/>
      <charset val="204"/>
    </font>
    <font>
      <sz val="11"/>
      <color theme="1"/>
      <name val="Roboto"/>
      <charset val="204"/>
    </font>
    <font>
      <b/>
      <sz val="14"/>
      <name val="Roboto"/>
      <charset val="204"/>
    </font>
    <font>
      <b/>
      <sz val="20"/>
      <name val="Roboto"/>
      <charset val="204"/>
    </font>
    <font>
      <sz val="11"/>
      <name val="Roboto"/>
      <charset val="204"/>
    </font>
    <font>
      <sz val="14"/>
      <name val="Roboto"/>
      <charset val="204"/>
    </font>
    <font>
      <sz val="10"/>
      <name val="Roboto"/>
      <charset val="204"/>
    </font>
    <font>
      <sz val="9"/>
      <name val="Roboto"/>
      <charset val="204"/>
    </font>
    <font>
      <b/>
      <sz val="10"/>
      <color theme="1"/>
      <name val="Roboto"/>
      <charset val="204"/>
    </font>
    <font>
      <u/>
      <sz val="11"/>
      <color theme="10"/>
      <name val="Calibri"/>
      <family val="2"/>
      <charset val="204"/>
      <scheme val="minor"/>
    </font>
    <font>
      <sz val="10"/>
      <name val="Arial Cyr"/>
      <charset val="204"/>
    </font>
    <font>
      <i/>
      <sz val="8"/>
      <name val="Roboto"/>
      <charset val="204"/>
    </font>
    <font>
      <sz val="11"/>
      <color theme="1"/>
      <name val="Calibri"/>
      <family val="2"/>
      <charset val="204"/>
      <scheme val="minor"/>
    </font>
    <font>
      <b/>
      <sz val="11"/>
      <color theme="1"/>
      <name val="Roboto"/>
      <charset val="204"/>
    </font>
    <font>
      <sz val="10"/>
      <name val="Roboto"/>
      <charset val="204"/>
    </font>
    <font>
      <b/>
      <sz val="10"/>
      <color rgb="FFFF0000"/>
      <name val="Roboto"/>
      <charset val="204"/>
    </font>
    <font>
      <b/>
      <sz val="10"/>
      <color theme="1"/>
      <name val="Roboto"/>
      <charset val="204"/>
    </font>
    <font>
      <b/>
      <sz val="10"/>
      <name val="Roboto"/>
      <charset val="204"/>
    </font>
    <font>
      <sz val="10"/>
      <color theme="1"/>
      <name val="Roboto"/>
      <charset val="204"/>
    </font>
    <font>
      <sz val="10"/>
      <color rgb="FFFF0000"/>
      <name val="Roboto"/>
      <charset val="204"/>
    </font>
    <font>
      <u/>
      <sz val="10"/>
      <color theme="10"/>
      <name val="Roboto"/>
      <charset val="204"/>
    </font>
    <font>
      <sz val="11"/>
      <color theme="1"/>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1" fillId="0" borderId="0"/>
    <xf numFmtId="0" fontId="2" fillId="0" borderId="0"/>
    <xf numFmtId="0" fontId="17" fillId="0" borderId="0" applyNumberFormat="0" applyFill="0" applyBorder="0" applyAlignment="0" applyProtection="0"/>
    <xf numFmtId="0" fontId="18" fillId="0" borderId="0"/>
    <xf numFmtId="0" fontId="18" fillId="0" borderId="0"/>
    <xf numFmtId="0" fontId="20" fillId="0" borderId="0"/>
  </cellStyleXfs>
  <cellXfs count="128">
    <xf numFmtId="0" fontId="0" fillId="0" borderId="0" xfId="0"/>
    <xf numFmtId="0" fontId="3" fillId="0" borderId="0" xfId="0" applyFont="1"/>
    <xf numFmtId="49" fontId="3" fillId="0" borderId="0" xfId="0" applyNumberFormat="1" applyFont="1"/>
    <xf numFmtId="3" fontId="6" fillId="0" borderId="0" xfId="0" applyNumberFormat="1" applyFont="1" applyBorder="1" applyAlignment="1">
      <alignment horizontal="right" vertical="center" wrapText="1"/>
    </xf>
    <xf numFmtId="3" fontId="6" fillId="0" borderId="0" xfId="0" applyNumberFormat="1" applyFont="1" applyAlignment="1">
      <alignment horizontal="right" wrapText="1"/>
    </xf>
    <xf numFmtId="2" fontId="3" fillId="0" borderId="0" xfId="0" applyNumberFormat="1" applyFont="1"/>
    <xf numFmtId="0" fontId="8" fillId="0" borderId="0" xfId="0" applyFont="1" applyAlignment="1">
      <alignment horizontal="left"/>
    </xf>
    <xf numFmtId="0" fontId="6" fillId="0" borderId="0" xfId="0" applyFont="1" applyBorder="1" applyAlignment="1">
      <alignment horizontal="right" wrapText="1"/>
    </xf>
    <xf numFmtId="3"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2" applyFont="1" applyFill="1" applyAlignment="1">
      <alignment horizontal="left" vertical="center"/>
    </xf>
    <xf numFmtId="0" fontId="6" fillId="0" borderId="0" xfId="0" applyFont="1" applyFill="1" applyBorder="1"/>
    <xf numFmtId="3" fontId="6" fillId="0" borderId="0" xfId="0" applyNumberFormat="1" applyFont="1" applyAlignment="1">
      <alignment horizontal="right"/>
    </xf>
    <xf numFmtId="49" fontId="6" fillId="0" borderId="0" xfId="0" applyNumberFormat="1" applyFont="1" applyAlignment="1">
      <alignment horizontal="right"/>
    </xf>
    <xf numFmtId="0" fontId="6" fillId="0" borderId="0" xfId="0" applyFont="1" applyFill="1" applyBorder="1" applyAlignment="1">
      <alignment horizontal="left"/>
    </xf>
    <xf numFmtId="0" fontId="9" fillId="0" borderId="0" xfId="0" applyFont="1"/>
    <xf numFmtId="0" fontId="6" fillId="0" borderId="0" xfId="0" applyFont="1" applyAlignment="1">
      <alignment horizontal="right" wrapText="1"/>
    </xf>
    <xf numFmtId="164" fontId="6" fillId="0" borderId="0" xfId="0" applyNumberFormat="1" applyFont="1" applyAlignment="1">
      <alignment horizontal="right" wrapText="1"/>
    </xf>
    <xf numFmtId="0" fontId="6"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xf numFmtId="0" fontId="3" fillId="0" borderId="0" xfId="0" applyFont="1" applyBorder="1"/>
    <xf numFmtId="0" fontId="4" fillId="0" borderId="0" xfId="0" applyFont="1"/>
    <xf numFmtId="0" fontId="9" fillId="0" borderId="0" xfId="0" applyFont="1" applyFill="1" applyBorder="1"/>
    <xf numFmtId="0" fontId="9" fillId="0" borderId="0" xfId="0" applyFont="1" applyBorder="1"/>
    <xf numFmtId="0" fontId="8" fillId="0" borderId="0" xfId="0" applyFont="1" applyBorder="1" applyAlignment="1">
      <alignment horizontal="left"/>
    </xf>
    <xf numFmtId="49" fontId="8" fillId="0" borderId="0" xfId="0" applyNumberFormat="1" applyFont="1" applyBorder="1" applyAlignment="1">
      <alignment horizontal="left"/>
    </xf>
    <xf numFmtId="49" fontId="9" fillId="0" borderId="0" xfId="0" applyNumberFormat="1" applyFont="1" applyBorder="1"/>
    <xf numFmtId="0" fontId="15" fillId="0" borderId="0" xfId="0" applyFont="1" applyFill="1" applyBorder="1"/>
    <xf numFmtId="0" fontId="6" fillId="0" borderId="0" xfId="0" applyFont="1" applyBorder="1"/>
    <xf numFmtId="49" fontId="6" fillId="0" borderId="0" xfId="0" applyNumberFormat="1" applyFont="1" applyBorder="1"/>
    <xf numFmtId="0" fontId="6" fillId="0" borderId="0" xfId="0" applyFont="1" applyFill="1" applyBorder="1" applyAlignment="1"/>
    <xf numFmtId="49" fontId="9" fillId="0" borderId="0" xfId="0" applyNumberFormat="1" applyFont="1" applyFill="1" applyBorder="1"/>
    <xf numFmtId="49" fontId="9" fillId="0" borderId="0" xfId="0" applyNumberFormat="1" applyFont="1"/>
    <xf numFmtId="0" fontId="5" fillId="0" borderId="0" xfId="0" applyFont="1" applyAlignment="1">
      <alignment horizontal="center" wrapText="1"/>
    </xf>
    <xf numFmtId="3" fontId="6" fillId="0" borderId="0" xfId="0" applyNumberFormat="1" applyFont="1" applyBorder="1" applyAlignment="1">
      <alignment horizontal="right"/>
    </xf>
    <xf numFmtId="0" fontId="6" fillId="0" borderId="0" xfId="0" applyFont="1" applyAlignment="1">
      <alignment horizontal="left" indent="1"/>
    </xf>
    <xf numFmtId="0" fontId="6" fillId="0" borderId="1" xfId="0" applyFont="1" applyBorder="1" applyAlignment="1">
      <alignment horizontal="left" indent="1"/>
    </xf>
    <xf numFmtId="0" fontId="7" fillId="0" borderId="0" xfId="0" applyFont="1" applyAlignment="1">
      <alignment horizontal="left" vertical="center" indent="5"/>
    </xf>
    <xf numFmtId="0" fontId="6" fillId="0" borderId="0" xfId="0" applyFont="1" applyBorder="1" applyAlignment="1">
      <alignment horizontal="left" vertical="center" wrapText="1" indent="5"/>
    </xf>
    <xf numFmtId="3" fontId="6" fillId="0" borderId="0" xfId="0" applyNumberFormat="1" applyFont="1" applyBorder="1" applyAlignment="1">
      <alignment horizontal="left" vertical="center" wrapText="1" indent="5"/>
    </xf>
    <xf numFmtId="0" fontId="9" fillId="0" borderId="0" xfId="0" applyFont="1" applyAlignment="1">
      <alignment horizontal="left" vertical="center" indent="5"/>
    </xf>
    <xf numFmtId="164" fontId="6" fillId="0" borderId="0" xfId="0" applyNumberFormat="1" applyFont="1" applyBorder="1" applyAlignment="1">
      <alignment horizontal="left" vertical="center" wrapText="1" indent="5"/>
    </xf>
    <xf numFmtId="0" fontId="3" fillId="0" borderId="0" xfId="0" applyFont="1" applyAlignment="1">
      <alignment vertical="center"/>
    </xf>
    <xf numFmtId="2" fontId="3" fillId="0" borderId="1" xfId="0" applyNumberFormat="1" applyFont="1" applyBorder="1"/>
    <xf numFmtId="0" fontId="6" fillId="0" borderId="0" xfId="0" applyFont="1" applyAlignment="1">
      <alignment horizontal="left"/>
    </xf>
    <xf numFmtId="3" fontId="6" fillId="0" borderId="0" xfId="0" applyNumberFormat="1" applyFont="1" applyAlignment="1">
      <alignment vertical="center" wrapText="1"/>
    </xf>
    <xf numFmtId="3" fontId="6" fillId="0" borderId="0" xfId="0" applyNumberFormat="1" applyFont="1" applyBorder="1" applyAlignment="1">
      <alignment vertical="center" wrapText="1"/>
    </xf>
    <xf numFmtId="3" fontId="6" fillId="0" borderId="1" xfId="0" applyNumberFormat="1" applyFont="1" applyBorder="1" applyAlignment="1">
      <alignment vertical="center" wrapText="1"/>
    </xf>
    <xf numFmtId="165" fontId="3" fillId="0" borderId="0" xfId="0" applyNumberFormat="1" applyFont="1" applyAlignment="1">
      <alignment horizontal="right"/>
    </xf>
    <xf numFmtId="165" fontId="6" fillId="0" borderId="0" xfId="0" applyNumberFormat="1" applyFont="1" applyBorder="1" applyAlignment="1">
      <alignment horizontal="left" vertical="center" wrapText="1" indent="5"/>
    </xf>
    <xf numFmtId="165" fontId="6" fillId="0" borderId="0" xfId="0" applyNumberFormat="1" applyFont="1" applyBorder="1" applyAlignment="1">
      <alignment horizontal="right" wrapText="1"/>
    </xf>
    <xf numFmtId="165" fontId="6" fillId="0" borderId="0" xfId="0" applyNumberFormat="1" applyFont="1" applyAlignment="1">
      <alignment horizontal="right"/>
    </xf>
    <xf numFmtId="165" fontId="5" fillId="0" borderId="0" xfId="0" applyNumberFormat="1" applyFont="1" applyAlignment="1">
      <alignment horizontal="center" wrapText="1"/>
    </xf>
    <xf numFmtId="165" fontId="6" fillId="0" borderId="0" xfId="0" applyNumberFormat="1" applyFont="1" applyAlignment="1">
      <alignment horizontal="right" wrapText="1"/>
    </xf>
    <xf numFmtId="165" fontId="8" fillId="0" borderId="0" xfId="0" applyNumberFormat="1" applyFont="1" applyBorder="1" applyAlignment="1">
      <alignment horizontal="left"/>
    </xf>
    <xf numFmtId="165" fontId="9" fillId="0" borderId="0" xfId="0" applyNumberFormat="1" applyFont="1" applyBorder="1"/>
    <xf numFmtId="165" fontId="9" fillId="0" borderId="0" xfId="0" applyNumberFormat="1" applyFont="1" applyFill="1" applyBorder="1"/>
    <xf numFmtId="165" fontId="9" fillId="0" borderId="0" xfId="0" applyNumberFormat="1" applyFont="1"/>
    <xf numFmtId="166" fontId="6" fillId="0" borderId="0" xfId="0" applyNumberFormat="1" applyFont="1" applyAlignment="1">
      <alignment horizontal="right" vertical="center" wrapText="1"/>
    </xf>
    <xf numFmtId="166" fontId="6" fillId="0" borderId="1" xfId="0" applyNumberFormat="1" applyFont="1" applyBorder="1" applyAlignment="1">
      <alignment horizontal="right" vertical="center" wrapText="1"/>
    </xf>
    <xf numFmtId="0" fontId="8" fillId="0" borderId="0" xfId="0" applyFont="1" applyAlignment="1">
      <alignment horizontal="left" indent="5"/>
    </xf>
    <xf numFmtId="3" fontId="6" fillId="0" borderId="0" xfId="0" applyNumberFormat="1" applyFont="1" applyAlignment="1">
      <alignment horizontal="right" vertical="center" wrapText="1"/>
    </xf>
    <xf numFmtId="3" fontId="6" fillId="0" borderId="1" xfId="0" applyNumberFormat="1" applyFont="1" applyBorder="1" applyAlignment="1">
      <alignment horizontal="right" vertical="center" wrapText="1"/>
    </xf>
    <xf numFmtId="2" fontId="3" fillId="0" borderId="0" xfId="0" applyNumberFormat="1" applyFont="1" applyBorder="1"/>
    <xf numFmtId="166" fontId="6" fillId="0" borderId="0" xfId="0" applyNumberFormat="1" applyFont="1" applyBorder="1" applyAlignment="1">
      <alignment horizontal="right" vertical="center" wrapText="1"/>
    </xf>
    <xf numFmtId="0" fontId="9" fillId="0" borderId="0" xfId="0" applyFont="1" applyFill="1" applyAlignment="1"/>
    <xf numFmtId="0" fontId="9" fillId="0" borderId="0" xfId="0" applyFont="1" applyFill="1"/>
    <xf numFmtId="0" fontId="9" fillId="0" borderId="0" xfId="0" applyFont="1" applyFill="1" applyAlignment="1">
      <alignment horizontal="left" vertical="top" wrapText="1"/>
    </xf>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xf>
    <xf numFmtId="0" fontId="12" fillId="0" borderId="0" xfId="0" applyFont="1" applyFill="1" applyAlignment="1"/>
    <xf numFmtId="0" fontId="9" fillId="0" borderId="0" xfId="0" applyFont="1" applyFill="1" applyAlignment="1">
      <alignment horizontal="center"/>
    </xf>
    <xf numFmtId="0" fontId="10" fillId="0" borderId="0" xfId="1" applyNumberFormat="1" applyFont="1" applyFill="1" applyBorder="1" applyAlignment="1" applyProtection="1">
      <alignment horizontal="right" vertical="top" wrapText="1"/>
    </xf>
    <xf numFmtId="0" fontId="9" fillId="0" borderId="0" xfId="0" applyFont="1" applyFill="1" applyAlignment="1">
      <alignment vertical="top" wrapText="1"/>
    </xf>
    <xf numFmtId="0" fontId="13" fillId="0" borderId="0" xfId="1" applyNumberFormat="1" applyFont="1" applyFill="1" applyBorder="1" applyAlignment="1" applyProtection="1">
      <alignment horizontal="left"/>
    </xf>
    <xf numFmtId="0" fontId="10" fillId="0" borderId="0" xfId="1" applyNumberFormat="1" applyFont="1" applyFill="1" applyBorder="1" applyAlignment="1" applyProtection="1">
      <alignment horizontal="left" vertical="top" wrapText="1"/>
    </xf>
    <xf numFmtId="0" fontId="6" fillId="0" borderId="0" xfId="2" applyFont="1" applyFill="1" applyBorder="1" applyAlignment="1">
      <alignment horizontal="left" vertical="center"/>
    </xf>
    <xf numFmtId="0" fontId="5" fillId="0" borderId="0" xfId="0" applyFont="1" applyBorder="1" applyAlignment="1">
      <alignment horizontal="center" wrapText="1"/>
    </xf>
    <xf numFmtId="165" fontId="5" fillId="0" borderId="0" xfId="0" applyNumberFormat="1" applyFont="1" applyBorder="1" applyAlignment="1">
      <alignment horizontal="center" wrapText="1"/>
    </xf>
    <xf numFmtId="0" fontId="19" fillId="0" borderId="0" xfId="0" applyFont="1"/>
    <xf numFmtId="0" fontId="6" fillId="0" borderId="0" xfId="0" applyFont="1"/>
    <xf numFmtId="0" fontId="23" fillId="0" borderId="0" xfId="5" applyFont="1" applyBorder="1" applyAlignment="1">
      <alignment horizontal="center" vertical="top"/>
    </xf>
    <xf numFmtId="0" fontId="23" fillId="0" borderId="0" xfId="5" applyFont="1" applyBorder="1" applyAlignment="1">
      <alignment horizontal="center" vertical="top" wrapText="1"/>
    </xf>
    <xf numFmtId="0" fontId="22" fillId="0" borderId="0" xfId="0" applyFont="1"/>
    <xf numFmtId="0" fontId="25" fillId="0" borderId="2" xfId="4" applyFont="1" applyBorder="1" applyAlignment="1">
      <alignment horizontal="left"/>
    </xf>
    <xf numFmtId="0" fontId="26" fillId="0" borderId="2" xfId="6" applyFont="1" applyBorder="1" applyAlignment="1">
      <alignment horizontal="left" vertical="center" wrapText="1"/>
    </xf>
    <xf numFmtId="0" fontId="27" fillId="0" borderId="0" xfId="0" applyFont="1"/>
    <xf numFmtId="0" fontId="25" fillId="0" borderId="2" xfId="4" applyFont="1" applyBorder="1" applyAlignment="1">
      <alignment horizontal="left" wrapText="1"/>
    </xf>
    <xf numFmtId="0" fontId="28" fillId="0" borderId="2" xfId="3" applyFont="1" applyFill="1" applyBorder="1"/>
    <xf numFmtId="0" fontId="28" fillId="0" borderId="2" xfId="3" applyFont="1" applyBorder="1" applyAlignment="1">
      <alignment horizontal="left" wrapText="1"/>
    </xf>
    <xf numFmtId="0" fontId="25" fillId="0" borderId="2" xfId="0" applyFont="1" applyBorder="1"/>
    <xf numFmtId="0" fontId="26" fillId="0" borderId="2" xfId="0" applyFont="1" applyBorder="1" applyAlignment="1">
      <alignment wrapText="1"/>
    </xf>
    <xf numFmtId="49" fontId="26" fillId="0" borderId="2" xfId="4" applyNumberFormat="1" applyFont="1" applyBorder="1" applyAlignment="1">
      <alignment vertical="center" wrapText="1"/>
    </xf>
    <xf numFmtId="49" fontId="28" fillId="0" borderId="2" xfId="3" applyNumberFormat="1" applyFont="1" applyFill="1" applyBorder="1" applyAlignment="1">
      <alignment vertical="center" wrapText="1"/>
    </xf>
    <xf numFmtId="0" fontId="27" fillId="0" borderId="0" xfId="0" applyFont="1" applyBorder="1"/>
    <xf numFmtId="0" fontId="28" fillId="0" borderId="2" xfId="3" applyFont="1" applyBorder="1"/>
    <xf numFmtId="0" fontId="26" fillId="0" borderId="0" xfId="0" applyFont="1"/>
    <xf numFmtId="0" fontId="25" fillId="0" borderId="0" xfId="0" applyFont="1" applyAlignment="1">
      <alignment horizontal="center" vertical="center"/>
    </xf>
    <xf numFmtId="0" fontId="29" fillId="0" borderId="0" xfId="0" applyFont="1"/>
    <xf numFmtId="0" fontId="30" fillId="0" borderId="0" xfId="3" applyFont="1" applyBorder="1" applyAlignment="1">
      <alignment horizontal="center"/>
    </xf>
    <xf numFmtId="0" fontId="30" fillId="0" borderId="0" xfId="3" applyFont="1" applyBorder="1"/>
    <xf numFmtId="0" fontId="24" fillId="0" borderId="0" xfId="0" applyFont="1"/>
    <xf numFmtId="0" fontId="24" fillId="0" borderId="0" xfId="0" applyFont="1" applyAlignment="1"/>
    <xf numFmtId="0" fontId="7" fillId="0" borderId="0" xfId="0" applyFont="1" applyAlignment="1">
      <alignment horizontal="left" vertical="center" indent="2"/>
    </xf>
    <xf numFmtId="0" fontId="28" fillId="0" borderId="2" xfId="3" applyFont="1" applyFill="1" applyBorder="1" applyAlignment="1">
      <alignment horizontal="left" wrapText="1"/>
    </xf>
    <xf numFmtId="0" fontId="14" fillId="0" borderId="0" xfId="5" applyFont="1" applyBorder="1"/>
    <xf numFmtId="0" fontId="14" fillId="0" borderId="0" xfId="0" applyFont="1"/>
    <xf numFmtId="0" fontId="16" fillId="0" borderId="0" xfId="5" applyFont="1" applyBorder="1" applyAlignment="1">
      <alignment horizontal="center" vertical="center"/>
    </xf>
    <xf numFmtId="0" fontId="14" fillId="0" borderId="2" xfId="0" applyFont="1" applyBorder="1" applyAlignment="1">
      <alignment horizontal="left" wrapText="1"/>
    </xf>
    <xf numFmtId="0" fontId="14" fillId="0" borderId="2" xfId="0" applyFont="1" applyBorder="1" applyAlignment="1">
      <alignment wrapText="1"/>
    </xf>
    <xf numFmtId="0" fontId="9" fillId="0" borderId="0" xfId="0" applyFont="1" applyFill="1" applyAlignment="1">
      <alignment horizontal="center"/>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9" fillId="0" borderId="0" xfId="0" applyFont="1" applyFill="1" applyAlignment="1">
      <alignment vertical="top" wrapText="1"/>
    </xf>
    <xf numFmtId="0" fontId="21" fillId="0" borderId="0" xfId="0" applyFont="1" applyFill="1" applyAlignment="1">
      <alignment horizontal="left" vertical="top" wrapText="1"/>
    </xf>
    <xf numFmtId="0" fontId="10"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xf>
    <xf numFmtId="0" fontId="11" fillId="0" borderId="0" xfId="1" applyNumberFormat="1" applyFont="1" applyFill="1" applyBorder="1" applyAlignment="1" applyProtection="1">
      <alignment horizontal="left" vertical="top" wrapText="1"/>
    </xf>
    <xf numFmtId="0" fontId="5" fillId="0" borderId="0" xfId="0" applyFont="1" applyAlignment="1">
      <alignment horizontal="center" vertical="center"/>
    </xf>
    <xf numFmtId="0" fontId="4" fillId="0" borderId="4"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3" fillId="0" borderId="5"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65" fontId="3" fillId="0" borderId="6" xfId="0" applyNumberFormat="1" applyFont="1" applyBorder="1" applyAlignment="1">
      <alignment horizontal="center" vertical="center"/>
    </xf>
    <xf numFmtId="165" fontId="3" fillId="0" borderId="7" xfId="0" applyNumberFormat="1" applyFont="1" applyBorder="1" applyAlignment="1">
      <alignment horizontal="center" vertical="center"/>
    </xf>
    <xf numFmtId="49" fontId="3" fillId="0" borderId="2" xfId="0" applyNumberFormat="1" applyFont="1" applyBorder="1" applyAlignment="1">
      <alignment horizontal="center" vertical="center" wrapText="1"/>
    </xf>
  </cellXfs>
  <cellStyles count="7">
    <cellStyle name="Гиперссылка" xfId="3" builtinId="8"/>
    <cellStyle name="Обычный" xfId="0" builtinId="0"/>
    <cellStyle name="Обычный 2" xfId="1"/>
    <cellStyle name="Обычный 2 2" xfId="4"/>
    <cellStyle name="Обычный 2 2 2" xfId="5"/>
    <cellStyle name="Обычный 4 2" xfId="6"/>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781050</xdr:colOff>
      <xdr:row>6</xdr:row>
      <xdr:rowOff>123825</xdr:rowOff>
    </xdr:to>
    <xdr:pic>
      <xdr:nvPicPr>
        <xdr:cNvPr id="5" name="Рисунок 4"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kz/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zoomScaleNormal="100" workbookViewId="0">
      <selection activeCell="B36" sqref="B36"/>
    </sheetView>
  </sheetViews>
  <sheetFormatPr defaultRowHeight="15" x14ac:dyDescent="0.25"/>
  <cols>
    <col min="1" max="1" width="16.42578125" style="66" customWidth="1"/>
    <col min="2" max="2" width="21.7109375" style="66" customWidth="1"/>
    <col min="3" max="3" width="11.85546875" style="66" customWidth="1"/>
    <col min="4" max="4" width="13.140625" style="66" customWidth="1"/>
    <col min="5" max="5" width="23.42578125" style="66" customWidth="1"/>
    <col min="6" max="6" width="11" style="66" customWidth="1"/>
    <col min="7" max="16384" width="9.140625" style="66"/>
  </cols>
  <sheetData>
    <row r="1" spans="1:7" x14ac:dyDescent="0.25">
      <c r="A1" s="110"/>
      <c r="B1" s="110"/>
      <c r="C1" s="110"/>
      <c r="D1" s="110"/>
    </row>
    <row r="2" spans="1:7" x14ac:dyDescent="0.25">
      <c r="A2" s="110"/>
      <c r="B2" s="110"/>
      <c r="C2" s="110"/>
      <c r="D2" s="110"/>
    </row>
    <row r="3" spans="1:7" x14ac:dyDescent="0.25">
      <c r="A3" s="110"/>
      <c r="B3" s="110"/>
      <c r="C3" s="110"/>
      <c r="D3" s="110"/>
    </row>
    <row r="4" spans="1:7" x14ac:dyDescent="0.25">
      <c r="A4" s="110"/>
      <c r="B4" s="110"/>
      <c r="C4" s="110"/>
      <c r="D4" s="110"/>
    </row>
    <row r="5" spans="1:7" ht="12.75" customHeight="1" x14ac:dyDescent="0.25">
      <c r="A5" s="110"/>
      <c r="B5" s="110"/>
      <c r="C5" s="110"/>
      <c r="D5" s="110"/>
    </row>
    <row r="6" spans="1:7" ht="12.75" customHeight="1" x14ac:dyDescent="0.25">
      <c r="A6" s="110"/>
      <c r="B6" s="110"/>
      <c r="C6" s="110"/>
      <c r="D6" s="110"/>
    </row>
    <row r="7" spans="1:7" ht="12.75" customHeight="1" x14ac:dyDescent="0.25">
      <c r="A7" s="71"/>
      <c r="B7" s="71"/>
      <c r="C7" s="71"/>
      <c r="D7" s="65"/>
    </row>
    <row r="8" spans="1:7" ht="12.75" customHeight="1" x14ac:dyDescent="0.25">
      <c r="A8" s="71"/>
      <c r="B8" s="71"/>
      <c r="C8" s="71"/>
      <c r="D8" s="65"/>
    </row>
    <row r="9" spans="1:7" ht="12.75" customHeight="1" x14ac:dyDescent="0.25">
      <c r="A9" s="71"/>
      <c r="B9" s="71"/>
      <c r="C9" s="71"/>
      <c r="D9" s="65"/>
    </row>
    <row r="10" spans="1:7" ht="12.75" customHeight="1" x14ac:dyDescent="0.25"/>
    <row r="11" spans="1:7" ht="20.100000000000001" customHeight="1" x14ac:dyDescent="0.25">
      <c r="A11" s="111" t="s">
        <v>31</v>
      </c>
      <c r="B11" s="111"/>
      <c r="C11" s="111"/>
      <c r="D11" s="111"/>
      <c r="E11" s="111"/>
      <c r="F11" s="112"/>
      <c r="G11" s="113"/>
    </row>
    <row r="12" spans="1:7" ht="20.100000000000001" customHeight="1" x14ac:dyDescent="0.25">
      <c r="A12" s="111" t="s">
        <v>62</v>
      </c>
      <c r="B12" s="114"/>
      <c r="C12" s="114"/>
      <c r="D12" s="114"/>
      <c r="E12" s="114"/>
      <c r="F12" s="73"/>
      <c r="G12" s="73"/>
    </row>
    <row r="13" spans="1:7" ht="12.75" customHeight="1" x14ac:dyDescent="0.25">
      <c r="A13" s="75"/>
      <c r="B13" s="67"/>
      <c r="C13" s="67"/>
      <c r="D13" s="67"/>
      <c r="E13" s="67"/>
      <c r="F13" s="73"/>
      <c r="G13" s="73"/>
    </row>
    <row r="14" spans="1:7" ht="12.75" customHeight="1" x14ac:dyDescent="0.25">
      <c r="A14" s="75"/>
      <c r="B14" s="67"/>
      <c r="C14" s="67"/>
      <c r="D14" s="67"/>
      <c r="E14" s="67"/>
      <c r="F14" s="73"/>
      <c r="G14" s="73"/>
    </row>
    <row r="15" spans="1:7" ht="12.75" customHeight="1" x14ac:dyDescent="0.25">
      <c r="A15" s="18"/>
      <c r="B15" s="18"/>
      <c r="C15" s="18"/>
      <c r="D15" s="18"/>
      <c r="E15" s="72"/>
      <c r="F15" s="73"/>
      <c r="G15" s="73"/>
    </row>
    <row r="16" spans="1:7" ht="30.75" customHeight="1" x14ac:dyDescent="0.25">
      <c r="A16" s="117" t="s">
        <v>22</v>
      </c>
      <c r="B16" s="117"/>
      <c r="C16" s="117"/>
      <c r="D16" s="117"/>
      <c r="E16" s="68"/>
      <c r="F16" s="69"/>
      <c r="G16" s="73"/>
    </row>
    <row r="17" spans="1:7" ht="12.75" customHeight="1" x14ac:dyDescent="0.25">
      <c r="A17" s="69"/>
      <c r="B17" s="69"/>
      <c r="C17" s="69"/>
      <c r="D17" s="69"/>
      <c r="E17" s="69"/>
      <c r="F17" s="69"/>
      <c r="G17" s="70"/>
    </row>
    <row r="18" spans="1:7" ht="20.100000000000001" customHeight="1" x14ac:dyDescent="0.3">
      <c r="A18" s="116" t="s">
        <v>32</v>
      </c>
      <c r="B18" s="116"/>
      <c r="C18" s="65"/>
      <c r="D18" s="65"/>
      <c r="E18" s="65"/>
      <c r="F18" s="65"/>
      <c r="G18" s="65"/>
    </row>
    <row r="19" spans="1:7" ht="12.75" customHeight="1" x14ac:dyDescent="0.3">
      <c r="A19" s="74"/>
      <c r="B19" s="74"/>
      <c r="C19" s="65"/>
      <c r="D19" s="65"/>
      <c r="E19" s="65"/>
      <c r="F19" s="65"/>
      <c r="G19" s="65"/>
    </row>
    <row r="20" spans="1:7" ht="12.75" customHeight="1" x14ac:dyDescent="0.25">
      <c r="A20" s="65"/>
      <c r="B20" s="65"/>
      <c r="C20" s="65"/>
      <c r="D20" s="65"/>
      <c r="E20" s="65"/>
      <c r="F20" s="65"/>
      <c r="G20" s="65"/>
    </row>
    <row r="21" spans="1:7" ht="12.75" customHeight="1" x14ac:dyDescent="0.25">
      <c r="A21" s="19"/>
      <c r="B21" s="19"/>
      <c r="C21" s="19"/>
      <c r="D21" s="19"/>
      <c r="E21" s="19"/>
      <c r="F21" s="19"/>
      <c r="G21" s="65"/>
    </row>
    <row r="22" spans="1:7" ht="20.100000000000001" customHeight="1" x14ac:dyDescent="0.25">
      <c r="A22" s="115" t="s">
        <v>27</v>
      </c>
      <c r="B22" s="115"/>
      <c r="C22" s="115"/>
      <c r="D22" s="115"/>
      <c r="E22" s="115"/>
      <c r="F22" s="65"/>
      <c r="G22" s="65"/>
    </row>
    <row r="23" spans="1:7" ht="20.100000000000001" customHeight="1" x14ac:dyDescent="0.25"/>
    <row r="24" spans="1:7" ht="20.100000000000001" customHeight="1" x14ac:dyDescent="0.25"/>
    <row r="25" spans="1:7" ht="20.100000000000001" customHeight="1" x14ac:dyDescent="0.25"/>
    <row r="26" spans="1:7" ht="20.100000000000001" customHeight="1" x14ac:dyDescent="0.25"/>
    <row r="27" spans="1:7" ht="20.100000000000001" customHeight="1" x14ac:dyDescent="0.25"/>
    <row r="28" spans="1:7" ht="20.100000000000001" customHeight="1" x14ac:dyDescent="0.25"/>
    <row r="29" spans="1:7" ht="20.100000000000001" customHeight="1" x14ac:dyDescent="0.25"/>
    <row r="30" spans="1:7" ht="20.100000000000001" customHeight="1" x14ac:dyDescent="0.25"/>
    <row r="31" spans="1:7" ht="20.100000000000001" customHeight="1" x14ac:dyDescent="0.25"/>
    <row r="32" spans="1:7" ht="20.100000000000001" customHeight="1" x14ac:dyDescent="0.25"/>
    <row r="33" ht="20.100000000000001" customHeight="1" x14ac:dyDescent="0.25"/>
  </sheetData>
  <mergeCells count="7">
    <mergeCell ref="A1:D6"/>
    <mergeCell ref="A11:E11"/>
    <mergeCell ref="F11:G11"/>
    <mergeCell ref="A12:E12"/>
    <mergeCell ref="A22:E22"/>
    <mergeCell ref="A18:B18"/>
    <mergeCell ref="A16:D16"/>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C21" sqref="C21"/>
    </sheetView>
  </sheetViews>
  <sheetFormatPr defaultRowHeight="12.75" x14ac:dyDescent="0.2"/>
  <cols>
    <col min="1" max="1" width="4.85546875" style="96" customWidth="1"/>
    <col min="2" max="2" width="43.28515625" style="96" customWidth="1"/>
    <col min="3" max="3" width="85.85546875" style="96" customWidth="1"/>
    <col min="4" max="16384" width="9.140625" style="96"/>
  </cols>
  <sheetData>
    <row r="1" spans="1:3" s="106" customFormat="1" x14ac:dyDescent="0.2">
      <c r="A1" s="105"/>
      <c r="B1" s="81"/>
      <c r="C1" s="82"/>
    </row>
    <row r="2" spans="1:3" s="86" customFormat="1" x14ac:dyDescent="0.2">
      <c r="A2" s="107"/>
      <c r="B2" s="84" t="s">
        <v>33</v>
      </c>
      <c r="C2" s="85" t="s">
        <v>34</v>
      </c>
    </row>
    <row r="3" spans="1:3" s="86" customFormat="1" x14ac:dyDescent="0.2">
      <c r="A3" s="107"/>
      <c r="B3" s="87" t="s">
        <v>35</v>
      </c>
      <c r="C3" s="88" t="s">
        <v>36</v>
      </c>
    </row>
    <row r="4" spans="1:3" s="86" customFormat="1" x14ac:dyDescent="0.2">
      <c r="A4" s="107"/>
      <c r="B4" s="84" t="s">
        <v>37</v>
      </c>
      <c r="C4" s="108">
        <v>792</v>
      </c>
    </row>
    <row r="5" spans="1:3" s="86" customFormat="1" ht="25.5" x14ac:dyDescent="0.2">
      <c r="A5" s="107"/>
      <c r="B5" s="87" t="s">
        <v>38</v>
      </c>
      <c r="C5" s="89" t="s">
        <v>39</v>
      </c>
    </row>
    <row r="6" spans="1:3" s="86" customFormat="1" ht="25.5" x14ac:dyDescent="0.2">
      <c r="A6" s="107"/>
      <c r="B6" s="84" t="s">
        <v>40</v>
      </c>
      <c r="C6" s="108" t="s">
        <v>41</v>
      </c>
    </row>
    <row r="7" spans="1:3" s="86" customFormat="1" ht="38.25" x14ac:dyDescent="0.2">
      <c r="A7" s="107"/>
      <c r="B7" s="84" t="s">
        <v>42</v>
      </c>
      <c r="C7" s="89" t="s">
        <v>43</v>
      </c>
    </row>
    <row r="8" spans="1:3" s="86" customFormat="1" ht="63.75" x14ac:dyDescent="0.2">
      <c r="A8" s="107"/>
      <c r="B8" s="84" t="s">
        <v>44</v>
      </c>
      <c r="C8" s="108" t="s">
        <v>45</v>
      </c>
    </row>
    <row r="9" spans="1:3" s="86" customFormat="1" x14ac:dyDescent="0.2">
      <c r="A9" s="107"/>
      <c r="B9" s="84" t="s">
        <v>46</v>
      </c>
      <c r="C9" s="89" t="s">
        <v>70</v>
      </c>
    </row>
    <row r="10" spans="1:3" s="106" customFormat="1" x14ac:dyDescent="0.2">
      <c r="A10" s="105"/>
      <c r="B10" s="84" t="s">
        <v>47</v>
      </c>
      <c r="C10" s="108"/>
    </row>
    <row r="11" spans="1:3" s="86" customFormat="1" x14ac:dyDescent="0.2">
      <c r="A11" s="107"/>
      <c r="B11" s="84" t="s">
        <v>48</v>
      </c>
      <c r="C11" s="104" t="s">
        <v>68</v>
      </c>
    </row>
    <row r="12" spans="1:3" s="86" customFormat="1" ht="76.5" x14ac:dyDescent="0.2">
      <c r="A12" s="107"/>
      <c r="B12" s="90" t="s">
        <v>49</v>
      </c>
      <c r="C12" s="109" t="s">
        <v>50</v>
      </c>
    </row>
    <row r="13" spans="1:3" s="86" customFormat="1" x14ac:dyDescent="0.2">
      <c r="A13" s="107"/>
      <c r="B13" s="84" t="s">
        <v>51</v>
      </c>
      <c r="C13" s="108" t="s">
        <v>25</v>
      </c>
    </row>
    <row r="14" spans="1:3" s="86" customFormat="1" x14ac:dyDescent="0.2">
      <c r="A14" s="107"/>
      <c r="B14" s="84" t="s">
        <v>52</v>
      </c>
      <c r="C14" s="91" t="s">
        <v>69</v>
      </c>
    </row>
    <row r="15" spans="1:3" s="86" customFormat="1" x14ac:dyDescent="0.2">
      <c r="A15" s="107"/>
      <c r="B15" s="84" t="s">
        <v>53</v>
      </c>
      <c r="C15" s="92" t="s">
        <v>63</v>
      </c>
    </row>
    <row r="16" spans="1:3" s="86" customFormat="1" x14ac:dyDescent="0.2">
      <c r="A16" s="107"/>
      <c r="B16" s="84" t="s">
        <v>54</v>
      </c>
      <c r="C16" s="93" t="s">
        <v>64</v>
      </c>
    </row>
    <row r="17" spans="1:3" s="86" customFormat="1" x14ac:dyDescent="0.2">
      <c r="A17" s="107"/>
      <c r="B17" s="84" t="s">
        <v>55</v>
      </c>
      <c r="C17" s="108" t="s">
        <v>71</v>
      </c>
    </row>
    <row r="18" spans="1:3" s="86" customFormat="1" x14ac:dyDescent="0.2">
      <c r="A18" s="107"/>
      <c r="B18" s="84" t="s">
        <v>56</v>
      </c>
      <c r="C18" s="108">
        <v>1446</v>
      </c>
    </row>
    <row r="19" spans="1:3" s="86" customFormat="1" x14ac:dyDescent="0.2">
      <c r="A19" s="94"/>
      <c r="B19" s="84" t="s">
        <v>57</v>
      </c>
      <c r="C19" s="95" t="s">
        <v>65</v>
      </c>
    </row>
  </sheetData>
  <hyperlinks>
    <hyperlink ref="C19" r:id="rId1"/>
    <hyperlink ref="C3" r:id="rId2"/>
    <hyperlink ref="C5" r:id="rId3"/>
    <hyperlink ref="C7" r:id="rId4"/>
    <hyperlink ref="C9" r:id="rId5" display="https://stat.gov.kz/upload/iblock/54f/with1pmyn36qe6jm0xv43fs6xvnx3cyv/%D0%A1%D0%9A%D0%9F%D0%9F%20%D0%BD%D0%B0%2001%2001%202026%D0%B3%20(2).xls"/>
  </hyperlinks>
  <pageMargins left="0.78740157480314965" right="0.39370078740157483" top="0.39370078740157483" bottom="0.3937007874015748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Normal="100" workbookViewId="0">
      <selection activeCell="B22" sqref="B22"/>
    </sheetView>
  </sheetViews>
  <sheetFormatPr defaultRowHeight="15" x14ac:dyDescent="0.25"/>
  <cols>
    <col min="1" max="1" width="4.140625" style="98" customWidth="1"/>
    <col min="2" max="2" width="119" style="98" customWidth="1"/>
    <col min="3" max="16384" width="9.140625" style="98"/>
  </cols>
  <sheetData>
    <row r="1" spans="1:2" x14ac:dyDescent="0.25">
      <c r="A1" s="96"/>
      <c r="B1" s="96"/>
    </row>
    <row r="2" spans="1:2" x14ac:dyDescent="0.25">
      <c r="A2" s="83"/>
      <c r="B2" s="97" t="s">
        <v>28</v>
      </c>
    </row>
    <row r="3" spans="1:2" x14ac:dyDescent="0.25">
      <c r="A3" s="83"/>
      <c r="B3" s="83"/>
    </row>
    <row r="4" spans="1:2" x14ac:dyDescent="0.25">
      <c r="A4" s="101" t="s">
        <v>61</v>
      </c>
      <c r="B4" s="102"/>
    </row>
    <row r="5" spans="1:2" x14ac:dyDescent="0.25">
      <c r="A5" s="99">
        <v>1</v>
      </c>
      <c r="B5" s="100" t="s">
        <v>26</v>
      </c>
    </row>
    <row r="6" spans="1:2" x14ac:dyDescent="0.25">
      <c r="A6" s="96"/>
      <c r="B6" s="96"/>
    </row>
  </sheetData>
  <hyperlinks>
    <hyperlink ref="A5:B5" location="'1'!A1" display="'1'!A1"/>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zoomScaleNormal="100" workbookViewId="0">
      <selection activeCell="A46" sqref="A46"/>
    </sheetView>
  </sheetViews>
  <sheetFormatPr defaultRowHeight="15" x14ac:dyDescent="0.25"/>
  <cols>
    <col min="1" max="1" width="36.5703125" style="15" customWidth="1"/>
    <col min="2" max="2" width="16.140625" style="15" customWidth="1"/>
    <col min="3" max="3" width="18.7109375" style="15" customWidth="1"/>
    <col min="4" max="4" width="13.28515625" style="15" customWidth="1"/>
    <col min="5" max="5" width="18.7109375" style="15" customWidth="1"/>
    <col min="6" max="6" width="15.28515625" style="15" customWidth="1"/>
    <col min="7" max="7" width="15.28515625" style="32" customWidth="1"/>
    <col min="8" max="8" width="14.42578125" style="57" customWidth="1"/>
    <col min="9" max="16384" width="9.140625" style="15"/>
  </cols>
  <sheetData>
    <row r="1" spans="1:10" ht="19.7" customHeight="1" x14ac:dyDescent="0.25">
      <c r="A1" s="121" t="s">
        <v>29</v>
      </c>
      <c r="B1" s="121"/>
      <c r="C1" s="121"/>
      <c r="D1" s="121"/>
      <c r="E1" s="121"/>
      <c r="F1" s="121"/>
      <c r="G1" s="121"/>
      <c r="H1" s="121"/>
    </row>
    <row r="2" spans="1:10" ht="15" customHeight="1" x14ac:dyDescent="0.25">
      <c r="A2" s="120" t="s">
        <v>66</v>
      </c>
      <c r="B2" s="120"/>
      <c r="C2" s="120"/>
      <c r="D2" s="120"/>
      <c r="E2" s="120"/>
      <c r="F2" s="120"/>
      <c r="G2" s="120"/>
      <c r="H2" s="120"/>
    </row>
    <row r="3" spans="1:10" s="1" customFormat="1" ht="8.4499999999999993" customHeight="1" x14ac:dyDescent="0.2">
      <c r="G3" s="2"/>
      <c r="H3" s="48" t="s">
        <v>10</v>
      </c>
    </row>
    <row r="4" spans="1:10" s="1" customFormat="1" ht="12" customHeight="1" x14ac:dyDescent="0.2">
      <c r="A4" s="122"/>
      <c r="B4" s="123" t="s">
        <v>58</v>
      </c>
      <c r="C4" s="123" t="s">
        <v>0</v>
      </c>
      <c r="D4" s="123" t="s">
        <v>1</v>
      </c>
      <c r="E4" s="123"/>
      <c r="F4" s="123" t="s">
        <v>59</v>
      </c>
      <c r="G4" s="123" t="s">
        <v>2</v>
      </c>
      <c r="H4" s="124"/>
      <c r="I4" s="20"/>
    </row>
    <row r="5" spans="1:10" s="1" customFormat="1" ht="7.5" customHeight="1" x14ac:dyDescent="0.2">
      <c r="A5" s="122"/>
      <c r="B5" s="123"/>
      <c r="C5" s="123"/>
      <c r="D5" s="123"/>
      <c r="E5" s="123"/>
      <c r="F5" s="123"/>
      <c r="G5" s="123"/>
      <c r="H5" s="124"/>
      <c r="I5" s="20"/>
    </row>
    <row r="6" spans="1:10" s="1" customFormat="1" ht="7.5" customHeight="1" x14ac:dyDescent="0.2">
      <c r="A6" s="122"/>
      <c r="B6" s="123"/>
      <c r="C6" s="123"/>
      <c r="D6" s="123" t="s">
        <v>3</v>
      </c>
      <c r="E6" s="123" t="s">
        <v>4</v>
      </c>
      <c r="F6" s="123"/>
      <c r="G6" s="127" t="s">
        <v>9</v>
      </c>
      <c r="H6" s="125" t="s">
        <v>5</v>
      </c>
      <c r="I6" s="20"/>
    </row>
    <row r="7" spans="1:10" s="1" customFormat="1" ht="25.5" customHeight="1" x14ac:dyDescent="0.2">
      <c r="A7" s="122"/>
      <c r="B7" s="123"/>
      <c r="C7" s="123"/>
      <c r="D7" s="123"/>
      <c r="E7" s="123"/>
      <c r="F7" s="123"/>
      <c r="G7" s="127"/>
      <c r="H7" s="126"/>
      <c r="I7" s="20"/>
    </row>
    <row r="8" spans="1:10" s="1" customFormat="1" ht="15" customHeight="1" x14ac:dyDescent="0.2">
      <c r="A8" s="119" t="s">
        <v>6</v>
      </c>
      <c r="B8" s="119"/>
      <c r="C8" s="119"/>
      <c r="D8" s="119"/>
      <c r="E8" s="119"/>
      <c r="F8" s="119"/>
      <c r="G8" s="119"/>
      <c r="H8" s="119"/>
    </row>
    <row r="9" spans="1:10" s="21" customFormat="1" ht="12.75" customHeight="1" x14ac:dyDescent="0.2">
      <c r="A9" s="44" t="s">
        <v>11</v>
      </c>
      <c r="B9" s="45">
        <v>595720</v>
      </c>
      <c r="C9" s="61">
        <v>-2825</v>
      </c>
      <c r="D9" s="61">
        <v>1079</v>
      </c>
      <c r="E9" s="61">
        <v>-3904</v>
      </c>
      <c r="F9" s="3">
        <f>B9+C9</f>
        <v>592895</v>
      </c>
      <c r="G9" s="5">
        <f>(F9/B9*100)-100</f>
        <v>-0.47421607466594651</v>
      </c>
      <c r="H9" s="58">
        <f>(B9+F9)/2</f>
        <v>594307.5</v>
      </c>
    </row>
    <row r="10" spans="1:10" s="1" customFormat="1" ht="12.75" customHeight="1" x14ac:dyDescent="0.2">
      <c r="A10" s="35" t="s">
        <v>12</v>
      </c>
      <c r="B10" s="45">
        <v>315314</v>
      </c>
      <c r="C10" s="61">
        <v>325</v>
      </c>
      <c r="D10" s="61">
        <v>675</v>
      </c>
      <c r="E10" s="61">
        <v>-350</v>
      </c>
      <c r="F10" s="3">
        <f t="shared" ref="F10:F21" si="0">B10+C10</f>
        <v>315639</v>
      </c>
      <c r="G10" s="5">
        <f t="shared" ref="G10:G21" si="1">(F10/B10*100)-100</f>
        <v>0.10307185852830969</v>
      </c>
      <c r="H10" s="58">
        <f t="shared" ref="H10:H21" si="2">(B10+F10)/2</f>
        <v>315476.5</v>
      </c>
    </row>
    <row r="11" spans="1:10" s="1" customFormat="1" ht="12.75" customHeight="1" x14ac:dyDescent="0.2">
      <c r="A11" s="35" t="s">
        <v>13</v>
      </c>
      <c r="B11" s="45">
        <v>9849</v>
      </c>
      <c r="C11" s="61">
        <v>-46</v>
      </c>
      <c r="D11" s="61">
        <v>23</v>
      </c>
      <c r="E11" s="61">
        <v>-69</v>
      </c>
      <c r="F11" s="3">
        <f t="shared" si="0"/>
        <v>9803</v>
      </c>
      <c r="G11" s="5">
        <f t="shared" si="1"/>
        <v>-0.46705249263884241</v>
      </c>
      <c r="H11" s="58">
        <f t="shared" si="2"/>
        <v>9826</v>
      </c>
      <c r="J11" s="42"/>
    </row>
    <row r="12" spans="1:10" s="1" customFormat="1" ht="12.75" customHeight="1" x14ac:dyDescent="0.2">
      <c r="A12" s="35" t="s">
        <v>14</v>
      </c>
      <c r="B12" s="45">
        <v>13142</v>
      </c>
      <c r="C12" s="61">
        <v>-126</v>
      </c>
      <c r="D12" s="61">
        <v>14</v>
      </c>
      <c r="E12" s="61">
        <v>-140</v>
      </c>
      <c r="F12" s="3">
        <f t="shared" si="0"/>
        <v>13016</v>
      </c>
      <c r="G12" s="5">
        <f t="shared" si="1"/>
        <v>-0.95875817988128631</v>
      </c>
      <c r="H12" s="58">
        <f t="shared" si="2"/>
        <v>13079</v>
      </c>
    </row>
    <row r="13" spans="1:10" s="1" customFormat="1" ht="12.75" customHeight="1" x14ac:dyDescent="0.2">
      <c r="A13" s="35" t="s">
        <v>15</v>
      </c>
      <c r="B13" s="45">
        <v>18097</v>
      </c>
      <c r="C13" s="61">
        <v>-155</v>
      </c>
      <c r="D13" s="61">
        <v>66</v>
      </c>
      <c r="E13" s="61">
        <v>-221</v>
      </c>
      <c r="F13" s="3">
        <f t="shared" si="0"/>
        <v>17942</v>
      </c>
      <c r="G13" s="5">
        <f t="shared" si="1"/>
        <v>-0.85649555174890679</v>
      </c>
      <c r="H13" s="58">
        <f t="shared" si="2"/>
        <v>18019.5</v>
      </c>
    </row>
    <row r="14" spans="1:10" s="1" customFormat="1" ht="12.75" customHeight="1" x14ac:dyDescent="0.2">
      <c r="A14" s="35" t="s">
        <v>16</v>
      </c>
      <c r="B14" s="45">
        <v>61871</v>
      </c>
      <c r="C14" s="61">
        <v>-734</v>
      </c>
      <c r="D14" s="61">
        <v>249</v>
      </c>
      <c r="E14" s="61">
        <v>-983</v>
      </c>
      <c r="F14" s="3">
        <f t="shared" si="0"/>
        <v>61137</v>
      </c>
      <c r="G14" s="5">
        <f t="shared" si="1"/>
        <v>-1.1863393189054534</v>
      </c>
      <c r="H14" s="58">
        <f t="shared" si="2"/>
        <v>61504</v>
      </c>
    </row>
    <row r="15" spans="1:10" s="1" customFormat="1" ht="12.75" customHeight="1" x14ac:dyDescent="0.2">
      <c r="A15" s="35" t="s">
        <v>17</v>
      </c>
      <c r="B15" s="45">
        <v>16685</v>
      </c>
      <c r="C15" s="61">
        <v>-215</v>
      </c>
      <c r="D15" s="61">
        <v>-44</v>
      </c>
      <c r="E15" s="61">
        <v>-171</v>
      </c>
      <c r="F15" s="3">
        <f t="shared" si="0"/>
        <v>16470</v>
      </c>
      <c r="G15" s="5">
        <f t="shared" si="1"/>
        <v>-1.2885825591848885</v>
      </c>
      <c r="H15" s="58">
        <f t="shared" si="2"/>
        <v>16577.5</v>
      </c>
    </row>
    <row r="16" spans="1:10" s="1" customFormat="1" ht="12.75" customHeight="1" x14ac:dyDescent="0.2">
      <c r="A16" s="35" t="s">
        <v>18</v>
      </c>
      <c r="B16" s="45">
        <v>31482</v>
      </c>
      <c r="C16" s="61">
        <v>-327</v>
      </c>
      <c r="D16" s="61">
        <v>-50</v>
      </c>
      <c r="E16" s="61">
        <v>-277</v>
      </c>
      <c r="F16" s="3">
        <f t="shared" si="0"/>
        <v>31155</v>
      </c>
      <c r="G16" s="5">
        <f t="shared" si="1"/>
        <v>-1.0386887745378317</v>
      </c>
      <c r="H16" s="58">
        <f t="shared" si="2"/>
        <v>31318.5</v>
      </c>
    </row>
    <row r="17" spans="1:8" s="1" customFormat="1" ht="12.75" customHeight="1" x14ac:dyDescent="0.2">
      <c r="A17" s="35" t="s">
        <v>23</v>
      </c>
      <c r="B17" s="45">
        <v>19269</v>
      </c>
      <c r="C17" s="61">
        <v>-161</v>
      </c>
      <c r="D17" s="61">
        <v>7</v>
      </c>
      <c r="E17" s="61">
        <v>-168</v>
      </c>
      <c r="F17" s="3">
        <f t="shared" si="0"/>
        <v>19108</v>
      </c>
      <c r="G17" s="5">
        <f t="shared" si="1"/>
        <v>-0.83553894857024602</v>
      </c>
      <c r="H17" s="58">
        <f t="shared" si="2"/>
        <v>19188.5</v>
      </c>
    </row>
    <row r="18" spans="1:8" s="1" customFormat="1" ht="12.75" customHeight="1" x14ac:dyDescent="0.2">
      <c r="A18" s="35" t="s">
        <v>19</v>
      </c>
      <c r="B18" s="45">
        <v>32749</v>
      </c>
      <c r="C18" s="61">
        <v>-479</v>
      </c>
      <c r="D18" s="61">
        <v>36</v>
      </c>
      <c r="E18" s="61">
        <v>-515</v>
      </c>
      <c r="F18" s="3">
        <f t="shared" si="0"/>
        <v>32270</v>
      </c>
      <c r="G18" s="5">
        <f t="shared" si="1"/>
        <v>-1.4626400806131556</v>
      </c>
      <c r="H18" s="58">
        <f t="shared" si="2"/>
        <v>32509.5</v>
      </c>
    </row>
    <row r="19" spans="1:8" s="1" customFormat="1" ht="12.75" customHeight="1" x14ac:dyDescent="0.2">
      <c r="A19" s="35" t="s">
        <v>20</v>
      </c>
      <c r="B19" s="45">
        <v>12635</v>
      </c>
      <c r="C19" s="61">
        <v>-211</v>
      </c>
      <c r="D19" s="61">
        <v>-10</v>
      </c>
      <c r="E19" s="61">
        <v>-201</v>
      </c>
      <c r="F19" s="3">
        <f t="shared" si="0"/>
        <v>12424</v>
      </c>
      <c r="G19" s="5">
        <f t="shared" si="1"/>
        <v>-1.669964384645823</v>
      </c>
      <c r="H19" s="58">
        <f t="shared" si="2"/>
        <v>12529.5</v>
      </c>
    </row>
    <row r="20" spans="1:8" s="1" customFormat="1" ht="12.75" customHeight="1" x14ac:dyDescent="0.2">
      <c r="A20" s="35" t="s">
        <v>24</v>
      </c>
      <c r="B20" s="45">
        <v>24771</v>
      </c>
      <c r="C20" s="61">
        <v>-106</v>
      </c>
      <c r="D20" s="61">
        <v>57</v>
      </c>
      <c r="E20" s="61">
        <v>-163</v>
      </c>
      <c r="F20" s="3">
        <f t="shared" si="0"/>
        <v>24665</v>
      </c>
      <c r="G20" s="5">
        <f t="shared" si="1"/>
        <v>-0.42791974486294748</v>
      </c>
      <c r="H20" s="58">
        <f t="shared" si="2"/>
        <v>24718</v>
      </c>
    </row>
    <row r="21" spans="1:8" s="1" customFormat="1" ht="12.75" customHeight="1" x14ac:dyDescent="0.2">
      <c r="A21" s="35" t="s">
        <v>21</v>
      </c>
      <c r="B21" s="45">
        <v>39856</v>
      </c>
      <c r="C21" s="61">
        <v>-590</v>
      </c>
      <c r="D21" s="61">
        <v>56</v>
      </c>
      <c r="E21" s="61">
        <v>-646</v>
      </c>
      <c r="F21" s="3">
        <f t="shared" si="0"/>
        <v>39266</v>
      </c>
      <c r="G21" s="5">
        <f t="shared" si="1"/>
        <v>-1.480329185066239</v>
      </c>
      <c r="H21" s="58">
        <f t="shared" si="2"/>
        <v>39561</v>
      </c>
    </row>
    <row r="22" spans="1:8" s="1" customFormat="1" ht="15" customHeight="1" x14ac:dyDescent="0.2">
      <c r="A22" s="118" t="s">
        <v>7</v>
      </c>
      <c r="B22" s="118"/>
      <c r="C22" s="118"/>
      <c r="D22" s="118"/>
      <c r="E22" s="118"/>
      <c r="F22" s="118"/>
      <c r="G22" s="118"/>
      <c r="H22" s="118"/>
    </row>
    <row r="23" spans="1:8" s="21" customFormat="1" ht="12.75" customHeight="1" x14ac:dyDescent="0.2">
      <c r="A23" s="44" t="s">
        <v>11</v>
      </c>
      <c r="B23" s="45">
        <v>374500</v>
      </c>
      <c r="C23" s="61">
        <v>-189</v>
      </c>
      <c r="D23" s="61">
        <v>873</v>
      </c>
      <c r="E23" s="61">
        <v>-1062</v>
      </c>
      <c r="F23" s="3">
        <f>B23+C23</f>
        <v>374311</v>
      </c>
      <c r="G23" s="5">
        <f>(F23/B23*100)-100</f>
        <v>-5.0467289719620112E-2</v>
      </c>
      <c r="H23" s="58">
        <f>(B23+F23)/2</f>
        <v>374405.5</v>
      </c>
    </row>
    <row r="24" spans="1:8" s="1" customFormat="1" ht="12.75" customHeight="1" x14ac:dyDescent="0.2">
      <c r="A24" s="35" t="s">
        <v>12</v>
      </c>
      <c r="B24" s="45">
        <v>315314</v>
      </c>
      <c r="C24" s="61">
        <v>325</v>
      </c>
      <c r="D24" s="61">
        <v>675</v>
      </c>
      <c r="E24" s="61">
        <v>-350</v>
      </c>
      <c r="F24" s="3">
        <f t="shared" ref="F24:F28" si="3">B24+C24</f>
        <v>315639</v>
      </c>
      <c r="G24" s="5">
        <f t="shared" ref="G24:G28" si="4">(F24/B24*100)-100</f>
        <v>0.10307185852830969</v>
      </c>
      <c r="H24" s="58">
        <f t="shared" ref="H24:H28" si="5">(B24+F24)/2</f>
        <v>315476.5</v>
      </c>
    </row>
    <row r="25" spans="1:8" s="1" customFormat="1" ht="12.75" customHeight="1" x14ac:dyDescent="0.2">
      <c r="A25" s="35" t="s">
        <v>13</v>
      </c>
      <c r="B25" s="45">
        <v>9849</v>
      </c>
      <c r="C25" s="61">
        <v>-46</v>
      </c>
      <c r="D25" s="61">
        <v>23</v>
      </c>
      <c r="E25" s="61">
        <v>-69</v>
      </c>
      <c r="F25" s="3">
        <f t="shared" si="3"/>
        <v>9803</v>
      </c>
      <c r="G25" s="5">
        <f t="shared" si="4"/>
        <v>-0.46705249263884241</v>
      </c>
      <c r="H25" s="58">
        <f t="shared" si="5"/>
        <v>9826</v>
      </c>
    </row>
    <row r="26" spans="1:8" s="1" customFormat="1" ht="12.75" customHeight="1" x14ac:dyDescent="0.2">
      <c r="A26" s="35" t="s">
        <v>16</v>
      </c>
      <c r="B26" s="45">
        <v>40169</v>
      </c>
      <c r="C26" s="61">
        <v>-391</v>
      </c>
      <c r="D26" s="61">
        <v>186</v>
      </c>
      <c r="E26" s="61">
        <v>-577</v>
      </c>
      <c r="F26" s="3">
        <f t="shared" si="3"/>
        <v>39778</v>
      </c>
      <c r="G26" s="5">
        <f t="shared" si="4"/>
        <v>-0.97338743807414119</v>
      </c>
      <c r="H26" s="58">
        <f t="shared" si="5"/>
        <v>39973.5</v>
      </c>
    </row>
    <row r="27" spans="1:8" s="1" customFormat="1" ht="12.75" customHeight="1" x14ac:dyDescent="0.2">
      <c r="A27" s="35" t="s">
        <v>23</v>
      </c>
      <c r="B27" s="45">
        <v>3284</v>
      </c>
      <c r="C27" s="61">
        <v>19</v>
      </c>
      <c r="D27" s="61">
        <v>-9</v>
      </c>
      <c r="E27" s="61">
        <v>28</v>
      </c>
      <c r="F27" s="3">
        <f t="shared" si="3"/>
        <v>3303</v>
      </c>
      <c r="G27" s="5">
        <f t="shared" si="4"/>
        <v>0.57856272838002099</v>
      </c>
      <c r="H27" s="58">
        <f t="shared" si="5"/>
        <v>3293.5</v>
      </c>
    </row>
    <row r="28" spans="1:8" s="1" customFormat="1" ht="12.75" customHeight="1" x14ac:dyDescent="0.2">
      <c r="A28" s="35" t="s">
        <v>19</v>
      </c>
      <c r="B28" s="45">
        <v>5884</v>
      </c>
      <c r="C28" s="61">
        <v>-96</v>
      </c>
      <c r="D28" s="61">
        <v>-2</v>
      </c>
      <c r="E28" s="61">
        <v>-94</v>
      </c>
      <c r="F28" s="3">
        <f t="shared" si="3"/>
        <v>5788</v>
      </c>
      <c r="G28" s="5">
        <f t="shared" si="4"/>
        <v>-1.6315431679129802</v>
      </c>
      <c r="H28" s="58">
        <f t="shared" si="5"/>
        <v>5836</v>
      </c>
    </row>
    <row r="29" spans="1:8" s="1" customFormat="1" ht="15" customHeight="1" x14ac:dyDescent="0.2">
      <c r="A29" s="118" t="s">
        <v>8</v>
      </c>
      <c r="B29" s="118"/>
      <c r="C29" s="118"/>
      <c r="D29" s="118"/>
      <c r="E29" s="118"/>
      <c r="F29" s="118"/>
      <c r="G29" s="118"/>
      <c r="H29" s="118"/>
    </row>
    <row r="30" spans="1:8" s="21" customFormat="1" ht="12.75" customHeight="1" x14ac:dyDescent="0.2">
      <c r="A30" s="44" t="s">
        <v>11</v>
      </c>
      <c r="B30" s="46">
        <v>221220</v>
      </c>
      <c r="C30" s="61">
        <v>-2636</v>
      </c>
      <c r="D30" s="61">
        <v>206</v>
      </c>
      <c r="E30" s="61">
        <v>-2842</v>
      </c>
      <c r="F30" s="3">
        <f>B30+C30</f>
        <v>218584</v>
      </c>
      <c r="G30" s="63">
        <f>(F30/B30*100)-100</f>
        <v>-1.1915739987342988</v>
      </c>
      <c r="H30" s="64">
        <f>(B30+F30)/2</f>
        <v>219902</v>
      </c>
    </row>
    <row r="31" spans="1:8" s="1" customFormat="1" ht="12.75" customHeight="1" x14ac:dyDescent="0.2">
      <c r="A31" s="35" t="s">
        <v>14</v>
      </c>
      <c r="B31" s="46">
        <v>13142</v>
      </c>
      <c r="C31" s="3">
        <v>-126</v>
      </c>
      <c r="D31" s="3">
        <v>14</v>
      </c>
      <c r="E31" s="3">
        <v>-140</v>
      </c>
      <c r="F31" s="3">
        <f t="shared" ref="F31:F40" si="6">B31+C31</f>
        <v>13016</v>
      </c>
      <c r="G31" s="63">
        <f t="shared" ref="G31:G40" si="7">(F31/B31*100)-100</f>
        <v>-0.95875817988128631</v>
      </c>
      <c r="H31" s="64">
        <f t="shared" ref="H31:H40" si="8">(B31+F31)/2</f>
        <v>13079</v>
      </c>
    </row>
    <row r="32" spans="1:8" s="1" customFormat="1" ht="12.75" customHeight="1" x14ac:dyDescent="0.2">
      <c r="A32" s="35" t="s">
        <v>15</v>
      </c>
      <c r="B32" s="46">
        <v>18097</v>
      </c>
      <c r="C32" s="3">
        <v>-155</v>
      </c>
      <c r="D32" s="3">
        <v>66</v>
      </c>
      <c r="E32" s="3">
        <v>-221</v>
      </c>
      <c r="F32" s="3">
        <f t="shared" si="6"/>
        <v>17942</v>
      </c>
      <c r="G32" s="63">
        <f t="shared" si="7"/>
        <v>-0.85649555174890679</v>
      </c>
      <c r="H32" s="64">
        <f t="shared" si="8"/>
        <v>18019.5</v>
      </c>
    </row>
    <row r="33" spans="1:10" s="1" customFormat="1" ht="12.75" customHeight="1" x14ac:dyDescent="0.2">
      <c r="A33" s="35" t="s">
        <v>16</v>
      </c>
      <c r="B33" s="46">
        <v>21702</v>
      </c>
      <c r="C33" s="3">
        <v>-343</v>
      </c>
      <c r="D33" s="3">
        <v>63</v>
      </c>
      <c r="E33" s="3">
        <v>-406</v>
      </c>
      <c r="F33" s="3">
        <f t="shared" si="6"/>
        <v>21359</v>
      </c>
      <c r="G33" s="63">
        <f t="shared" si="7"/>
        <v>-1.5804994931342691</v>
      </c>
      <c r="H33" s="64">
        <f t="shared" si="8"/>
        <v>21530.5</v>
      </c>
    </row>
    <row r="34" spans="1:10" s="1" customFormat="1" ht="12.75" customHeight="1" x14ac:dyDescent="0.2">
      <c r="A34" s="35" t="s">
        <v>17</v>
      </c>
      <c r="B34" s="46">
        <v>16685</v>
      </c>
      <c r="C34" s="3">
        <v>-215</v>
      </c>
      <c r="D34" s="3">
        <v>-44</v>
      </c>
      <c r="E34" s="3">
        <v>-171</v>
      </c>
      <c r="F34" s="3">
        <f t="shared" si="6"/>
        <v>16470</v>
      </c>
      <c r="G34" s="63">
        <f t="shared" si="7"/>
        <v>-1.2885825591848885</v>
      </c>
      <c r="H34" s="64">
        <f t="shared" si="8"/>
        <v>16577.5</v>
      </c>
    </row>
    <row r="35" spans="1:10" s="1" customFormat="1" ht="12.75" customHeight="1" x14ac:dyDescent="0.2">
      <c r="A35" s="35" t="s">
        <v>18</v>
      </c>
      <c r="B35" s="46">
        <v>31482</v>
      </c>
      <c r="C35" s="3">
        <v>-327</v>
      </c>
      <c r="D35" s="3">
        <v>-50</v>
      </c>
      <c r="E35" s="3">
        <v>-277</v>
      </c>
      <c r="F35" s="3">
        <f t="shared" si="6"/>
        <v>31155</v>
      </c>
      <c r="G35" s="63">
        <f t="shared" si="7"/>
        <v>-1.0386887745378317</v>
      </c>
      <c r="H35" s="64">
        <f t="shared" si="8"/>
        <v>31318.5</v>
      </c>
    </row>
    <row r="36" spans="1:10" s="1" customFormat="1" ht="12.75" customHeight="1" x14ac:dyDescent="0.2">
      <c r="A36" s="35" t="s">
        <v>23</v>
      </c>
      <c r="B36" s="46">
        <v>15985</v>
      </c>
      <c r="C36" s="3">
        <v>-180</v>
      </c>
      <c r="D36" s="3">
        <v>16</v>
      </c>
      <c r="E36" s="3">
        <v>-196</v>
      </c>
      <c r="F36" s="3">
        <f t="shared" si="6"/>
        <v>15805</v>
      </c>
      <c r="G36" s="63">
        <f t="shared" si="7"/>
        <v>-1.1260556771973711</v>
      </c>
      <c r="H36" s="64">
        <f t="shared" si="8"/>
        <v>15895</v>
      </c>
    </row>
    <row r="37" spans="1:10" s="1" customFormat="1" ht="12.75" customHeight="1" x14ac:dyDescent="0.2">
      <c r="A37" s="35" t="s">
        <v>19</v>
      </c>
      <c r="B37" s="46">
        <v>26865</v>
      </c>
      <c r="C37" s="3">
        <v>-383</v>
      </c>
      <c r="D37" s="3">
        <v>38</v>
      </c>
      <c r="E37" s="3">
        <v>-421</v>
      </c>
      <c r="F37" s="3">
        <f t="shared" si="6"/>
        <v>26482</v>
      </c>
      <c r="G37" s="63">
        <f t="shared" si="7"/>
        <v>-1.425646752279917</v>
      </c>
      <c r="H37" s="64">
        <f t="shared" si="8"/>
        <v>26673.5</v>
      </c>
    </row>
    <row r="38" spans="1:10" s="1" customFormat="1" ht="12.75" customHeight="1" x14ac:dyDescent="0.2">
      <c r="A38" s="35" t="s">
        <v>20</v>
      </c>
      <c r="B38" s="46">
        <v>12635</v>
      </c>
      <c r="C38" s="3">
        <v>-211</v>
      </c>
      <c r="D38" s="3">
        <v>-10</v>
      </c>
      <c r="E38" s="3">
        <v>-201</v>
      </c>
      <c r="F38" s="3">
        <f t="shared" si="6"/>
        <v>12424</v>
      </c>
      <c r="G38" s="63">
        <f t="shared" si="7"/>
        <v>-1.669964384645823</v>
      </c>
      <c r="H38" s="64">
        <f t="shared" si="8"/>
        <v>12529.5</v>
      </c>
    </row>
    <row r="39" spans="1:10" s="1" customFormat="1" ht="12.75" customHeight="1" x14ac:dyDescent="0.2">
      <c r="A39" s="35" t="s">
        <v>24</v>
      </c>
      <c r="B39" s="46">
        <v>24771</v>
      </c>
      <c r="C39" s="3">
        <v>-106</v>
      </c>
      <c r="D39" s="3">
        <v>57</v>
      </c>
      <c r="E39" s="3">
        <v>-163</v>
      </c>
      <c r="F39" s="3">
        <f t="shared" si="6"/>
        <v>24665</v>
      </c>
      <c r="G39" s="63">
        <f t="shared" si="7"/>
        <v>-0.42791974486294748</v>
      </c>
      <c r="H39" s="64">
        <f t="shared" si="8"/>
        <v>24718</v>
      </c>
    </row>
    <row r="40" spans="1:10" s="1" customFormat="1" ht="12.75" customHeight="1" x14ac:dyDescent="0.2">
      <c r="A40" s="36" t="s">
        <v>21</v>
      </c>
      <c r="B40" s="47">
        <v>39856</v>
      </c>
      <c r="C40" s="62">
        <v>-590</v>
      </c>
      <c r="D40" s="62">
        <v>56</v>
      </c>
      <c r="E40" s="62">
        <v>-646</v>
      </c>
      <c r="F40" s="62">
        <f t="shared" si="6"/>
        <v>39266</v>
      </c>
      <c r="G40" s="43">
        <f t="shared" si="7"/>
        <v>-1.480329185066239</v>
      </c>
      <c r="H40" s="59">
        <f t="shared" si="8"/>
        <v>39561</v>
      </c>
    </row>
    <row r="41" spans="1:10" s="40" customFormat="1" ht="11.25" customHeight="1" x14ac:dyDescent="0.25">
      <c r="A41" s="103" t="s">
        <v>67</v>
      </c>
      <c r="B41" s="37"/>
      <c r="C41" s="38"/>
      <c r="D41" s="39"/>
      <c r="E41" s="39"/>
      <c r="F41" s="39"/>
      <c r="G41" s="41"/>
      <c r="H41" s="49"/>
    </row>
    <row r="42" spans="1:10" ht="12.75" customHeight="1" x14ac:dyDescent="0.25">
      <c r="A42" s="37"/>
      <c r="B42" s="6"/>
      <c r="C42" s="7"/>
      <c r="D42" s="7"/>
      <c r="E42" s="7"/>
      <c r="F42" s="8"/>
      <c r="G42" s="9"/>
      <c r="H42" s="50"/>
    </row>
    <row r="43" spans="1:10" ht="12.75" customHeight="1" x14ac:dyDescent="0.25">
      <c r="A43" s="37"/>
      <c r="B43" s="6"/>
      <c r="C43" s="7"/>
      <c r="D43" s="7"/>
      <c r="E43" s="7"/>
      <c r="F43" s="8"/>
      <c r="G43" s="9"/>
      <c r="H43" s="50"/>
    </row>
    <row r="44" spans="1:10" ht="12.75" customHeight="1" x14ac:dyDescent="0.25">
      <c r="A44" s="60"/>
      <c r="B44" s="6"/>
      <c r="C44" s="7"/>
      <c r="D44" s="7"/>
      <c r="E44" s="7"/>
      <c r="F44" s="8"/>
      <c r="G44" s="9"/>
      <c r="H44" s="50"/>
    </row>
    <row r="45" spans="1:10" ht="12.75" customHeight="1" x14ac:dyDescent="0.25">
      <c r="A45" s="10" t="s">
        <v>72</v>
      </c>
      <c r="B45" s="11"/>
      <c r="C45" s="34"/>
      <c r="D45" s="34"/>
      <c r="E45" s="34"/>
      <c r="F45" s="34"/>
      <c r="G45" s="13"/>
      <c r="H45" s="51"/>
      <c r="I45" s="22"/>
      <c r="J45" s="22"/>
    </row>
    <row r="46" spans="1:10" s="23" customFormat="1" ht="12.75" customHeight="1" x14ac:dyDescent="0.25">
      <c r="A46" s="76" t="s">
        <v>60</v>
      </c>
      <c r="B46" s="11"/>
      <c r="C46" s="77"/>
      <c r="D46" s="77"/>
      <c r="E46" s="77"/>
      <c r="F46" s="77"/>
      <c r="G46" s="77"/>
      <c r="H46" s="78"/>
    </row>
    <row r="47" spans="1:10" x14ac:dyDescent="0.25">
      <c r="C47" s="16"/>
      <c r="D47" s="16"/>
      <c r="E47" s="16"/>
      <c r="F47" s="4"/>
      <c r="G47" s="17"/>
      <c r="H47" s="53"/>
    </row>
    <row r="48" spans="1:10" ht="12.75" customHeight="1" x14ac:dyDescent="0.25">
      <c r="A48" s="79" t="s">
        <v>30</v>
      </c>
      <c r="B48" s="80"/>
      <c r="C48" s="80"/>
      <c r="D48" s="80"/>
      <c r="E48" s="80"/>
      <c r="F48" s="80"/>
      <c r="G48" s="80"/>
      <c r="H48" s="80"/>
    </row>
    <row r="49" spans="2:8" x14ac:dyDescent="0.25">
      <c r="C49" s="12"/>
      <c r="D49" s="12"/>
      <c r="F49" s="12"/>
      <c r="G49" s="13"/>
      <c r="H49" s="51"/>
    </row>
    <row r="50" spans="2:8" x14ac:dyDescent="0.25">
      <c r="C50" s="33"/>
      <c r="D50" s="33"/>
      <c r="F50" s="33"/>
      <c r="G50" s="33"/>
      <c r="H50" s="52"/>
    </row>
    <row r="51" spans="2:8" x14ac:dyDescent="0.25">
      <c r="C51" s="4"/>
      <c r="D51" s="4"/>
      <c r="E51" s="4"/>
      <c r="F51" s="4"/>
      <c r="G51" s="17"/>
      <c r="H51" s="53"/>
    </row>
    <row r="52" spans="2:8" x14ac:dyDescent="0.25">
      <c r="C52" s="16"/>
      <c r="D52" s="16"/>
      <c r="E52" s="16"/>
      <c r="F52" s="4"/>
      <c r="G52" s="17"/>
      <c r="H52" s="53"/>
    </row>
    <row r="53" spans="2:8" x14ac:dyDescent="0.25">
      <c r="C53" s="16"/>
      <c r="D53" s="16"/>
      <c r="E53" s="16"/>
      <c r="F53" s="4"/>
      <c r="G53" s="17"/>
      <c r="H53" s="53"/>
    </row>
    <row r="54" spans="2:8" x14ac:dyDescent="0.25">
      <c r="C54" s="16"/>
      <c r="D54" s="16"/>
      <c r="E54" s="16"/>
      <c r="F54" s="4"/>
      <c r="G54" s="17"/>
      <c r="H54" s="53"/>
    </row>
    <row r="55" spans="2:8" x14ac:dyDescent="0.25">
      <c r="C55" s="16"/>
      <c r="D55" s="16"/>
      <c r="E55" s="16"/>
      <c r="F55" s="4"/>
      <c r="G55" s="17"/>
      <c r="H55" s="53"/>
    </row>
    <row r="56" spans="2:8" x14ac:dyDescent="0.25">
      <c r="C56" s="16"/>
      <c r="D56" s="16"/>
      <c r="E56" s="16"/>
      <c r="F56" s="4"/>
      <c r="G56" s="17"/>
      <c r="H56" s="53"/>
    </row>
    <row r="57" spans="2:8" x14ac:dyDescent="0.25">
      <c r="C57" s="16"/>
      <c r="D57" s="16"/>
      <c r="E57" s="16"/>
      <c r="F57" s="4"/>
      <c r="G57" s="17"/>
      <c r="H57" s="53"/>
    </row>
    <row r="58" spans="2:8" x14ac:dyDescent="0.25">
      <c r="C58" s="16"/>
      <c r="D58" s="16"/>
      <c r="E58" s="16"/>
      <c r="F58" s="4"/>
      <c r="G58" s="17"/>
      <c r="H58" s="53"/>
    </row>
    <row r="59" spans="2:8" x14ac:dyDescent="0.25">
      <c r="C59" s="16"/>
      <c r="D59" s="16"/>
      <c r="E59" s="16"/>
      <c r="F59" s="4"/>
      <c r="G59" s="17"/>
      <c r="H59" s="53"/>
    </row>
    <row r="60" spans="2:8" x14ac:dyDescent="0.25">
      <c r="C60" s="8"/>
      <c r="D60" s="7"/>
      <c r="E60" s="8"/>
      <c r="F60" s="8"/>
      <c r="G60" s="9"/>
      <c r="H60" s="50"/>
    </row>
    <row r="61" spans="2:8" x14ac:dyDescent="0.25">
      <c r="B61" s="23"/>
      <c r="C61" s="24"/>
      <c r="D61" s="24"/>
      <c r="E61" s="24"/>
      <c r="F61" s="24"/>
      <c r="G61" s="24"/>
      <c r="H61" s="54"/>
    </row>
    <row r="62" spans="2:8" x14ac:dyDescent="0.25">
      <c r="B62" s="23"/>
      <c r="C62" s="24"/>
      <c r="D62" s="24"/>
      <c r="E62" s="24"/>
      <c r="F62" s="24"/>
      <c r="G62" s="24"/>
      <c r="H62" s="54"/>
    </row>
    <row r="63" spans="2:8" x14ac:dyDescent="0.25">
      <c r="B63" s="23"/>
      <c r="C63" s="24"/>
      <c r="D63" s="24"/>
      <c r="E63" s="24"/>
      <c r="F63" s="24"/>
      <c r="G63" s="25"/>
      <c r="H63" s="54"/>
    </row>
    <row r="64" spans="2:8" x14ac:dyDescent="0.25">
      <c r="B64" s="23"/>
      <c r="C64" s="24"/>
      <c r="D64" s="24"/>
      <c r="E64" s="24"/>
      <c r="F64" s="24"/>
      <c r="G64" s="25"/>
      <c r="H64" s="54"/>
    </row>
    <row r="65" spans="2:8" x14ac:dyDescent="0.25">
      <c r="B65" s="23"/>
      <c r="C65" s="24"/>
      <c r="D65" s="24"/>
      <c r="E65" s="24"/>
      <c r="F65" s="24"/>
      <c r="G65" s="25"/>
      <c r="H65" s="54"/>
    </row>
    <row r="66" spans="2:8" x14ac:dyDescent="0.25">
      <c r="B66" s="23"/>
      <c r="C66" s="24"/>
      <c r="D66" s="24"/>
      <c r="E66" s="24"/>
      <c r="F66" s="24"/>
      <c r="G66" s="25"/>
      <c r="H66" s="54"/>
    </row>
    <row r="67" spans="2:8" x14ac:dyDescent="0.25">
      <c r="B67" s="23"/>
      <c r="C67" s="23"/>
      <c r="D67" s="23"/>
      <c r="E67" s="23"/>
      <c r="F67" s="23"/>
      <c r="G67" s="26"/>
      <c r="H67" s="55"/>
    </row>
    <row r="68" spans="2:8" x14ac:dyDescent="0.25">
      <c r="B68" s="23"/>
      <c r="C68" s="27"/>
      <c r="D68" s="28"/>
      <c r="E68" s="28"/>
      <c r="F68" s="28"/>
      <c r="G68" s="29"/>
      <c r="H68" s="55"/>
    </row>
    <row r="69" spans="2:8" x14ac:dyDescent="0.25">
      <c r="B69" s="23"/>
      <c r="C69" s="28"/>
      <c r="D69" s="28"/>
      <c r="E69" s="28"/>
      <c r="F69" s="28"/>
      <c r="G69" s="29"/>
      <c r="H69" s="55"/>
    </row>
    <row r="70" spans="2:8" x14ac:dyDescent="0.25">
      <c r="B70" s="23"/>
      <c r="C70" s="30"/>
      <c r="D70" s="22"/>
      <c r="E70" s="22"/>
      <c r="F70" s="11"/>
      <c r="G70" s="31"/>
      <c r="H70" s="56"/>
    </row>
    <row r="71" spans="2:8" x14ac:dyDescent="0.25">
      <c r="B71" s="23"/>
      <c r="C71" s="14"/>
      <c r="D71" s="22"/>
      <c r="E71" s="22"/>
      <c r="F71" s="11"/>
      <c r="G71" s="31"/>
      <c r="H71" s="56"/>
    </row>
    <row r="72" spans="2:8" x14ac:dyDescent="0.25">
      <c r="B72" s="23"/>
      <c r="C72" s="30"/>
      <c r="D72" s="11"/>
      <c r="E72" s="28"/>
      <c r="F72" s="20"/>
      <c r="G72" s="31"/>
      <c r="H72" s="56"/>
    </row>
    <row r="73" spans="2:8" x14ac:dyDescent="0.25">
      <c r="B73" s="23"/>
      <c r="C73" s="23"/>
      <c r="D73" s="23"/>
      <c r="E73" s="23"/>
      <c r="F73" s="23"/>
      <c r="G73" s="26"/>
      <c r="H73" s="55"/>
    </row>
  </sheetData>
  <mergeCells count="15">
    <mergeCell ref="A22:H22"/>
    <mergeCell ref="A29:H29"/>
    <mergeCell ref="A8:H8"/>
    <mergeCell ref="A2:H2"/>
    <mergeCell ref="A1:H1"/>
    <mergeCell ref="A4:A7"/>
    <mergeCell ref="C4:C7"/>
    <mergeCell ref="D4:E5"/>
    <mergeCell ref="G4:H5"/>
    <mergeCell ref="D6:D7"/>
    <mergeCell ref="E6:E7"/>
    <mergeCell ref="H6:H7"/>
    <mergeCell ref="B4:B7"/>
    <mergeCell ref="F4:F7"/>
    <mergeCell ref="G6:G7"/>
  </mergeCells>
  <pageMargins left="0.78740157480314965" right="0.39370078740157483" top="0.39370078740157483" bottom="0.3937007874015748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Светлана Кондратьева</cp:lastModifiedBy>
  <cp:lastPrinted>2026-08-03T08:56:59Z</cp:lastPrinted>
  <dcterms:created xsi:type="dcterms:W3CDTF">2023-01-04T08:56:36Z</dcterms:created>
  <dcterms:modified xsi:type="dcterms:W3CDTF">2026-08-03T08:57:22Z</dcterms:modified>
</cp:coreProperties>
</file>