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14520" windowHeight="12720"/>
  </bookViews>
  <sheets>
    <sheet name="Обложка" sheetId="1" r:id="rId1"/>
    <sheet name="Метаданные" sheetId="3" r:id="rId2"/>
    <sheet name="Содержание" sheetId="4" r:id="rId3"/>
    <sheet name="1" sheetId="2" r:id="rId4"/>
  </sheets>
  <calcPr calcId="145621"/>
</workbook>
</file>

<file path=xl/calcChain.xml><?xml version="1.0" encoding="utf-8"?>
<calcChain xmlns="http://schemas.openxmlformats.org/spreadsheetml/2006/main">
  <c r="F7" i="2" l="1"/>
  <c r="F29" i="2" l="1"/>
  <c r="G29" i="2" s="1"/>
  <c r="F30" i="2"/>
  <c r="G30" i="2" s="1"/>
  <c r="F31" i="2"/>
  <c r="H31" i="2" s="1"/>
  <c r="F32" i="2"/>
  <c r="H32" i="2" s="1"/>
  <c r="F33" i="2"/>
  <c r="H33" i="2" s="1"/>
  <c r="F34" i="2"/>
  <c r="G34" i="2" s="1"/>
  <c r="F35" i="2"/>
  <c r="H35" i="2" s="1"/>
  <c r="F36" i="2"/>
  <c r="G36" i="2" s="1"/>
  <c r="F37" i="2"/>
  <c r="G37" i="2" s="1"/>
  <c r="F38" i="2"/>
  <c r="G38" i="2" s="1"/>
  <c r="F22" i="2"/>
  <c r="G22" i="2" s="1"/>
  <c r="F23" i="2"/>
  <c r="G23" i="2" s="1"/>
  <c r="F24" i="2"/>
  <c r="G24" i="2" s="1"/>
  <c r="F25" i="2"/>
  <c r="H25" i="2" s="1"/>
  <c r="F26" i="2"/>
  <c r="G26" i="2" s="1"/>
  <c r="F8" i="2"/>
  <c r="G8" i="2" s="1"/>
  <c r="F9" i="2"/>
  <c r="H9" i="2" s="1"/>
  <c r="F10" i="2"/>
  <c r="H10" i="2" s="1"/>
  <c r="F11" i="2"/>
  <c r="H11" i="2" s="1"/>
  <c r="F12" i="2"/>
  <c r="G12" i="2" s="1"/>
  <c r="F13" i="2"/>
  <c r="H13" i="2" s="1"/>
  <c r="F14" i="2"/>
  <c r="G14" i="2" s="1"/>
  <c r="F15" i="2"/>
  <c r="G15" i="2" s="1"/>
  <c r="F16" i="2"/>
  <c r="G16" i="2" s="1"/>
  <c r="F17" i="2"/>
  <c r="H17" i="2" s="1"/>
  <c r="F18" i="2"/>
  <c r="H18" i="2" s="1"/>
  <c r="F19" i="2"/>
  <c r="H19" i="2" s="1"/>
  <c r="G35" i="2" l="1"/>
  <c r="H38" i="2"/>
  <c r="H34" i="2"/>
  <c r="H30" i="2"/>
  <c r="H24" i="2"/>
  <c r="H37" i="2"/>
  <c r="H36" i="2"/>
  <c r="H29" i="2"/>
  <c r="G33" i="2"/>
  <c r="G32" i="2"/>
  <c r="G31" i="2"/>
  <c r="G25" i="2"/>
  <c r="H26" i="2"/>
  <c r="H23" i="2"/>
  <c r="H22" i="2"/>
  <c r="H15" i="2"/>
  <c r="G17" i="2"/>
  <c r="G9" i="2"/>
  <c r="H12" i="2"/>
  <c r="G13" i="2"/>
  <c r="H16" i="2"/>
  <c r="H8" i="2"/>
  <c r="G19" i="2"/>
  <c r="G11" i="2"/>
  <c r="H14" i="2"/>
  <c r="G18" i="2"/>
  <c r="G10" i="2"/>
  <c r="F28" i="2"/>
  <c r="F21" i="2"/>
  <c r="H28" i="2" l="1"/>
  <c r="G28" i="2"/>
  <c r="H21" i="2"/>
  <c r="G21" i="2"/>
  <c r="H7" i="2" l="1"/>
  <c r="G7" i="2"/>
</calcChain>
</file>

<file path=xl/sharedStrings.xml><?xml version="1.0" encoding="utf-8"?>
<sst xmlns="http://schemas.openxmlformats.org/spreadsheetml/2006/main" count="90" uniqueCount="73">
  <si>
    <t xml:space="preserve"> человек</t>
  </si>
  <si>
    <t>Общий прирост населения</t>
  </si>
  <si>
    <t>естественный прирост</t>
  </si>
  <si>
    <t>сальдо миграции</t>
  </si>
  <si>
    <t>темп прироста, в процентах</t>
  </si>
  <si>
    <t>средняя численность</t>
  </si>
  <si>
    <t>Все население</t>
  </si>
  <si>
    <t>Городское население</t>
  </si>
  <si>
    <t>Сельское население</t>
  </si>
  <si>
    <t>Методологические пояснения</t>
  </si>
  <si>
    <t>область Абай</t>
  </si>
  <si>
    <t>Семей городская администрация</t>
  </si>
  <si>
    <t>Курчатов городская администрация</t>
  </si>
  <si>
    <t>Абайский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</si>
  <si>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</si>
  <si>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</si>
  <si>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</si>
  <si>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</si>
  <si>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</si>
  <si>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район Аксуат</t>
  </si>
  <si>
    <t>Аягозский район</t>
  </si>
  <si>
    <t>район Жаңасемей</t>
  </si>
  <si>
    <t>Численность населения области Абай</t>
  </si>
  <si>
    <t>район Мақаншы</t>
  </si>
  <si>
    <t>За расчетный период</t>
  </si>
  <si>
    <t>В том числе</t>
  </si>
  <si>
    <t>Отдел социальной и демографиической статистики</t>
  </si>
  <si>
    <t>18 серия  Демографическая статистика</t>
  </si>
  <si>
    <t>Содержание</t>
  </si>
  <si>
    <t>1. Численность населения области Абай</t>
  </si>
  <si>
    <t>Дата опубликования: 03.08.2026</t>
  </si>
  <si>
    <t>Дата следующего опубликования: 01.09.2026</t>
  </si>
  <si>
    <t>Коды статистических показателей</t>
  </si>
  <si>
    <t>611101, 611202, 611201, 612301,613103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</si>
  <si>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</si>
  <si>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</si>
  <si>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</si>
  <si>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</si>
  <si>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</si>
  <si>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</si>
  <si>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«Методика расчета показателей численности и структуры населения » от 21 сентября 2017 года № 134</t>
  </si>
  <si>
    <t>https://stat.gov.kz/upload/iblock/5f9/o0b6u1hl7j815muqyt2hb7ax2g8taf7n/%D0%BC%D0%B5%D1%82%D0%BE%D0%B4%D0%B8%D0%BA%D0%B0%20%D1%80%D1%83%D1%81.rar</t>
  </si>
  <si>
    <t>Источник показателей</t>
  </si>
  <si>
    <t>Основными источниками информации о численности населения страны и ее регионов являются данные, полученные по итогам проведения национальных переписей, в межпереписной период изменяются за счет естественного (данные о родившихся и умерших) и миграционного (данные о прибывших и выбывших по месту постоянной регистрации) приростов (убыли)</t>
  </si>
  <si>
    <t>Классификаторы</t>
  </si>
  <si>
    <t>https://stat.gov.kz/ru/classifiers/statistical/23/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</si>
  <si>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</si>
  <si>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</si>
  <si>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</si>
  <si>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</si>
  <si>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</si>
  <si>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</si>
  <si>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</si>
  <si>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</si>
  <si>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</si>
  <si>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</si>
  <si>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</si>
  <si>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</si>
  <si>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r>
      <t>Численность на
 1 января 2026 года</t>
    </r>
    <r>
      <rPr>
        <vertAlign val="superscript"/>
        <sz val="8"/>
        <color theme="1"/>
        <rFont val="Roboto"/>
        <charset val="204"/>
      </rPr>
      <t xml:space="preserve"> </t>
    </r>
  </si>
  <si>
    <t>+7 722 2 362549</t>
  </si>
  <si>
    <t>s.alekseevna@aspire.gov.kz</t>
  </si>
  <si>
    <t>03 августа 2026 года</t>
  </si>
  <si>
    <t xml:space="preserve">© Бюро национальной статистики Агентства по стратегическому планированию и реформам Республики Казахстан </t>
  </si>
  <si>
    <t>Метаданные</t>
  </si>
  <si>
    <t>Численность на
 1 июля 2026 года</t>
  </si>
  <si>
    <t>на 01 июля 2026 года*</t>
  </si>
  <si>
    <t>* По текущему учету</t>
  </si>
  <si>
    <t>https://stat.gov.kz/ru/region/abay/spreadsheets/?industry=38&amp;year=&amp;name=12918&amp;period=&amp;type=</t>
  </si>
  <si>
    <t xml:space="preserve">Кондратьева Светлана </t>
  </si>
  <si>
    <t xml:space="preserve">Численность населения области Абай
</t>
  </si>
  <si>
    <t>На 1 июля 2026 года</t>
  </si>
  <si>
    <t>071400, г.Семей, ул. Мәңгілік ел, 25</t>
  </si>
  <si>
    <t>№ 12-25/675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</si>
</sst>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4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MS Sans Serif"/>
      <family val="2"/>
      <charset val="204"/>
    </font>
    <font>
      <sz val="10"/>
      <name val="Arial Cyr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4"/>
      <color theme="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color theme="10"/>
      <name val="Roboto"/>
      <charset val="204"/>
    </font>
    <font>
      <vertAlign val="superscript"/>
      <sz val="8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Roboto"/>
      <charset val="204"/>
    </font>
    <font>
      <u/>
      <sz val="8.8000000000000007"/>
      <color theme="10"/>
      <name val="Calibri"/>
      <family val="2"/>
    </font>
    <font>
      <u/>
      <sz val="10"/>
      <color theme="10"/>
      <name val="Arial Cyr"/>
      <charset val="204"/>
    </font>
    <font>
      <i/>
      <sz val="8"/>
      <color indexed="8"/>
      <name val="Roboto"/>
      <charset val="204"/>
    </font>
    <font>
      <sz val="10"/>
      <name val="Roboto"/>
      <charset val="1"/>
    </font>
    <font>
      <b/>
      <sz val="10"/>
      <color rgb="FFFF0000"/>
      <name val="Roboto"/>
      <charset val="1"/>
    </font>
    <font>
      <b/>
      <sz val="10"/>
      <color theme="1"/>
      <name val="Roboto"/>
      <charset val="1"/>
    </font>
    <font>
      <sz val="10"/>
      <color theme="1"/>
      <name val="Roboto"/>
      <charset val="1"/>
    </font>
    <font>
      <u/>
      <sz val="10"/>
      <color theme="10"/>
      <name val="Roboto"/>
      <charset val="1"/>
    </font>
    <font>
      <b/>
      <sz val="10"/>
      <name val="Roboto"/>
      <charset val="1"/>
    </font>
    <font>
      <sz val="10"/>
      <color rgb="FFFF0000"/>
      <name val="Roboto"/>
      <charset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3" fillId="0" borderId="0"/>
    <xf numFmtId="0" fontId="18" fillId="0" borderId="0" applyNumberFormat="0" applyFill="0" applyBorder="0" applyAlignment="0" applyProtection="0"/>
    <xf numFmtId="0" fontId="3" fillId="0" borderId="0"/>
    <xf numFmtId="0" fontId="22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</cellStyleXfs>
  <cellXfs count="119">
    <xf numFmtId="0" fontId="0" fillId="0" borderId="0" xfId="0"/>
    <xf numFmtId="0" fontId="4" fillId="0" borderId="0" xfId="0" applyFont="1"/>
    <xf numFmtId="0" fontId="8" fillId="0" borderId="0" xfId="2" applyFont="1" applyFill="1" applyAlignment="1">
      <alignment horizontal="left" vertical="center"/>
    </xf>
    <xf numFmtId="0" fontId="8" fillId="0" borderId="0" xfId="0" applyFont="1" applyFill="1" applyBorder="1"/>
    <xf numFmtId="0" fontId="8" fillId="0" borderId="0" xfId="0" applyFont="1"/>
    <xf numFmtId="0" fontId="5" fillId="0" borderId="0" xfId="0" applyFont="1" applyFill="1"/>
    <xf numFmtId="0" fontId="5" fillId="0" borderId="0" xfId="0" applyFont="1" applyFill="1" applyBorder="1"/>
    <xf numFmtId="0" fontId="12" fillId="0" borderId="0" xfId="0" applyFont="1" applyAlignment="1"/>
    <xf numFmtId="0" fontId="13" fillId="0" borderId="0" xfId="1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19" fillId="0" borderId="0" xfId="0" applyFont="1"/>
    <xf numFmtId="0" fontId="20" fillId="0" borderId="0" xfId="4" applyFont="1" applyAlignment="1">
      <alignment horizontal="center"/>
    </xf>
    <xf numFmtId="0" fontId="20" fillId="0" borderId="0" xfId="4" applyFont="1"/>
    <xf numFmtId="0" fontId="17" fillId="0" borderId="0" xfId="0" applyFont="1"/>
    <xf numFmtId="0" fontId="4" fillId="0" borderId="0" xfId="0" applyFont="1" applyFill="1"/>
    <xf numFmtId="0" fontId="5" fillId="0" borderId="0" xfId="0" applyFont="1" applyFill="1" applyAlignment="1">
      <alignment horizontal="right"/>
    </xf>
    <xf numFmtId="49" fontId="5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horizontal="right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left" vertical="center" wrapText="1"/>
    </xf>
    <xf numFmtId="3" fontId="8" fillId="0" borderId="0" xfId="0" applyNumberFormat="1" applyFont="1" applyFill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2" fontId="5" fillId="0" borderId="0" xfId="0" applyNumberFormat="1" applyFont="1" applyFill="1"/>
    <xf numFmtId="165" fontId="8" fillId="0" borderId="0" xfId="0" applyNumberFormat="1" applyFont="1" applyFill="1" applyAlignment="1">
      <alignment horizontal="right" vertical="center" wrapText="1"/>
    </xf>
    <xf numFmtId="1" fontId="8" fillId="0" borderId="0" xfId="0" applyNumberFormat="1" applyFont="1" applyFill="1" applyAlignment="1">
      <alignment horizontal="right" wrapText="1"/>
    </xf>
    <xf numFmtId="49" fontId="8" fillId="0" borderId="0" xfId="0" applyNumberFormat="1" applyFont="1" applyFill="1" applyBorder="1" applyAlignment="1">
      <alignment horizontal="left" vertical="center" wrapText="1" indent="1"/>
    </xf>
    <xf numFmtId="0" fontId="5" fillId="0" borderId="0" xfId="0" applyFont="1" applyFill="1" applyAlignment="1">
      <alignment vertical="center"/>
    </xf>
    <xf numFmtId="49" fontId="7" fillId="0" borderId="0" xfId="2" applyNumberFormat="1" applyFont="1" applyFill="1" applyAlignment="1">
      <alignment horizontal="left" vertical="center" wrapText="1"/>
    </xf>
    <xf numFmtId="3" fontId="7" fillId="0" borderId="0" xfId="3" applyNumberFormat="1" applyFont="1" applyFill="1" applyAlignment="1">
      <alignment horizontal="right" vertical="center" wrapText="1"/>
    </xf>
    <xf numFmtId="3" fontId="8" fillId="0" borderId="0" xfId="0" applyNumberFormat="1" applyFont="1" applyFill="1" applyBorder="1" applyAlignment="1">
      <alignment vertical="center" wrapText="1"/>
    </xf>
    <xf numFmtId="49" fontId="8" fillId="0" borderId="0" xfId="2" applyNumberFormat="1" applyFont="1" applyFill="1" applyAlignment="1">
      <alignment horizontal="left" vertical="center" wrapText="1"/>
    </xf>
    <xf numFmtId="3" fontId="8" fillId="0" borderId="0" xfId="3" applyNumberFormat="1" applyFont="1" applyFill="1" applyAlignment="1">
      <alignment horizontal="right" vertical="center" wrapText="1"/>
    </xf>
    <xf numFmtId="49" fontId="8" fillId="0" borderId="1" xfId="0" applyNumberFormat="1" applyFont="1" applyFill="1" applyBorder="1" applyAlignment="1">
      <alignment horizontal="left" vertical="center" wrapText="1" indent="1"/>
    </xf>
    <xf numFmtId="3" fontId="8" fillId="0" borderId="1" xfId="0" applyNumberFormat="1" applyFont="1" applyFill="1" applyBorder="1" applyAlignment="1">
      <alignment vertical="center" wrapText="1"/>
    </xf>
    <xf numFmtId="1" fontId="8" fillId="0" borderId="0" xfId="0" applyNumberFormat="1" applyFont="1" applyFill="1" applyAlignment="1">
      <alignment horizontal="right" vertical="center"/>
    </xf>
    <xf numFmtId="49" fontId="7" fillId="0" borderId="0" xfId="2" applyNumberFormat="1" applyFont="1" applyFill="1" applyAlignment="1">
      <alignment horizontal="left" vertical="center"/>
    </xf>
    <xf numFmtId="3" fontId="7" fillId="0" borderId="0" xfId="3" applyNumberFormat="1" applyFont="1" applyFill="1" applyAlignment="1">
      <alignment horizontal="right" vertical="center"/>
    </xf>
    <xf numFmtId="0" fontId="9" fillId="0" borderId="0" xfId="0" applyFont="1" applyFill="1" applyAlignment="1">
      <alignment horizontal="left" vertical="top" wrapText="1" indent="5"/>
    </xf>
    <xf numFmtId="164" fontId="9" fillId="0" borderId="0" xfId="0" applyNumberFormat="1" applyFont="1" applyFill="1" applyAlignment="1">
      <alignment horizontal="left" vertical="top" wrapText="1" indent="5"/>
    </xf>
    <xf numFmtId="49" fontId="8" fillId="0" borderId="0" xfId="2" applyNumberFormat="1" applyFont="1" applyFill="1" applyAlignment="1">
      <alignment horizontal="left" vertical="center"/>
    </xf>
    <xf numFmtId="3" fontId="8" fillId="0" borderId="0" xfId="3" applyNumberFormat="1" applyFont="1" applyFill="1" applyAlignment="1">
      <alignment horizontal="right" vertical="center"/>
    </xf>
    <xf numFmtId="0" fontId="9" fillId="0" borderId="0" xfId="0" applyFont="1" applyFill="1" applyAlignment="1">
      <alignment horizontal="left" vertical="center" indent="5"/>
    </xf>
    <xf numFmtId="164" fontId="9" fillId="0" borderId="0" xfId="0" applyNumberFormat="1" applyFont="1" applyFill="1" applyAlignment="1">
      <alignment horizontal="left" vertical="center" indent="5"/>
    </xf>
    <xf numFmtId="0" fontId="8" fillId="0" borderId="0" xfId="0" applyFont="1" applyFill="1"/>
    <xf numFmtId="49" fontId="8" fillId="0" borderId="0" xfId="0" applyNumberFormat="1" applyFont="1" applyFill="1" applyBorder="1"/>
    <xf numFmtId="164" fontId="5" fillId="0" borderId="0" xfId="0" applyNumberFormat="1" applyFont="1" applyFill="1" applyBorder="1"/>
    <xf numFmtId="49" fontId="4" fillId="0" borderId="0" xfId="0" applyNumberFormat="1" applyFont="1" applyFill="1"/>
    <xf numFmtId="164" fontId="4" fillId="0" borderId="0" xfId="0" applyNumberFormat="1" applyFont="1" applyFill="1"/>
    <xf numFmtId="3" fontId="8" fillId="0" borderId="0" xfId="0" applyNumberFormat="1" applyFont="1" applyAlignment="1">
      <alignment horizontal="right" vertical="center" wrapText="1"/>
    </xf>
    <xf numFmtId="3" fontId="8" fillId="0" borderId="0" xfId="0" applyNumberFormat="1" applyFont="1" applyBorder="1" applyAlignment="1">
      <alignment horizontal="right" vertical="center" wrapText="1"/>
    </xf>
    <xf numFmtId="3" fontId="8" fillId="0" borderId="1" xfId="0" applyNumberFormat="1" applyFont="1" applyBorder="1" applyAlignment="1">
      <alignment horizontal="right" vertical="center" wrapText="1"/>
    </xf>
    <xf numFmtId="0" fontId="1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1" fillId="0" borderId="0" xfId="1" applyNumberFormat="1" applyFont="1" applyFill="1" applyBorder="1" applyAlignment="1" applyProtection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3" fillId="0" borderId="0" xfId="0" applyFont="1" applyAlignment="1">
      <alignment vertical="top" wrapText="1"/>
    </xf>
    <xf numFmtId="0" fontId="8" fillId="0" borderId="0" xfId="2" applyFont="1" applyFill="1" applyBorder="1" applyAlignment="1">
      <alignment horizontal="left" vertical="center"/>
    </xf>
    <xf numFmtId="0" fontId="4" fillId="0" borderId="0" xfId="0" applyFont="1" applyFill="1" applyBorder="1"/>
    <xf numFmtId="0" fontId="26" fillId="0" borderId="0" xfId="0" applyFont="1"/>
    <xf numFmtId="165" fontId="8" fillId="0" borderId="0" xfId="0" applyNumberFormat="1" applyFont="1"/>
    <xf numFmtId="0" fontId="16" fillId="0" borderId="0" xfId="0" applyFont="1" applyAlignment="1">
      <alignment horizontal="center" vertical="center"/>
    </xf>
    <xf numFmtId="0" fontId="27" fillId="0" borderId="0" xfId="5" applyFont="1" applyBorder="1"/>
    <xf numFmtId="0" fontId="28" fillId="0" borderId="0" xfId="5" applyFont="1" applyBorder="1" applyAlignment="1">
      <alignment horizontal="center" vertical="top"/>
    </xf>
    <xf numFmtId="0" fontId="28" fillId="0" borderId="0" xfId="5" applyFont="1" applyBorder="1" applyAlignment="1">
      <alignment horizontal="center" vertical="top" wrapText="1"/>
    </xf>
    <xf numFmtId="0" fontId="29" fillId="0" borderId="0" xfId="5" applyFont="1" applyBorder="1" applyAlignment="1">
      <alignment horizontal="center" vertical="center"/>
    </xf>
    <xf numFmtId="0" fontId="29" fillId="0" borderId="2" xfId="5" applyFont="1" applyBorder="1" applyAlignment="1">
      <alignment horizontal="left" wrapText="1"/>
    </xf>
    <xf numFmtId="0" fontId="30" fillId="0" borderId="2" xfId="6" applyFont="1" applyBorder="1" applyAlignment="1">
      <alignment horizontal="left" vertical="center" wrapText="1"/>
    </xf>
    <xf numFmtId="0" fontId="29" fillId="0" borderId="2" xfId="5" applyFont="1" applyFill="1" applyBorder="1" applyAlignment="1">
      <alignment horizontal="left" wrapText="1"/>
    </xf>
    <xf numFmtId="49" fontId="31" fillId="0" borderId="2" xfId="7" applyNumberFormat="1" applyFont="1" applyFill="1" applyBorder="1" applyAlignment="1" applyProtection="1">
      <alignment vertical="center" wrapText="1"/>
    </xf>
    <xf numFmtId="0" fontId="30" fillId="0" borderId="2" xfId="5" applyFont="1" applyBorder="1" applyAlignment="1">
      <alignment horizontal="left" vertical="center" wrapText="1"/>
    </xf>
    <xf numFmtId="0" fontId="31" fillId="0" borderId="2" xfId="7" applyFont="1" applyFill="1" applyBorder="1" applyAlignment="1" applyProtection="1">
      <alignment horizontal="left" vertical="center" wrapText="1"/>
    </xf>
    <xf numFmtId="0" fontId="32" fillId="0" borderId="2" xfId="5" applyFont="1" applyFill="1" applyBorder="1" applyAlignment="1">
      <alignment horizontal="left" wrapText="1"/>
    </xf>
    <xf numFmtId="0" fontId="27" fillId="0" borderId="2" xfId="6" applyFont="1" applyFill="1" applyBorder="1" applyAlignment="1">
      <alignment wrapText="1"/>
    </xf>
    <xf numFmtId="0" fontId="30" fillId="0" borderId="2" xfId="6" applyFont="1" applyBorder="1" applyAlignment="1">
      <alignment wrapText="1"/>
    </xf>
    <xf numFmtId="0" fontId="31" fillId="0" borderId="2" xfId="8" applyFont="1" applyBorder="1" applyAlignment="1" applyProtection="1">
      <alignment vertical="top" wrapText="1"/>
    </xf>
    <xf numFmtId="0" fontId="29" fillId="0" borderId="2" xfId="5" applyFont="1" applyBorder="1"/>
    <xf numFmtId="0" fontId="30" fillId="0" borderId="2" xfId="0" applyFont="1" applyBorder="1" applyAlignment="1">
      <alignment wrapText="1"/>
    </xf>
    <xf numFmtId="49" fontId="30" fillId="0" borderId="2" xfId="5" applyNumberFormat="1" applyFont="1" applyFill="1" applyBorder="1" applyAlignment="1">
      <alignment vertical="center" wrapText="1"/>
    </xf>
    <xf numFmtId="0" fontId="31" fillId="0" borderId="2" xfId="4" applyFont="1" applyBorder="1" applyAlignment="1" applyProtection="1">
      <alignment vertical="top"/>
    </xf>
    <xf numFmtId="0" fontId="29" fillId="0" borderId="2" xfId="5" applyFont="1" applyBorder="1" applyAlignment="1">
      <alignment horizontal="left"/>
    </xf>
    <xf numFmtId="0" fontId="30" fillId="0" borderId="2" xfId="5" applyFont="1" applyBorder="1" applyAlignment="1">
      <alignment wrapText="1"/>
    </xf>
    <xf numFmtId="0" fontId="30" fillId="0" borderId="2" xfId="5" applyFont="1" applyBorder="1" applyAlignment="1">
      <alignment horizontal="left" wrapText="1"/>
    </xf>
    <xf numFmtId="0" fontId="33" fillId="0" borderId="0" xfId="0" applyFont="1" applyBorder="1"/>
    <xf numFmtId="0" fontId="29" fillId="0" borderId="2" xfId="0" applyFont="1" applyBorder="1"/>
    <xf numFmtId="0" fontId="30" fillId="0" borderId="0" xfId="0" applyFont="1"/>
    <xf numFmtId="0" fontId="31" fillId="0" borderId="2" xfId="4" applyFont="1" applyBorder="1" applyAlignment="1" applyProtection="1">
      <alignment wrapText="1"/>
    </xf>
    <xf numFmtId="49" fontId="31" fillId="0" borderId="2" xfId="4" applyNumberFormat="1" applyFont="1" applyFill="1" applyBorder="1" applyAlignment="1" applyProtection="1">
      <alignment vertical="center" wrapText="1"/>
    </xf>
    <xf numFmtId="0" fontId="4" fillId="0" borderId="0" xfId="0" applyFont="1" applyAlignment="1">
      <alignment horizontal="center"/>
    </xf>
    <xf numFmtId="0" fontId="29" fillId="0" borderId="0" xfId="5" applyFont="1" applyFill="1" applyBorder="1" applyAlignment="1">
      <alignment horizontal="center" vertical="center"/>
    </xf>
    <xf numFmtId="0" fontId="30" fillId="0" borderId="0" xfId="0" applyFont="1" applyFill="1"/>
    <xf numFmtId="0" fontId="29" fillId="0" borderId="2" xfId="0" applyFont="1" applyBorder="1" applyAlignment="1">
      <alignment horizontal="left"/>
    </xf>
    <xf numFmtId="0" fontId="27" fillId="0" borderId="2" xfId="2" applyFont="1" applyFill="1" applyBorder="1" applyAlignment="1">
      <alignment wrapText="1"/>
    </xf>
    <xf numFmtId="0" fontId="33" fillId="0" borderId="2" xfId="5" applyFont="1" applyFill="1" applyBorder="1" applyAlignment="1">
      <alignment wrapText="1"/>
    </xf>
    <xf numFmtId="0" fontId="31" fillId="0" borderId="2" xfId="4" applyFont="1" applyBorder="1" applyAlignment="1" applyProtection="1">
      <alignment vertical="center" wrapText="1"/>
    </xf>
    <xf numFmtId="0" fontId="27" fillId="0" borderId="2" xfId="2" applyFont="1" applyFill="1" applyBorder="1" applyAlignment="1">
      <alignment vertical="center" wrapText="1"/>
    </xf>
    <xf numFmtId="0" fontId="4" fillId="0" borderId="0" xfId="0" applyFont="1" applyAlignment="1">
      <alignment horizontal="center"/>
    </xf>
    <xf numFmtId="0" fontId="11" fillId="0" borderId="0" xfId="1" applyNumberFormat="1" applyFont="1" applyFill="1" applyBorder="1" applyAlignment="1" applyProtection="1">
      <alignment horizontal="left" vertical="top"/>
    </xf>
    <xf numFmtId="0" fontId="10" fillId="0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14" fillId="0" borderId="0" xfId="0" applyFont="1" applyAlignment="1">
      <alignment horizontal="left"/>
    </xf>
    <xf numFmtId="0" fontId="17" fillId="0" borderId="0" xfId="0" applyFont="1"/>
    <xf numFmtId="0" fontId="9" fillId="0" borderId="4" xfId="0" applyFont="1" applyFill="1" applyBorder="1" applyAlignment="1">
      <alignment horizontal="left" vertical="center" indent="2"/>
    </xf>
    <xf numFmtId="0" fontId="6" fillId="0" borderId="4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5" fillId="0" borderId="5" xfId="0" applyFont="1" applyFill="1" applyBorder="1" applyAlignment="1">
      <alignment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9">
    <cellStyle name="Гиперссылка" xfId="4" builtinId="8"/>
    <cellStyle name="Гиперссылка 2 2" xfId="8"/>
    <cellStyle name="Гиперссылка 3" xfId="7"/>
    <cellStyle name="Обычный" xfId="0" builtinId="0"/>
    <cellStyle name="Обычный 2" xfId="1"/>
    <cellStyle name="Обычный 2 2 2" xfId="5"/>
    <cellStyle name="Обычный 4 2" xfId="6"/>
    <cellStyle name="Обычный_05_19" xfId="2"/>
    <cellStyle name="Обычный_обл.уровень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7</xdr:col>
      <xdr:colOff>156204</xdr:colOff>
      <xdr:row>7</xdr:row>
      <xdr:rowOff>115725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0"/>
          <a:ext cx="4423404" cy="1249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region/abay/spreadsheets/?industry=38&amp;year=&amp;name=12918&amp;period=&amp;type=" TargetMode="External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upload/iblock/5f9/o0b6u1hl7j815muqyt2hb7ax2g8taf7n/%D0%BC%D0%B5%D1%82%D0%BE%D0%B4%D0%B8%D0%BA%D0%B0%20%D1%80%D1%83%D1%81.ra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zoomScaleNormal="100" workbookViewId="0">
      <selection activeCell="C39" sqref="C39"/>
    </sheetView>
  </sheetViews>
  <sheetFormatPr defaultRowHeight="15" x14ac:dyDescent="0.25"/>
  <cols>
    <col min="1" max="3" width="9.42578125" style="1" customWidth="1"/>
    <col min="4" max="4" width="9.5703125" style="1" customWidth="1"/>
    <col min="5" max="10" width="9" style="1" customWidth="1"/>
    <col min="11" max="11" width="13.7109375" style="1" customWidth="1"/>
    <col min="12" max="12" width="9.140625" style="1"/>
    <col min="13" max="13" width="17.7109375" style="1" customWidth="1"/>
    <col min="14" max="16384" width="9.140625" style="1"/>
  </cols>
  <sheetData>
    <row r="1" spans="1:14" ht="12.75" customHeight="1" x14ac:dyDescent="0.25">
      <c r="A1" s="101"/>
      <c r="B1" s="101"/>
      <c r="C1" s="101"/>
      <c r="D1" s="101"/>
      <c r="E1" s="101"/>
      <c r="F1" s="101"/>
      <c r="G1" s="101"/>
      <c r="N1" s="8"/>
    </row>
    <row r="2" spans="1:14" ht="12.75" customHeight="1" x14ac:dyDescent="0.25">
      <c r="A2" s="101"/>
      <c r="B2" s="101"/>
      <c r="C2" s="101"/>
      <c r="D2" s="101"/>
      <c r="E2" s="101"/>
      <c r="F2" s="101"/>
      <c r="G2" s="101"/>
      <c r="N2" s="8"/>
    </row>
    <row r="3" spans="1:14" ht="12.75" customHeight="1" x14ac:dyDescent="0.25">
      <c r="A3" s="101"/>
      <c r="B3" s="101"/>
      <c r="C3" s="101"/>
      <c r="D3" s="101"/>
      <c r="E3" s="101"/>
      <c r="F3" s="101"/>
      <c r="G3" s="101"/>
    </row>
    <row r="4" spans="1:14" ht="12.75" customHeight="1" x14ac:dyDescent="0.25">
      <c r="A4" s="101"/>
      <c r="B4" s="101"/>
      <c r="C4" s="101"/>
      <c r="D4" s="101"/>
      <c r="E4" s="101"/>
      <c r="F4" s="101"/>
      <c r="G4" s="101"/>
    </row>
    <row r="5" spans="1:14" ht="12.75" customHeight="1" x14ac:dyDescent="0.25">
      <c r="A5" s="101"/>
      <c r="B5" s="101"/>
      <c r="C5" s="101"/>
      <c r="D5" s="101"/>
      <c r="E5" s="101"/>
      <c r="F5" s="101"/>
      <c r="G5" s="101"/>
    </row>
    <row r="6" spans="1:14" ht="12.75" customHeight="1" x14ac:dyDescent="0.25">
      <c r="A6" s="101"/>
      <c r="B6" s="101"/>
      <c r="C6" s="101"/>
      <c r="D6" s="101"/>
      <c r="E6" s="101"/>
      <c r="F6" s="101"/>
      <c r="G6" s="101"/>
    </row>
    <row r="7" spans="1:14" ht="12.75" customHeight="1" x14ac:dyDescent="0.25">
      <c r="A7" s="101"/>
      <c r="B7" s="101"/>
      <c r="C7" s="101"/>
      <c r="D7" s="101"/>
      <c r="E7" s="101"/>
      <c r="F7" s="101"/>
      <c r="G7" s="101"/>
    </row>
    <row r="8" spans="1:14" ht="12.75" customHeight="1" x14ac:dyDescent="0.25">
      <c r="A8" s="101"/>
      <c r="B8" s="101"/>
      <c r="C8" s="101"/>
      <c r="D8" s="101"/>
      <c r="E8" s="101"/>
      <c r="F8" s="101"/>
      <c r="G8" s="101"/>
    </row>
    <row r="9" spans="1:14" ht="12.75" customHeight="1" x14ac:dyDescent="0.25">
      <c r="A9" s="58"/>
      <c r="B9" s="58"/>
      <c r="C9" s="58"/>
      <c r="D9" s="58"/>
      <c r="E9" s="58"/>
    </row>
    <row r="10" spans="1:14" ht="12.75" customHeight="1" x14ac:dyDescent="0.25">
      <c r="A10" s="93"/>
      <c r="B10" s="93"/>
      <c r="C10" s="93"/>
      <c r="D10" s="93"/>
      <c r="E10" s="93"/>
    </row>
    <row r="11" spans="1:14" ht="12.75" customHeight="1" x14ac:dyDescent="0.25">
      <c r="E11" s="104"/>
      <c r="F11" s="105"/>
      <c r="G11" s="9"/>
      <c r="H11" s="9"/>
      <c r="I11" s="9"/>
    </row>
    <row r="12" spans="1:14" ht="20.100000000000001" customHeight="1" x14ac:dyDescent="0.25">
      <c r="A12" s="106" t="s">
        <v>30</v>
      </c>
      <c r="B12" s="106"/>
      <c r="C12" s="106"/>
      <c r="D12" s="106"/>
      <c r="E12" s="106"/>
      <c r="F12" s="60"/>
      <c r="G12" s="61"/>
      <c r="H12" s="10"/>
      <c r="I12" s="10"/>
    </row>
    <row r="13" spans="1:14" ht="20.100000000000001" customHeight="1" x14ac:dyDescent="0.25">
      <c r="A13" s="106" t="s">
        <v>31</v>
      </c>
      <c r="B13" s="106"/>
      <c r="C13" s="106"/>
      <c r="D13" s="106"/>
      <c r="E13" s="106"/>
      <c r="F13" s="106"/>
      <c r="G13" s="106"/>
      <c r="H13" s="10"/>
      <c r="I13" s="10"/>
    </row>
    <row r="14" spans="1:14" ht="12.75" customHeight="1" x14ac:dyDescent="0.25">
      <c r="F14" s="7"/>
      <c r="G14" s="7"/>
      <c r="H14" s="7"/>
      <c r="I14" s="7"/>
    </row>
    <row r="15" spans="1:14" ht="12.75" customHeight="1" x14ac:dyDescent="0.25">
      <c r="F15" s="7"/>
      <c r="G15" s="7"/>
      <c r="H15" s="7"/>
      <c r="I15" s="7"/>
    </row>
    <row r="16" spans="1:14" ht="12.75" customHeight="1" x14ac:dyDescent="0.25"/>
    <row r="17" spans="1:10" s="17" customFormat="1" ht="26.25" x14ac:dyDescent="0.25">
      <c r="A17" s="102" t="s">
        <v>69</v>
      </c>
      <c r="B17" s="102"/>
      <c r="C17" s="102"/>
      <c r="D17" s="102"/>
      <c r="E17" s="102"/>
      <c r="F17" s="102"/>
      <c r="G17" s="102"/>
      <c r="H17" s="102"/>
    </row>
    <row r="18" spans="1:10" s="17" customFormat="1" ht="12.75" customHeight="1" x14ac:dyDescent="0.25">
      <c r="A18" s="59"/>
      <c r="B18" s="59"/>
      <c r="C18" s="59"/>
      <c r="D18" s="59"/>
      <c r="E18" s="59"/>
      <c r="F18" s="59"/>
    </row>
    <row r="19" spans="1:10" ht="18.75" x14ac:dyDescent="0.3">
      <c r="A19" s="107" t="s">
        <v>70</v>
      </c>
      <c r="B19" s="107"/>
      <c r="C19" s="107"/>
      <c r="D19" s="107"/>
    </row>
    <row r="20" spans="1:10" ht="12.75" customHeight="1" x14ac:dyDescent="0.3">
      <c r="A20" s="57"/>
      <c r="B20" s="57"/>
      <c r="C20" s="57"/>
      <c r="D20" s="57"/>
    </row>
    <row r="21" spans="1:10" ht="12.75" customHeight="1" x14ac:dyDescent="0.25"/>
    <row r="22" spans="1:10" ht="12.75" customHeight="1" x14ac:dyDescent="0.25"/>
    <row r="23" spans="1:10" ht="20.100000000000001" customHeight="1" x14ac:dyDescent="0.25">
      <c r="A23" s="103" t="s">
        <v>27</v>
      </c>
      <c r="B23" s="103"/>
      <c r="C23" s="103"/>
      <c r="D23" s="103"/>
      <c r="E23" s="103"/>
      <c r="F23" s="103"/>
      <c r="G23" s="103"/>
      <c r="H23" s="103"/>
      <c r="I23" s="103"/>
      <c r="J23" s="103"/>
    </row>
    <row r="28" spans="1:10" ht="20.100000000000001" customHeight="1" x14ac:dyDescent="0.25"/>
  </sheetData>
  <mergeCells count="7">
    <mergeCell ref="A1:G8"/>
    <mergeCell ref="A17:H17"/>
    <mergeCell ref="A23:J23"/>
    <mergeCell ref="E11:F11"/>
    <mergeCell ref="A12:E12"/>
    <mergeCell ref="A13:G13"/>
    <mergeCell ref="A19:D19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opLeftCell="C1" zoomScaleNormal="100" workbookViewId="0">
      <selection activeCell="D17" sqref="D17"/>
    </sheetView>
  </sheetViews>
  <sheetFormatPr defaultRowHeight="12.75" x14ac:dyDescent="0.2"/>
  <cols>
    <col min="1" max="2" width="4.85546875" style="90" customWidth="1"/>
    <col min="3" max="3" width="43.28515625" style="90" customWidth="1"/>
    <col min="4" max="4" width="85.85546875" style="90" customWidth="1"/>
    <col min="5" max="16384" width="9.140625" style="90"/>
  </cols>
  <sheetData>
    <row r="1" spans="1:4" x14ac:dyDescent="0.2">
      <c r="A1" s="67"/>
      <c r="B1" s="67"/>
      <c r="C1" s="68"/>
      <c r="D1" s="69"/>
    </row>
    <row r="2" spans="1:4" x14ac:dyDescent="0.2">
      <c r="A2" s="70"/>
      <c r="B2" s="70"/>
      <c r="C2" s="71" t="s">
        <v>32</v>
      </c>
      <c r="D2" s="72" t="s">
        <v>33</v>
      </c>
    </row>
    <row r="3" spans="1:4" x14ac:dyDescent="0.2">
      <c r="A3" s="70"/>
      <c r="B3" s="70"/>
      <c r="C3" s="73" t="s">
        <v>34</v>
      </c>
      <c r="D3" s="74" t="s">
        <v>35</v>
      </c>
    </row>
    <row r="4" spans="1:4" x14ac:dyDescent="0.2">
      <c r="A4" s="70"/>
      <c r="B4" s="70"/>
      <c r="C4" s="71" t="s">
        <v>36</v>
      </c>
      <c r="D4" s="75">
        <v>792</v>
      </c>
    </row>
    <row r="5" spans="1:4" ht="25.5" x14ac:dyDescent="0.2">
      <c r="A5" s="70"/>
      <c r="B5" s="70"/>
      <c r="C5" s="71" t="s">
        <v>37</v>
      </c>
      <c r="D5" s="76" t="s">
        <v>38</v>
      </c>
    </row>
    <row r="6" spans="1:4" ht="25.5" x14ac:dyDescent="0.2">
      <c r="A6" s="70"/>
      <c r="B6" s="70"/>
      <c r="C6" s="77" t="s">
        <v>39</v>
      </c>
      <c r="D6" s="78" t="s">
        <v>40</v>
      </c>
    </row>
    <row r="7" spans="1:4" ht="25.5" x14ac:dyDescent="0.2">
      <c r="A7" s="70"/>
      <c r="B7" s="70"/>
      <c r="C7" s="77" t="s">
        <v>9</v>
      </c>
      <c r="D7" s="91" t="s">
        <v>41</v>
      </c>
    </row>
    <row r="8" spans="1:4" ht="63.75" x14ac:dyDescent="0.2">
      <c r="A8" s="70"/>
      <c r="B8" s="70"/>
      <c r="C8" s="71" t="s">
        <v>42</v>
      </c>
      <c r="D8" s="79" t="s">
        <v>43</v>
      </c>
    </row>
    <row r="9" spans="1:4" x14ac:dyDescent="0.2">
      <c r="A9" s="70"/>
      <c r="B9" s="70"/>
      <c r="C9" s="71" t="s">
        <v>44</v>
      </c>
      <c r="D9" s="80" t="s">
        <v>45</v>
      </c>
    </row>
    <row r="10" spans="1:4" x14ac:dyDescent="0.2">
      <c r="A10" s="67"/>
      <c r="B10" s="67"/>
      <c r="C10" s="81" t="s">
        <v>46</v>
      </c>
      <c r="D10" s="98"/>
    </row>
    <row r="11" spans="1:4" s="95" customFormat="1" x14ac:dyDescent="0.2">
      <c r="A11" s="94"/>
      <c r="B11" s="94"/>
      <c r="C11" s="73" t="s">
        <v>47</v>
      </c>
      <c r="D11" s="99" t="s">
        <v>67</v>
      </c>
    </row>
    <row r="12" spans="1:4" ht="76.5" x14ac:dyDescent="0.2">
      <c r="A12" s="70"/>
      <c r="B12" s="70"/>
      <c r="C12" s="96" t="s">
        <v>48</v>
      </c>
      <c r="D12" s="82" t="s">
        <v>49</v>
      </c>
    </row>
    <row r="13" spans="1:4" ht="15" customHeight="1" x14ac:dyDescent="0.2">
      <c r="A13" s="70"/>
      <c r="B13" s="70"/>
      <c r="C13" s="71" t="s">
        <v>50</v>
      </c>
      <c r="D13" s="97" t="s">
        <v>26</v>
      </c>
    </row>
    <row r="14" spans="1:4" x14ac:dyDescent="0.2">
      <c r="A14" s="70"/>
      <c r="B14" s="70"/>
      <c r="C14" s="71" t="s">
        <v>51</v>
      </c>
      <c r="D14" s="100" t="s">
        <v>68</v>
      </c>
    </row>
    <row r="15" spans="1:4" x14ac:dyDescent="0.2">
      <c r="A15" s="70"/>
      <c r="B15" s="70"/>
      <c r="C15" s="71" t="s">
        <v>52</v>
      </c>
      <c r="D15" s="83" t="s">
        <v>59</v>
      </c>
    </row>
    <row r="16" spans="1:4" x14ac:dyDescent="0.2">
      <c r="A16" s="70"/>
      <c r="B16" s="70"/>
      <c r="C16" s="71" t="s">
        <v>53</v>
      </c>
      <c r="D16" s="84" t="s">
        <v>60</v>
      </c>
    </row>
    <row r="17" spans="1:4" x14ac:dyDescent="0.2">
      <c r="A17" s="70"/>
      <c r="B17" s="70"/>
      <c r="C17" s="85" t="s">
        <v>54</v>
      </c>
      <c r="D17" s="86" t="s">
        <v>71</v>
      </c>
    </row>
    <row r="18" spans="1:4" x14ac:dyDescent="0.2">
      <c r="A18" s="70"/>
      <c r="B18" s="70"/>
      <c r="C18" s="85" t="s">
        <v>55</v>
      </c>
      <c r="D18" s="87">
        <v>1446</v>
      </c>
    </row>
    <row r="19" spans="1:4" x14ac:dyDescent="0.2">
      <c r="A19" s="88"/>
      <c r="B19" s="88"/>
      <c r="C19" s="89" t="s">
        <v>56</v>
      </c>
      <c r="D19" s="92" t="s">
        <v>57</v>
      </c>
    </row>
  </sheetData>
  <hyperlinks>
    <hyperlink ref="D3" r:id="rId1"/>
    <hyperlink ref="D19" r:id="rId2"/>
    <hyperlink ref="D5" r:id="rId3"/>
    <hyperlink ref="D7" r:id="rId4"/>
    <hyperlink ref="D9" r:id="rId5"/>
    <hyperlink ref="D11" r:id="rId6"/>
  </hyperlinks>
  <pageMargins left="0.78740157480314965" right="0.39370078740157483" top="0.39370078740157483" bottom="0.39370078740157483" header="0.31496062992125984" footer="0.31496062992125984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zoomScaleNormal="100" workbookViewId="0">
      <selection activeCell="B2" sqref="B2"/>
    </sheetView>
  </sheetViews>
  <sheetFormatPr defaultRowHeight="15" x14ac:dyDescent="0.25"/>
  <cols>
    <col min="1" max="1" width="4.5703125" customWidth="1"/>
    <col min="2" max="2" width="119.7109375" customWidth="1"/>
  </cols>
  <sheetData>
    <row r="1" spans="1:3" s="1" customFormat="1" ht="15" customHeight="1" x14ac:dyDescent="0.25">
      <c r="A1" s="13"/>
      <c r="B1" s="13"/>
    </row>
    <row r="2" spans="1:3" s="1" customFormat="1" ht="15" customHeight="1" x14ac:dyDescent="0.25">
      <c r="A2" s="11"/>
      <c r="B2" s="66" t="s">
        <v>28</v>
      </c>
    </row>
    <row r="3" spans="1:3" s="1" customFormat="1" ht="15" customHeight="1" x14ac:dyDescent="0.25">
      <c r="A3" s="11"/>
      <c r="B3" s="12"/>
    </row>
    <row r="4" spans="1:3" s="16" customFormat="1" ht="15" customHeight="1" x14ac:dyDescent="0.2">
      <c r="A4" s="108" t="s">
        <v>63</v>
      </c>
      <c r="B4" s="108"/>
    </row>
    <row r="5" spans="1:3" s="1" customFormat="1" ht="15" customHeight="1" x14ac:dyDescent="0.25">
      <c r="A5" s="14">
        <v>1</v>
      </c>
      <c r="B5" s="15" t="s">
        <v>22</v>
      </c>
      <c r="C5" s="13"/>
    </row>
    <row r="6" spans="1:3" s="1" customFormat="1" x14ac:dyDescent="0.25">
      <c r="A6" s="13"/>
      <c r="B6" s="13"/>
    </row>
    <row r="7" spans="1:3" s="1" customFormat="1" x14ac:dyDescent="0.25">
      <c r="A7" s="13"/>
      <c r="B7" s="13"/>
    </row>
    <row r="8" spans="1:3" s="1" customFormat="1" x14ac:dyDescent="0.25">
      <c r="A8" s="13"/>
      <c r="B8" s="13"/>
    </row>
    <row r="9" spans="1:3" s="1" customFormat="1" x14ac:dyDescent="0.25"/>
    <row r="10" spans="1:3" s="1" customFormat="1" x14ac:dyDescent="0.25"/>
    <row r="11" spans="1:3" s="1" customFormat="1" x14ac:dyDescent="0.25"/>
    <row r="12" spans="1:3" s="1" customFormat="1" x14ac:dyDescent="0.25"/>
    <row r="13" spans="1:3" s="1" customFormat="1" x14ac:dyDescent="0.25"/>
    <row r="14" spans="1:3" s="1" customFormat="1" x14ac:dyDescent="0.25"/>
    <row r="15" spans="1:3" s="1" customFormat="1" x14ac:dyDescent="0.25"/>
    <row r="16" spans="1:3" s="1" customFormat="1" x14ac:dyDescent="0.25"/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30" s="1" customFormat="1" x14ac:dyDescent="0.25"/>
    <row r="31" s="1" customFormat="1" x14ac:dyDescent="0.25"/>
    <row r="32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</sheetData>
  <mergeCells count="1">
    <mergeCell ref="A4:B4"/>
  </mergeCells>
  <hyperlinks>
    <hyperlink ref="A5:B5" location="'1'!A1" display="'1'!A1"/>
  </hyperlink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opLeftCell="A16" zoomScaleNormal="100" workbookViewId="0">
      <selection activeCell="A44" sqref="A44"/>
    </sheetView>
  </sheetViews>
  <sheetFormatPr defaultRowHeight="15" x14ac:dyDescent="0.25"/>
  <cols>
    <col min="1" max="1" width="38.42578125" style="17" customWidth="1"/>
    <col min="2" max="2" width="19" style="17" customWidth="1"/>
    <col min="3" max="3" width="13.42578125" style="17" customWidth="1"/>
    <col min="4" max="4" width="14.28515625" style="17" customWidth="1"/>
    <col min="5" max="5" width="12.42578125" style="17" customWidth="1"/>
    <col min="6" max="6" width="14.5703125" style="17" customWidth="1"/>
    <col min="7" max="7" width="14.140625" style="52" customWidth="1"/>
    <col min="8" max="8" width="16.28515625" style="53" customWidth="1"/>
    <col min="9" max="16384" width="9.140625" style="17"/>
  </cols>
  <sheetData>
    <row r="1" spans="1:12" ht="19.7" customHeight="1" x14ac:dyDescent="0.25">
      <c r="A1" s="112" t="s">
        <v>29</v>
      </c>
      <c r="B1" s="112"/>
      <c r="C1" s="112"/>
      <c r="D1" s="112"/>
      <c r="E1" s="112"/>
      <c r="F1" s="112"/>
      <c r="G1" s="112"/>
      <c r="H1" s="112"/>
    </row>
    <row r="2" spans="1:12" ht="15" customHeight="1" x14ac:dyDescent="0.25">
      <c r="A2" s="113" t="s">
        <v>65</v>
      </c>
      <c r="B2" s="113"/>
      <c r="C2" s="113"/>
      <c r="D2" s="113"/>
      <c r="E2" s="113"/>
      <c r="F2" s="113"/>
      <c r="G2" s="113"/>
      <c r="H2" s="113"/>
    </row>
    <row r="3" spans="1:12" s="21" customFormat="1" ht="8.4499999999999993" customHeight="1" x14ac:dyDescent="0.25">
      <c r="A3" s="18"/>
      <c r="B3" s="18"/>
      <c r="C3" s="18"/>
      <c r="D3" s="18"/>
      <c r="E3" s="18"/>
      <c r="F3" s="18"/>
      <c r="G3" s="19"/>
      <c r="H3" s="20" t="s">
        <v>0</v>
      </c>
    </row>
    <row r="4" spans="1:12" s="5" customFormat="1" ht="15" customHeight="1" x14ac:dyDescent="0.2">
      <c r="A4" s="114"/>
      <c r="B4" s="115" t="s">
        <v>58</v>
      </c>
      <c r="C4" s="117" t="s">
        <v>1</v>
      </c>
      <c r="D4" s="117" t="s">
        <v>25</v>
      </c>
      <c r="E4" s="117"/>
      <c r="F4" s="117" t="s">
        <v>64</v>
      </c>
      <c r="G4" s="117" t="s">
        <v>24</v>
      </c>
      <c r="H4" s="118"/>
      <c r="I4" s="6"/>
    </row>
    <row r="5" spans="1:12" s="5" customFormat="1" ht="39" customHeight="1" x14ac:dyDescent="0.2">
      <c r="A5" s="114"/>
      <c r="B5" s="116"/>
      <c r="C5" s="117"/>
      <c r="D5" s="22" t="s">
        <v>2</v>
      </c>
      <c r="E5" s="22" t="s">
        <v>3</v>
      </c>
      <c r="F5" s="117"/>
      <c r="G5" s="23" t="s">
        <v>4</v>
      </c>
      <c r="H5" s="24" t="s">
        <v>5</v>
      </c>
      <c r="I5" s="6"/>
    </row>
    <row r="6" spans="1:12" s="5" customFormat="1" ht="15" customHeight="1" x14ac:dyDescent="0.2">
      <c r="A6" s="110" t="s">
        <v>6</v>
      </c>
      <c r="B6" s="110"/>
      <c r="C6" s="110"/>
      <c r="D6" s="110"/>
      <c r="E6" s="110"/>
      <c r="F6" s="110"/>
      <c r="G6" s="110"/>
      <c r="H6" s="110"/>
    </row>
    <row r="7" spans="1:12" s="5" customFormat="1" ht="12.75" customHeight="1" x14ac:dyDescent="0.2">
      <c r="A7" s="25" t="s">
        <v>10</v>
      </c>
      <c r="B7" s="26">
        <v>595720</v>
      </c>
      <c r="C7" s="54">
        <v>-2825</v>
      </c>
      <c r="D7" s="54">
        <v>1079</v>
      </c>
      <c r="E7" s="54">
        <v>-3904</v>
      </c>
      <c r="F7" s="27">
        <f>B7+C7</f>
        <v>592895</v>
      </c>
      <c r="G7" s="28">
        <f>(F7/B7*100)-100</f>
        <v>-0.47421607466594651</v>
      </c>
      <c r="H7" s="29">
        <f>(B7+F7)/2</f>
        <v>594307.5</v>
      </c>
      <c r="K7" s="30"/>
    </row>
    <row r="8" spans="1:12" s="5" customFormat="1" ht="12.75" customHeight="1" x14ac:dyDescent="0.2">
      <c r="A8" s="31" t="s">
        <v>11</v>
      </c>
      <c r="B8" s="26">
        <v>315314</v>
      </c>
      <c r="C8" s="54">
        <v>325</v>
      </c>
      <c r="D8" s="54">
        <v>675</v>
      </c>
      <c r="E8" s="54">
        <v>-350</v>
      </c>
      <c r="F8" s="27">
        <f t="shared" ref="F8:F19" si="0">B8+C8</f>
        <v>315639</v>
      </c>
      <c r="G8" s="28">
        <f t="shared" ref="G8:G19" si="1">(F8/B8*100)-100</f>
        <v>0.10307185852830969</v>
      </c>
      <c r="H8" s="29">
        <f t="shared" ref="H8:H19" si="2">(B8+F8)/2</f>
        <v>315476.5</v>
      </c>
      <c r="K8" s="30"/>
    </row>
    <row r="9" spans="1:12" s="5" customFormat="1" ht="12.75" customHeight="1" x14ac:dyDescent="0.2">
      <c r="A9" s="31" t="s">
        <v>12</v>
      </c>
      <c r="B9" s="26">
        <v>9849</v>
      </c>
      <c r="C9" s="54">
        <v>-46</v>
      </c>
      <c r="D9" s="54">
        <v>23</v>
      </c>
      <c r="E9" s="54">
        <v>-69</v>
      </c>
      <c r="F9" s="27">
        <f t="shared" si="0"/>
        <v>9803</v>
      </c>
      <c r="G9" s="28">
        <f t="shared" si="1"/>
        <v>-0.46705249263884241</v>
      </c>
      <c r="H9" s="29">
        <f t="shared" si="2"/>
        <v>9826</v>
      </c>
      <c r="K9" s="30"/>
      <c r="L9" s="32"/>
    </row>
    <row r="10" spans="1:12" s="5" customFormat="1" ht="12.75" customHeight="1" x14ac:dyDescent="0.2">
      <c r="A10" s="31" t="s">
        <v>13</v>
      </c>
      <c r="B10" s="26">
        <v>13142</v>
      </c>
      <c r="C10" s="54">
        <v>-126</v>
      </c>
      <c r="D10" s="54">
        <v>14</v>
      </c>
      <c r="E10" s="54">
        <v>-140</v>
      </c>
      <c r="F10" s="27">
        <f t="shared" si="0"/>
        <v>13016</v>
      </c>
      <c r="G10" s="28">
        <f t="shared" si="1"/>
        <v>-0.95875817988128631</v>
      </c>
      <c r="H10" s="29">
        <f t="shared" si="2"/>
        <v>13079</v>
      </c>
      <c r="K10" s="30"/>
    </row>
    <row r="11" spans="1:12" s="5" customFormat="1" ht="12.75" customHeight="1" x14ac:dyDescent="0.2">
      <c r="A11" s="31" t="s">
        <v>19</v>
      </c>
      <c r="B11" s="26">
        <v>18097</v>
      </c>
      <c r="C11" s="54">
        <v>-155</v>
      </c>
      <c r="D11" s="54">
        <v>66</v>
      </c>
      <c r="E11" s="54">
        <v>-221</v>
      </c>
      <c r="F11" s="27">
        <f t="shared" si="0"/>
        <v>17942</v>
      </c>
      <c r="G11" s="28">
        <f t="shared" si="1"/>
        <v>-0.85649555174890679</v>
      </c>
      <c r="H11" s="29">
        <f t="shared" si="2"/>
        <v>18019.5</v>
      </c>
      <c r="K11" s="30"/>
    </row>
    <row r="12" spans="1:12" s="5" customFormat="1" ht="12.75" customHeight="1" x14ac:dyDescent="0.2">
      <c r="A12" s="31" t="s">
        <v>20</v>
      </c>
      <c r="B12" s="26">
        <v>61871</v>
      </c>
      <c r="C12" s="54">
        <v>-734</v>
      </c>
      <c r="D12" s="54">
        <v>249</v>
      </c>
      <c r="E12" s="54">
        <v>-983</v>
      </c>
      <c r="F12" s="27">
        <f t="shared" si="0"/>
        <v>61137</v>
      </c>
      <c r="G12" s="28">
        <f t="shared" si="1"/>
        <v>-1.1863393189054534</v>
      </c>
      <c r="H12" s="29">
        <f t="shared" si="2"/>
        <v>61504</v>
      </c>
    </row>
    <row r="13" spans="1:12" s="5" customFormat="1" ht="12.75" customHeight="1" x14ac:dyDescent="0.2">
      <c r="A13" s="31" t="s">
        <v>14</v>
      </c>
      <c r="B13" s="26">
        <v>16685</v>
      </c>
      <c r="C13" s="54">
        <v>-215</v>
      </c>
      <c r="D13" s="54">
        <v>-44</v>
      </c>
      <c r="E13" s="54">
        <v>-171</v>
      </c>
      <c r="F13" s="27">
        <f t="shared" si="0"/>
        <v>16470</v>
      </c>
      <c r="G13" s="28">
        <f t="shared" si="1"/>
        <v>-1.2885825591848885</v>
      </c>
      <c r="H13" s="29">
        <f t="shared" si="2"/>
        <v>16577.5</v>
      </c>
      <c r="K13" s="28"/>
    </row>
    <row r="14" spans="1:12" s="5" customFormat="1" ht="12.75" customHeight="1" x14ac:dyDescent="0.2">
      <c r="A14" s="31" t="s">
        <v>15</v>
      </c>
      <c r="B14" s="26">
        <v>31482</v>
      </c>
      <c r="C14" s="54">
        <v>-327</v>
      </c>
      <c r="D14" s="54">
        <v>-50</v>
      </c>
      <c r="E14" s="54">
        <v>-277</v>
      </c>
      <c r="F14" s="27">
        <f t="shared" si="0"/>
        <v>31155</v>
      </c>
      <c r="G14" s="28">
        <f t="shared" si="1"/>
        <v>-1.0386887745378317</v>
      </c>
      <c r="H14" s="29">
        <f t="shared" si="2"/>
        <v>31318.5</v>
      </c>
    </row>
    <row r="15" spans="1:12" s="5" customFormat="1" ht="12.75" customHeight="1" x14ac:dyDescent="0.2">
      <c r="A15" s="31" t="s">
        <v>21</v>
      </c>
      <c r="B15" s="26">
        <v>19269</v>
      </c>
      <c r="C15" s="54">
        <v>-161</v>
      </c>
      <c r="D15" s="54">
        <v>7</v>
      </c>
      <c r="E15" s="54">
        <v>-168</v>
      </c>
      <c r="F15" s="27">
        <f t="shared" si="0"/>
        <v>19108</v>
      </c>
      <c r="G15" s="28">
        <f t="shared" si="1"/>
        <v>-0.83553894857024602</v>
      </c>
      <c r="H15" s="29">
        <f t="shared" si="2"/>
        <v>19188.5</v>
      </c>
    </row>
    <row r="16" spans="1:12" s="5" customFormat="1" ht="12.75" customHeight="1" x14ac:dyDescent="0.2">
      <c r="A16" s="31" t="s">
        <v>16</v>
      </c>
      <c r="B16" s="26">
        <v>32749</v>
      </c>
      <c r="C16" s="54">
        <v>-479</v>
      </c>
      <c r="D16" s="54">
        <v>36</v>
      </c>
      <c r="E16" s="54">
        <v>-515</v>
      </c>
      <c r="F16" s="27">
        <f t="shared" si="0"/>
        <v>32270</v>
      </c>
      <c r="G16" s="28">
        <f t="shared" si="1"/>
        <v>-1.4626400806131556</v>
      </c>
      <c r="H16" s="29">
        <f t="shared" si="2"/>
        <v>32509.5</v>
      </c>
    </row>
    <row r="17" spans="1:16" s="5" customFormat="1" ht="12.75" customHeight="1" x14ac:dyDescent="0.2">
      <c r="A17" s="31" t="s">
        <v>17</v>
      </c>
      <c r="B17" s="26">
        <v>12635</v>
      </c>
      <c r="C17" s="54">
        <v>-211</v>
      </c>
      <c r="D17" s="54">
        <v>-10</v>
      </c>
      <c r="E17" s="54">
        <v>-201</v>
      </c>
      <c r="F17" s="27">
        <f t="shared" si="0"/>
        <v>12424</v>
      </c>
      <c r="G17" s="28">
        <f t="shared" si="1"/>
        <v>-1.669964384645823</v>
      </c>
      <c r="H17" s="29">
        <f t="shared" si="2"/>
        <v>12529.5</v>
      </c>
    </row>
    <row r="18" spans="1:16" s="5" customFormat="1" ht="12.75" customHeight="1" x14ac:dyDescent="0.2">
      <c r="A18" s="31" t="s">
        <v>23</v>
      </c>
      <c r="B18" s="26">
        <v>24771</v>
      </c>
      <c r="C18" s="54">
        <v>-106</v>
      </c>
      <c r="D18" s="54">
        <v>57</v>
      </c>
      <c r="E18" s="54">
        <v>-163</v>
      </c>
      <c r="F18" s="27">
        <f t="shared" si="0"/>
        <v>24665</v>
      </c>
      <c r="G18" s="28">
        <f t="shared" si="1"/>
        <v>-0.42791974486294748</v>
      </c>
      <c r="H18" s="29">
        <f t="shared" si="2"/>
        <v>24718</v>
      </c>
    </row>
    <row r="19" spans="1:16" s="5" customFormat="1" ht="12.75" customHeight="1" x14ac:dyDescent="0.2">
      <c r="A19" s="31" t="s">
        <v>18</v>
      </c>
      <c r="B19" s="26">
        <v>39856</v>
      </c>
      <c r="C19" s="54">
        <v>-590</v>
      </c>
      <c r="D19" s="54">
        <v>56</v>
      </c>
      <c r="E19" s="54">
        <v>-646</v>
      </c>
      <c r="F19" s="27">
        <f t="shared" si="0"/>
        <v>39266</v>
      </c>
      <c r="G19" s="28">
        <f t="shared" si="1"/>
        <v>-1.480329185066239</v>
      </c>
      <c r="H19" s="29">
        <f t="shared" si="2"/>
        <v>39561</v>
      </c>
    </row>
    <row r="20" spans="1:16" s="5" customFormat="1" ht="15" customHeight="1" x14ac:dyDescent="0.2">
      <c r="A20" s="111" t="s">
        <v>7</v>
      </c>
      <c r="B20" s="111"/>
      <c r="C20" s="111"/>
      <c r="D20" s="111"/>
      <c r="E20" s="111"/>
      <c r="F20" s="111"/>
      <c r="G20" s="111"/>
      <c r="H20" s="111"/>
    </row>
    <row r="21" spans="1:16" s="5" customFormat="1" ht="12.75" customHeight="1" x14ac:dyDescent="0.2">
      <c r="A21" s="25" t="s">
        <v>10</v>
      </c>
      <c r="B21" s="26">
        <v>374500</v>
      </c>
      <c r="C21" s="54">
        <v>-189</v>
      </c>
      <c r="D21" s="54">
        <v>873</v>
      </c>
      <c r="E21" s="54">
        <v>-1062</v>
      </c>
      <c r="F21" s="27">
        <f>B21+C21</f>
        <v>374311</v>
      </c>
      <c r="G21" s="28">
        <f>(F21/B21*100)-100</f>
        <v>-5.0467289719620112E-2</v>
      </c>
      <c r="H21" s="29">
        <f>(B21+F21)/2</f>
        <v>374405.5</v>
      </c>
    </row>
    <row r="22" spans="1:16" s="5" customFormat="1" ht="12.75" customHeight="1" x14ac:dyDescent="0.2">
      <c r="A22" s="31" t="s">
        <v>11</v>
      </c>
      <c r="B22" s="26">
        <v>315314</v>
      </c>
      <c r="C22" s="54">
        <v>325</v>
      </c>
      <c r="D22" s="54">
        <v>675</v>
      </c>
      <c r="E22" s="54">
        <v>-350</v>
      </c>
      <c r="F22" s="27">
        <f t="shared" ref="F22:F26" si="3">B22+C22</f>
        <v>315639</v>
      </c>
      <c r="G22" s="28">
        <f t="shared" ref="G22:G26" si="4">(F22/B22*100)-100</f>
        <v>0.10307185852830969</v>
      </c>
      <c r="H22" s="29">
        <f t="shared" ref="H22:H26" si="5">(B22+F22)/2</f>
        <v>315476.5</v>
      </c>
    </row>
    <row r="23" spans="1:16" s="5" customFormat="1" ht="12.75" customHeight="1" x14ac:dyDescent="0.2">
      <c r="A23" s="31" t="s">
        <v>12</v>
      </c>
      <c r="B23" s="26">
        <v>9849</v>
      </c>
      <c r="C23" s="54">
        <v>-46</v>
      </c>
      <c r="D23" s="54">
        <v>23</v>
      </c>
      <c r="E23" s="54">
        <v>-69</v>
      </c>
      <c r="F23" s="27">
        <f t="shared" si="3"/>
        <v>9803</v>
      </c>
      <c r="G23" s="28">
        <f t="shared" si="4"/>
        <v>-0.46705249263884241</v>
      </c>
      <c r="H23" s="29">
        <f t="shared" si="5"/>
        <v>9826</v>
      </c>
    </row>
    <row r="24" spans="1:16" s="5" customFormat="1" ht="12.75" customHeight="1" x14ac:dyDescent="0.2">
      <c r="A24" s="31" t="s">
        <v>20</v>
      </c>
      <c r="B24" s="26">
        <v>40169</v>
      </c>
      <c r="C24" s="54">
        <v>-391</v>
      </c>
      <c r="D24" s="54">
        <v>186</v>
      </c>
      <c r="E24" s="54">
        <v>-577</v>
      </c>
      <c r="F24" s="27">
        <f t="shared" si="3"/>
        <v>39778</v>
      </c>
      <c r="G24" s="28">
        <f t="shared" si="4"/>
        <v>-0.97338743807414119</v>
      </c>
      <c r="H24" s="29">
        <f t="shared" si="5"/>
        <v>39973.5</v>
      </c>
    </row>
    <row r="25" spans="1:16" s="5" customFormat="1" ht="12.75" customHeight="1" x14ac:dyDescent="0.2">
      <c r="A25" s="31" t="s">
        <v>21</v>
      </c>
      <c r="B25" s="26">
        <v>3284</v>
      </c>
      <c r="C25" s="54">
        <v>19</v>
      </c>
      <c r="D25" s="54">
        <v>-9</v>
      </c>
      <c r="E25" s="54">
        <v>28</v>
      </c>
      <c r="F25" s="27">
        <f t="shared" si="3"/>
        <v>3303</v>
      </c>
      <c r="G25" s="28">
        <f t="shared" si="4"/>
        <v>0.57856272838002099</v>
      </c>
      <c r="H25" s="29">
        <f t="shared" si="5"/>
        <v>3293.5</v>
      </c>
    </row>
    <row r="26" spans="1:16" s="5" customFormat="1" ht="12.75" customHeight="1" x14ac:dyDescent="0.2">
      <c r="A26" s="31" t="s">
        <v>16</v>
      </c>
      <c r="B26" s="26">
        <v>5884</v>
      </c>
      <c r="C26" s="54">
        <v>-96</v>
      </c>
      <c r="D26" s="54">
        <v>-2</v>
      </c>
      <c r="E26" s="54">
        <v>-94</v>
      </c>
      <c r="F26" s="27">
        <f t="shared" si="3"/>
        <v>5788</v>
      </c>
      <c r="G26" s="28">
        <f t="shared" si="4"/>
        <v>-1.6315431679129802</v>
      </c>
      <c r="H26" s="29">
        <f t="shared" si="5"/>
        <v>5836</v>
      </c>
    </row>
    <row r="27" spans="1:16" s="5" customFormat="1" ht="15" customHeight="1" x14ac:dyDescent="0.2">
      <c r="A27" s="111" t="s">
        <v>8</v>
      </c>
      <c r="B27" s="111"/>
      <c r="C27" s="111"/>
      <c r="D27" s="111"/>
      <c r="E27" s="111"/>
      <c r="F27" s="111"/>
      <c r="G27" s="111"/>
      <c r="H27" s="111"/>
    </row>
    <row r="28" spans="1:16" s="5" customFormat="1" ht="12.75" customHeight="1" x14ac:dyDescent="0.2">
      <c r="A28" s="25" t="s">
        <v>10</v>
      </c>
      <c r="B28" s="26">
        <v>221220</v>
      </c>
      <c r="C28" s="54">
        <v>-2636</v>
      </c>
      <c r="D28" s="54">
        <v>206</v>
      </c>
      <c r="E28" s="54">
        <v>-2842</v>
      </c>
      <c r="F28" s="27">
        <f>B28+C28</f>
        <v>218584</v>
      </c>
      <c r="G28" s="28">
        <f>(F28/B28*100)-100</f>
        <v>-1.1915739987342988</v>
      </c>
      <c r="H28" s="29">
        <f>(B28+F28)/2</f>
        <v>219902</v>
      </c>
      <c r="K28" s="30"/>
      <c r="O28" s="33"/>
      <c r="P28" s="34"/>
    </row>
    <row r="29" spans="1:16" s="5" customFormat="1" ht="12.75" customHeight="1" x14ac:dyDescent="0.2">
      <c r="A29" s="31" t="s">
        <v>13</v>
      </c>
      <c r="B29" s="35">
        <v>13142</v>
      </c>
      <c r="C29" s="55">
        <v>-126</v>
      </c>
      <c r="D29" s="55">
        <v>14</v>
      </c>
      <c r="E29" s="55">
        <v>-140</v>
      </c>
      <c r="F29" s="27">
        <f t="shared" ref="F29:F38" si="6">B29+C29</f>
        <v>13016</v>
      </c>
      <c r="G29" s="28">
        <f t="shared" ref="G29:G38" si="7">(F29/B29*100)-100</f>
        <v>-0.95875817988128631</v>
      </c>
      <c r="H29" s="29">
        <f t="shared" ref="H29:H38" si="8">(B29+F29)/2</f>
        <v>13079</v>
      </c>
      <c r="K29" s="30"/>
      <c r="O29" s="36"/>
      <c r="P29" s="37"/>
    </row>
    <row r="30" spans="1:16" s="5" customFormat="1" ht="12.75" customHeight="1" x14ac:dyDescent="0.2">
      <c r="A30" s="31" t="s">
        <v>19</v>
      </c>
      <c r="B30" s="35">
        <v>18097</v>
      </c>
      <c r="C30" s="55">
        <v>-155</v>
      </c>
      <c r="D30" s="55">
        <v>66</v>
      </c>
      <c r="E30" s="55">
        <v>-221</v>
      </c>
      <c r="F30" s="27">
        <f t="shared" si="6"/>
        <v>17942</v>
      </c>
      <c r="G30" s="28">
        <f t="shared" si="7"/>
        <v>-0.85649555174890679</v>
      </c>
      <c r="H30" s="29">
        <f t="shared" si="8"/>
        <v>18019.5</v>
      </c>
      <c r="K30" s="30"/>
      <c r="O30" s="33"/>
      <c r="P30" s="34"/>
    </row>
    <row r="31" spans="1:16" s="5" customFormat="1" ht="12.75" customHeight="1" x14ac:dyDescent="0.2">
      <c r="A31" s="31" t="s">
        <v>20</v>
      </c>
      <c r="B31" s="35">
        <v>21702</v>
      </c>
      <c r="C31" s="55">
        <v>-343</v>
      </c>
      <c r="D31" s="55">
        <v>63</v>
      </c>
      <c r="E31" s="55">
        <v>-406</v>
      </c>
      <c r="F31" s="27">
        <f t="shared" si="6"/>
        <v>21359</v>
      </c>
      <c r="G31" s="28">
        <f t="shared" si="7"/>
        <v>-1.5804994931342691</v>
      </c>
      <c r="H31" s="29">
        <f t="shared" si="8"/>
        <v>21530.5</v>
      </c>
      <c r="K31" s="30"/>
      <c r="O31" s="36"/>
      <c r="P31" s="37"/>
    </row>
    <row r="32" spans="1:16" s="5" customFormat="1" ht="12.75" customHeight="1" x14ac:dyDescent="0.2">
      <c r="A32" s="31" t="s">
        <v>14</v>
      </c>
      <c r="B32" s="35">
        <v>16685</v>
      </c>
      <c r="C32" s="55">
        <v>-215</v>
      </c>
      <c r="D32" s="55">
        <v>-44</v>
      </c>
      <c r="E32" s="55">
        <v>-171</v>
      </c>
      <c r="F32" s="27">
        <f t="shared" si="6"/>
        <v>16470</v>
      </c>
      <c r="G32" s="28">
        <f t="shared" si="7"/>
        <v>-1.2885825591848885</v>
      </c>
      <c r="H32" s="29">
        <f t="shared" si="8"/>
        <v>16577.5</v>
      </c>
      <c r="K32" s="30"/>
      <c r="O32" s="33"/>
      <c r="P32" s="34"/>
    </row>
    <row r="33" spans="1:16" s="5" customFormat="1" ht="12.75" customHeight="1" x14ac:dyDescent="0.2">
      <c r="A33" s="31" t="s">
        <v>15</v>
      </c>
      <c r="B33" s="35">
        <v>31482</v>
      </c>
      <c r="C33" s="55">
        <v>-327</v>
      </c>
      <c r="D33" s="55">
        <v>-50</v>
      </c>
      <c r="E33" s="55">
        <v>-277</v>
      </c>
      <c r="F33" s="27">
        <f t="shared" si="6"/>
        <v>31155</v>
      </c>
      <c r="G33" s="28">
        <f t="shared" si="7"/>
        <v>-1.0386887745378317</v>
      </c>
      <c r="H33" s="29">
        <f t="shared" si="8"/>
        <v>31318.5</v>
      </c>
      <c r="K33" s="30"/>
      <c r="O33" s="36"/>
      <c r="P33" s="37"/>
    </row>
    <row r="34" spans="1:16" s="5" customFormat="1" ht="12.75" customHeight="1" x14ac:dyDescent="0.2">
      <c r="A34" s="31" t="s">
        <v>21</v>
      </c>
      <c r="B34" s="35">
        <v>15985</v>
      </c>
      <c r="C34" s="55">
        <v>-180</v>
      </c>
      <c r="D34" s="55">
        <v>16</v>
      </c>
      <c r="E34" s="55">
        <v>-196</v>
      </c>
      <c r="F34" s="27">
        <f t="shared" si="6"/>
        <v>15805</v>
      </c>
      <c r="G34" s="28">
        <f t="shared" si="7"/>
        <v>-1.1260556771973711</v>
      </c>
      <c r="H34" s="29">
        <f t="shared" si="8"/>
        <v>15895</v>
      </c>
      <c r="K34" s="30"/>
      <c r="O34" s="36"/>
      <c r="P34" s="37"/>
    </row>
    <row r="35" spans="1:16" s="5" customFormat="1" ht="12.75" customHeight="1" x14ac:dyDescent="0.2">
      <c r="A35" s="31" t="s">
        <v>16</v>
      </c>
      <c r="B35" s="35">
        <v>26865</v>
      </c>
      <c r="C35" s="55">
        <v>-383</v>
      </c>
      <c r="D35" s="55">
        <v>38</v>
      </c>
      <c r="E35" s="55">
        <v>-421</v>
      </c>
      <c r="F35" s="27">
        <f t="shared" si="6"/>
        <v>26482</v>
      </c>
      <c r="G35" s="28">
        <f t="shared" si="7"/>
        <v>-1.425646752279917</v>
      </c>
      <c r="H35" s="29">
        <f t="shared" si="8"/>
        <v>26673.5</v>
      </c>
      <c r="K35" s="30"/>
      <c r="O35" s="33"/>
      <c r="P35" s="34"/>
    </row>
    <row r="36" spans="1:16" s="5" customFormat="1" ht="12.75" customHeight="1" x14ac:dyDescent="0.2">
      <c r="A36" s="31" t="s">
        <v>17</v>
      </c>
      <c r="B36" s="35">
        <v>12635</v>
      </c>
      <c r="C36" s="55">
        <v>-211</v>
      </c>
      <c r="D36" s="55">
        <v>-10</v>
      </c>
      <c r="E36" s="55">
        <v>-201</v>
      </c>
      <c r="F36" s="27">
        <f t="shared" si="6"/>
        <v>12424</v>
      </c>
      <c r="G36" s="28">
        <f t="shared" si="7"/>
        <v>-1.669964384645823</v>
      </c>
      <c r="H36" s="29">
        <f t="shared" si="8"/>
        <v>12529.5</v>
      </c>
      <c r="K36" s="30"/>
      <c r="O36" s="36"/>
      <c r="P36" s="37"/>
    </row>
    <row r="37" spans="1:16" s="5" customFormat="1" ht="12.75" customHeight="1" x14ac:dyDescent="0.2">
      <c r="A37" s="31" t="s">
        <v>23</v>
      </c>
      <c r="B37" s="35">
        <v>24771</v>
      </c>
      <c r="C37" s="55">
        <v>-106</v>
      </c>
      <c r="D37" s="55">
        <v>57</v>
      </c>
      <c r="E37" s="55">
        <v>-163</v>
      </c>
      <c r="F37" s="27">
        <f t="shared" si="6"/>
        <v>24665</v>
      </c>
      <c r="G37" s="28">
        <f t="shared" si="7"/>
        <v>-0.42791974486294748</v>
      </c>
      <c r="H37" s="29">
        <f t="shared" si="8"/>
        <v>24718</v>
      </c>
      <c r="K37" s="30"/>
      <c r="O37" s="36"/>
      <c r="P37" s="37"/>
    </row>
    <row r="38" spans="1:16" s="5" customFormat="1" ht="12.75" customHeight="1" x14ac:dyDescent="0.2">
      <c r="A38" s="38" t="s">
        <v>18</v>
      </c>
      <c r="B38" s="39">
        <v>39856</v>
      </c>
      <c r="C38" s="56">
        <v>-590</v>
      </c>
      <c r="D38" s="56">
        <v>56</v>
      </c>
      <c r="E38" s="56">
        <v>-646</v>
      </c>
      <c r="F38" s="27">
        <f t="shared" si="6"/>
        <v>39266</v>
      </c>
      <c r="G38" s="28">
        <f t="shared" si="7"/>
        <v>-1.480329185066239</v>
      </c>
      <c r="H38" s="29">
        <f t="shared" si="8"/>
        <v>39561</v>
      </c>
      <c r="K38" s="30"/>
      <c r="O38" s="33"/>
      <c r="P38" s="34"/>
    </row>
    <row r="39" spans="1:16" s="32" customFormat="1" ht="11.25" customHeight="1" x14ac:dyDescent="0.25">
      <c r="A39" s="109" t="s">
        <v>66</v>
      </c>
      <c r="B39" s="109"/>
      <c r="C39" s="109"/>
      <c r="D39" s="109"/>
      <c r="E39" s="109"/>
      <c r="F39" s="109"/>
      <c r="G39" s="109"/>
      <c r="H39" s="109"/>
      <c r="K39" s="40"/>
      <c r="O39" s="41"/>
      <c r="P39" s="42"/>
    </row>
    <row r="40" spans="1:16" s="32" customFormat="1" ht="12.75" customHeight="1" x14ac:dyDescent="0.25">
      <c r="A40" s="43"/>
      <c r="B40" s="43"/>
      <c r="C40" s="43"/>
      <c r="D40" s="43"/>
      <c r="E40" s="43"/>
      <c r="F40" s="43"/>
      <c r="G40" s="43"/>
      <c r="H40" s="44"/>
      <c r="O40" s="45"/>
      <c r="P40" s="46"/>
    </row>
    <row r="41" spans="1:16" s="32" customFormat="1" ht="12.75" customHeight="1" x14ac:dyDescent="0.25">
      <c r="A41" s="43"/>
      <c r="B41" s="43"/>
      <c r="C41" s="43"/>
      <c r="D41" s="43"/>
      <c r="E41" s="43"/>
      <c r="F41" s="43"/>
      <c r="G41" s="43"/>
      <c r="H41" s="44"/>
      <c r="O41" s="45"/>
      <c r="P41" s="46"/>
    </row>
    <row r="42" spans="1:16" s="32" customFormat="1" ht="12.75" customHeight="1" x14ac:dyDescent="0.25">
      <c r="A42" s="47"/>
      <c r="B42" s="47"/>
      <c r="C42" s="47"/>
      <c r="D42" s="47"/>
      <c r="E42" s="47"/>
      <c r="F42" s="47"/>
      <c r="G42" s="47"/>
      <c r="H42" s="48"/>
      <c r="O42" s="45"/>
      <c r="P42" s="46"/>
    </row>
    <row r="43" spans="1:16" ht="15" customHeight="1" x14ac:dyDescent="0.25">
      <c r="A43" s="2" t="s">
        <v>72</v>
      </c>
      <c r="B43" s="3"/>
      <c r="C43" s="3"/>
      <c r="D43" s="49"/>
      <c r="E43" s="49"/>
      <c r="F43" s="3"/>
      <c r="G43" s="50"/>
      <c r="H43" s="51"/>
      <c r="I43" s="6"/>
    </row>
    <row r="44" spans="1:16" s="63" customFormat="1" ht="15" customHeight="1" x14ac:dyDescent="0.25">
      <c r="A44" s="62" t="s">
        <v>61</v>
      </c>
      <c r="B44" s="3"/>
      <c r="C44" s="3"/>
      <c r="D44" s="3"/>
      <c r="E44" s="3"/>
      <c r="F44" s="3"/>
      <c r="G44" s="50"/>
      <c r="H44" s="51"/>
      <c r="I44" s="6"/>
    </row>
    <row r="46" spans="1:16" s="1" customFormat="1" ht="15" customHeight="1" x14ac:dyDescent="0.25">
      <c r="A46" s="64" t="s">
        <v>62</v>
      </c>
      <c r="B46" s="4"/>
      <c r="C46" s="4"/>
      <c r="D46" s="4"/>
      <c r="E46" s="4"/>
      <c r="F46" s="4"/>
      <c r="G46" s="4"/>
      <c r="H46" s="65"/>
    </row>
  </sheetData>
  <mergeCells count="12">
    <mergeCell ref="A39:H39"/>
    <mergeCell ref="A6:H6"/>
    <mergeCell ref="A20:H20"/>
    <mergeCell ref="A27:H27"/>
    <mergeCell ref="A1:H1"/>
    <mergeCell ref="A2:H2"/>
    <mergeCell ref="A4:A5"/>
    <mergeCell ref="B4:B5"/>
    <mergeCell ref="C4:C5"/>
    <mergeCell ref="D4:E4"/>
    <mergeCell ref="F4:F5"/>
    <mergeCell ref="G4:H4"/>
  </mergeCells>
  <pageMargins left="0.78740157480314965" right="0.39370078740157483" top="0.39370078740157483" bottom="0.3937007874015748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Обложка</vt:lpstr>
      <vt:lpstr>Метаданные</vt:lpstr>
      <vt:lpstr>Содержание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Светлана Кондратьева</cp:lastModifiedBy>
  <cp:lastPrinted>2026-06-30T10:03:26Z</cp:lastPrinted>
  <dcterms:created xsi:type="dcterms:W3CDTF">2023-01-04T08:56:36Z</dcterms:created>
  <dcterms:modified xsi:type="dcterms:W3CDTF">2026-08-03T08:56:26Z</dcterms:modified>
</cp:coreProperties>
</file>