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kapishev\Desktop\Т-03-07-Г(2026)-4сх — копия без населения\"/>
    </mc:Choice>
  </mc:AlternateContent>
  <bookViews>
    <workbookView xWindow="0" yWindow="0" windowWidth="28800" windowHeight="11730" tabRatio="804"/>
  </bookViews>
  <sheets>
    <sheet name="Обложка" sheetId="122" r:id="rId1"/>
    <sheet name="Метаданные" sheetId="123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_xlnm.Print_Titles" localSheetId="3">'1'!$5:$5</definedName>
    <definedName name="_xlnm.Print_Titles" localSheetId="4">'2'!#REF!</definedName>
    <definedName name="_xlnm.Print_Titles" localSheetId="9">'7'!$4:$4</definedName>
    <definedName name="_xlnm.Print_Area" localSheetId="5">'3'!$A$1:$D$1213</definedName>
    <definedName name="_xlnm.Print_Area" localSheetId="6">'4'!$A$1:$D$26</definedName>
    <definedName name="_xlnm.Print_Area" localSheetId="7">'5'!$A$1:$D$27</definedName>
    <definedName name="_xlnm.Print_Area" localSheetId="8">'6'!$A$1:$C$27</definedName>
    <definedName name="_xlnm.Print_Area" localSheetId="9">'7'!$A$1:$G$32</definedName>
  </definedNames>
  <calcPr calcId="162913" fullCalcOnLoad="1"/>
</workbook>
</file>

<file path=xl/calcChain.xml><?xml version="1.0" encoding="utf-8"?>
<calcChain xmlns="http://schemas.openxmlformats.org/spreadsheetml/2006/main">
  <c r="B676" i="64" l="1"/>
  <c r="B671" i="64"/>
  <c r="B18" i="62"/>
  <c r="B21" i="62"/>
  <c r="B19" i="62"/>
  <c r="B17" i="62"/>
  <c r="B15" i="62"/>
  <c r="B14" i="62"/>
  <c r="B13" i="62"/>
  <c r="B12" i="62"/>
  <c r="B11" i="62"/>
  <c r="B9" i="62"/>
  <c r="B7" i="62"/>
  <c r="B6" i="62"/>
  <c r="B1087" i="64"/>
  <c r="B1001" i="64"/>
  <c r="B612" i="64"/>
  <c r="B613" i="64"/>
  <c r="B614" i="64"/>
  <c r="B615" i="64"/>
  <c r="B616" i="64"/>
  <c r="B617" i="64"/>
  <c r="B618" i="64"/>
  <c r="B619" i="64"/>
  <c r="B620" i="64"/>
  <c r="B621" i="64"/>
  <c r="B622" i="64"/>
  <c r="B623" i="64"/>
  <c r="B624" i="64"/>
  <c r="B625" i="64"/>
  <c r="B626" i="64"/>
  <c r="B627" i="64"/>
  <c r="B628" i="64"/>
  <c r="B629" i="64"/>
  <c r="B630" i="64"/>
  <c r="B631" i="64"/>
  <c r="B611" i="64"/>
  <c r="B7" i="63"/>
  <c r="B8" i="63"/>
  <c r="B9" i="63"/>
  <c r="B10" i="63"/>
  <c r="B11" i="63"/>
  <c r="B12" i="63"/>
  <c r="B13" i="63"/>
  <c r="B14" i="63"/>
  <c r="B15" i="63"/>
  <c r="B16" i="63"/>
  <c r="B17" i="63"/>
  <c r="B18" i="63"/>
  <c r="B19" i="63"/>
  <c r="B20" i="63"/>
  <c r="B21" i="63"/>
  <c r="B22" i="63"/>
  <c r="B23" i="63"/>
  <c r="B24" i="63"/>
  <c r="B25" i="63"/>
  <c r="B26" i="63"/>
  <c r="B6" i="63"/>
  <c r="D6" i="62"/>
  <c r="B336" i="64"/>
  <c r="D33" i="64"/>
  <c r="D7" i="64"/>
  <c r="B7" i="64"/>
  <c r="D35" i="64"/>
  <c r="B35" i="64"/>
  <c r="D36" i="64"/>
  <c r="B36" i="64"/>
  <c r="D37" i="64"/>
  <c r="B37" i="64"/>
  <c r="D38" i="64"/>
  <c r="B38" i="64"/>
  <c r="D39" i="64"/>
  <c r="B39" i="64"/>
  <c r="D40" i="64"/>
  <c r="D14" i="64"/>
  <c r="B14" i="64"/>
  <c r="D41" i="64"/>
  <c r="B41" i="64"/>
  <c r="D42" i="64"/>
  <c r="B42" i="64"/>
  <c r="D43" i="64"/>
  <c r="D17" i="64"/>
  <c r="B17" i="64"/>
  <c r="D44" i="64"/>
  <c r="B44" i="64"/>
  <c r="D45" i="64"/>
  <c r="B45" i="64"/>
  <c r="D46" i="64"/>
  <c r="B46" i="64"/>
  <c r="D47" i="64"/>
  <c r="D21" i="64"/>
  <c r="B21" i="64"/>
  <c r="D48" i="64"/>
  <c r="B48" i="64"/>
  <c r="D49" i="64"/>
  <c r="B49" i="64"/>
  <c r="D50" i="64"/>
  <c r="B50" i="64"/>
  <c r="D51" i="64"/>
  <c r="B51" i="64"/>
  <c r="D52" i="64"/>
  <c r="B52" i="64"/>
  <c r="D53" i="64"/>
  <c r="B53" i="64"/>
  <c r="D34" i="64"/>
  <c r="D8" i="64"/>
  <c r="B8" i="64"/>
  <c r="B1246" i="64"/>
  <c r="B1220" i="64"/>
  <c r="B1240" i="64"/>
  <c r="B1238" i="64"/>
  <c r="B1197" i="64"/>
  <c r="B1198" i="64"/>
  <c r="B1199" i="64"/>
  <c r="B1200" i="64"/>
  <c r="B1201" i="64"/>
  <c r="B1202" i="64"/>
  <c r="B1203" i="64"/>
  <c r="B1204" i="64"/>
  <c r="B1205" i="64"/>
  <c r="B1206" i="64"/>
  <c r="B1207" i="64"/>
  <c r="B1208" i="64"/>
  <c r="B1209" i="64"/>
  <c r="B1210" i="64"/>
  <c r="B1211" i="64"/>
  <c r="B1212" i="64"/>
  <c r="B1213" i="64"/>
  <c r="B1196" i="64"/>
  <c r="B1171" i="64"/>
  <c r="B1186" i="64"/>
  <c r="B1181" i="64"/>
  <c r="B1091" i="64"/>
  <c r="B1093" i="64"/>
  <c r="B1107" i="64"/>
  <c r="B1104" i="64"/>
  <c r="B1081" i="64"/>
  <c r="B1034" i="64"/>
  <c r="B1011" i="64"/>
  <c r="B1010" i="64"/>
  <c r="B1003" i="64"/>
  <c r="B1004" i="64"/>
  <c r="B950" i="64"/>
  <c r="B794" i="64"/>
  <c r="B795" i="64"/>
  <c r="B796" i="64"/>
  <c r="B797" i="64"/>
  <c r="B798" i="64"/>
  <c r="B799" i="64"/>
  <c r="B800" i="64"/>
  <c r="B801" i="64"/>
  <c r="B802" i="64"/>
  <c r="B803" i="64"/>
  <c r="B804" i="64"/>
  <c r="B805" i="64"/>
  <c r="B806" i="64"/>
  <c r="B807" i="64"/>
  <c r="B808" i="64"/>
  <c r="B809" i="64"/>
  <c r="B810" i="64"/>
  <c r="B811" i="64"/>
  <c r="B812" i="64"/>
  <c r="B813" i="64"/>
  <c r="B793" i="64"/>
  <c r="B768" i="64"/>
  <c r="B683" i="64"/>
  <c r="B682" i="64"/>
  <c r="B681" i="64"/>
  <c r="B680" i="64"/>
  <c r="B678" i="64"/>
  <c r="B675" i="64"/>
  <c r="B674" i="64"/>
  <c r="B673" i="64"/>
  <c r="B672" i="64"/>
  <c r="B667" i="64"/>
  <c r="B669" i="64"/>
  <c r="B668" i="64"/>
  <c r="B690" i="64"/>
  <c r="B691" i="64"/>
  <c r="B692" i="64"/>
  <c r="B693" i="64"/>
  <c r="B694" i="64"/>
  <c r="B695" i="64"/>
  <c r="B696" i="64"/>
  <c r="B697" i="64"/>
  <c r="B698" i="64"/>
  <c r="B699" i="64"/>
  <c r="B700" i="64"/>
  <c r="B701" i="64"/>
  <c r="B702" i="64"/>
  <c r="B703" i="64"/>
  <c r="B704" i="64"/>
  <c r="B705" i="64"/>
  <c r="B706" i="64"/>
  <c r="B707" i="64"/>
  <c r="B708" i="64"/>
  <c r="B709" i="64"/>
  <c r="B689" i="64"/>
  <c r="B641" i="64"/>
  <c r="B642" i="64"/>
  <c r="B643" i="64"/>
  <c r="B644" i="64"/>
  <c r="B649" i="64"/>
  <c r="B651" i="64"/>
  <c r="B652" i="64"/>
  <c r="B653" i="64"/>
  <c r="B655" i="64"/>
  <c r="B638" i="64"/>
  <c r="B637" i="64"/>
  <c r="B568" i="64"/>
  <c r="B420" i="64"/>
  <c r="B301" i="64"/>
  <c r="B243" i="64"/>
  <c r="B165" i="64"/>
  <c r="B112" i="64"/>
  <c r="B114" i="64"/>
  <c r="B115" i="64"/>
  <c r="B116" i="64"/>
  <c r="B117" i="64"/>
  <c r="B118" i="64"/>
  <c r="B119" i="64"/>
  <c r="B120" i="64"/>
  <c r="B121" i="64"/>
  <c r="B122" i="64"/>
  <c r="B123" i="64"/>
  <c r="B124" i="64"/>
  <c r="B125" i="64"/>
  <c r="B126" i="64"/>
  <c r="B127" i="64"/>
  <c r="B128" i="64"/>
  <c r="B129" i="64"/>
  <c r="B130" i="64"/>
  <c r="B131" i="64"/>
  <c r="B111" i="64"/>
  <c r="B180" i="64"/>
  <c r="B168" i="64"/>
  <c r="B166" i="64"/>
  <c r="B663" i="64"/>
  <c r="B1035" i="64"/>
  <c r="B400" i="64"/>
  <c r="B969" i="64"/>
  <c r="B949" i="64"/>
  <c r="B321" i="64"/>
  <c r="B504" i="64"/>
  <c r="B478" i="64"/>
  <c r="B452" i="64"/>
  <c r="B845" i="64"/>
  <c r="B819" i="64"/>
  <c r="C767" i="64"/>
  <c r="C741" i="64"/>
  <c r="B741" i="64"/>
  <c r="B1275" i="64"/>
  <c r="B1276" i="64"/>
  <c r="B1277" i="64"/>
  <c r="B1278" i="64"/>
  <c r="B1279" i="64"/>
  <c r="B1280" i="64"/>
  <c r="B1282" i="64"/>
  <c r="B1283" i="64"/>
  <c r="B1284" i="64"/>
  <c r="B1285" i="64"/>
  <c r="B1286" i="64"/>
  <c r="B1287" i="64"/>
  <c r="B1288" i="64"/>
  <c r="B1289" i="64"/>
  <c r="B1290" i="64"/>
  <c r="B1291" i="64"/>
  <c r="B1292" i="64"/>
  <c r="B1272" i="64"/>
  <c r="B1250" i="64"/>
  <c r="B1251" i="64"/>
  <c r="B1252" i="64"/>
  <c r="B1253" i="64"/>
  <c r="B1257" i="64"/>
  <c r="B1258" i="64"/>
  <c r="B1259" i="64"/>
  <c r="B1260" i="64"/>
  <c r="B1261" i="64"/>
  <c r="B1262" i="64"/>
  <c r="B1263" i="64"/>
  <c r="B1264" i="64"/>
  <c r="B1265" i="64"/>
  <c r="B1266" i="64"/>
  <c r="B1225" i="64"/>
  <c r="B1228" i="64"/>
  <c r="B1229" i="64"/>
  <c r="B1230" i="64"/>
  <c r="B1231" i="64"/>
  <c r="B1232" i="64"/>
  <c r="B1235" i="64"/>
  <c r="B1236" i="64"/>
  <c r="B1193" i="64"/>
  <c r="B1172" i="64"/>
  <c r="B1176" i="64"/>
  <c r="B1177" i="64"/>
  <c r="B1166" i="64"/>
  <c r="B1062" i="64"/>
  <c r="B1065" i="64"/>
  <c r="B1066" i="64"/>
  <c r="B1067" i="64"/>
  <c r="B1068" i="64"/>
  <c r="B1069" i="64"/>
  <c r="B1070" i="64"/>
  <c r="B1071" i="64"/>
  <c r="B1072" i="64"/>
  <c r="B1073" i="64"/>
  <c r="B1074" i="64"/>
  <c r="B1075" i="64"/>
  <c r="B1076" i="64"/>
  <c r="B1078" i="64"/>
  <c r="B1079" i="64"/>
  <c r="B1080" i="64"/>
  <c r="B1061" i="64"/>
  <c r="B1037" i="64"/>
  <c r="B1038" i="64"/>
  <c r="B1039" i="64"/>
  <c r="B1040" i="64"/>
  <c r="B1041" i="64"/>
  <c r="B1042" i="64"/>
  <c r="B1043" i="64"/>
  <c r="B1044" i="64"/>
  <c r="B1045" i="64"/>
  <c r="B1046" i="64"/>
  <c r="B1047" i="64"/>
  <c r="B1048" i="64"/>
  <c r="B1049" i="64"/>
  <c r="B1050" i="64"/>
  <c r="B1051" i="64"/>
  <c r="B1052" i="64"/>
  <c r="B1053" i="64"/>
  <c r="B1054" i="64"/>
  <c r="B1006" i="64"/>
  <c r="B1007" i="64"/>
  <c r="B1008" i="64"/>
  <c r="B1009" i="64"/>
  <c r="B1012" i="64"/>
  <c r="B1013" i="64"/>
  <c r="B1015" i="64"/>
  <c r="B1016" i="64"/>
  <c r="B1018" i="64"/>
  <c r="B1019" i="64"/>
  <c r="B1021" i="64"/>
  <c r="B976" i="64"/>
  <c r="B977" i="64"/>
  <c r="B978" i="64"/>
  <c r="B979" i="64"/>
  <c r="B980" i="64"/>
  <c r="B981" i="64"/>
  <c r="B982" i="64"/>
  <c r="B983" i="64"/>
  <c r="B984" i="64"/>
  <c r="B985" i="64"/>
  <c r="B986" i="64"/>
  <c r="B987" i="64"/>
  <c r="B988" i="64"/>
  <c r="B989" i="64"/>
  <c r="B990" i="64"/>
  <c r="B991" i="64"/>
  <c r="B992" i="64"/>
  <c r="B993" i="64"/>
  <c r="B994" i="64"/>
  <c r="B995" i="64"/>
  <c r="B975" i="64"/>
  <c r="B951" i="64"/>
  <c r="B952" i="64"/>
  <c r="B953" i="64"/>
  <c r="B954" i="64"/>
  <c r="B955" i="64"/>
  <c r="B956" i="64"/>
  <c r="B957" i="64"/>
  <c r="B958" i="64"/>
  <c r="B959" i="64"/>
  <c r="B960" i="64"/>
  <c r="B961" i="64"/>
  <c r="B962" i="64"/>
  <c r="B963" i="64"/>
  <c r="B964" i="64"/>
  <c r="B965" i="64"/>
  <c r="B966" i="64"/>
  <c r="B967" i="64"/>
  <c r="B968" i="64"/>
  <c r="B924" i="64"/>
  <c r="B925" i="64"/>
  <c r="B926" i="64"/>
  <c r="B927" i="64"/>
  <c r="B928" i="64"/>
  <c r="B929" i="64"/>
  <c r="B930" i="64"/>
  <c r="B931" i="64"/>
  <c r="B932" i="64"/>
  <c r="B933" i="64"/>
  <c r="B934" i="64"/>
  <c r="B935" i="64"/>
  <c r="B936" i="64"/>
  <c r="B937" i="64"/>
  <c r="B938" i="64"/>
  <c r="B939" i="64"/>
  <c r="B940" i="64"/>
  <c r="B941" i="64"/>
  <c r="B942" i="64"/>
  <c r="B943" i="64"/>
  <c r="B923" i="64"/>
  <c r="B898" i="64"/>
  <c r="B899" i="64"/>
  <c r="B900" i="64"/>
  <c r="B901" i="64"/>
  <c r="B902" i="64"/>
  <c r="B903" i="64"/>
  <c r="B904" i="64"/>
  <c r="B905" i="64"/>
  <c r="B906" i="64"/>
  <c r="B907" i="64"/>
  <c r="B908" i="64"/>
  <c r="B909" i="64"/>
  <c r="B910" i="64"/>
  <c r="B911" i="64"/>
  <c r="B912" i="64"/>
  <c r="B913" i="64"/>
  <c r="B914" i="64"/>
  <c r="B915" i="64"/>
  <c r="B916" i="64"/>
  <c r="B917" i="64"/>
  <c r="B897" i="64"/>
  <c r="B872" i="64"/>
  <c r="B873" i="64"/>
  <c r="B874" i="64"/>
  <c r="B875" i="64"/>
  <c r="B876" i="64"/>
  <c r="B877" i="64"/>
  <c r="B878" i="64"/>
  <c r="B879" i="64"/>
  <c r="B880" i="64"/>
  <c r="B881" i="64"/>
  <c r="B882" i="64"/>
  <c r="B883" i="64"/>
  <c r="B884" i="64"/>
  <c r="B885" i="64"/>
  <c r="B886" i="64"/>
  <c r="B887" i="64"/>
  <c r="B888" i="64"/>
  <c r="B889" i="64"/>
  <c r="B890" i="64"/>
  <c r="B891" i="64"/>
  <c r="B871" i="64"/>
  <c r="B846" i="64"/>
  <c r="B847" i="64"/>
  <c r="B848" i="64"/>
  <c r="B849" i="64"/>
  <c r="B850" i="64"/>
  <c r="B851" i="64"/>
  <c r="B852" i="64"/>
  <c r="B853" i="64"/>
  <c r="B854" i="64"/>
  <c r="B855" i="64"/>
  <c r="B856" i="64"/>
  <c r="B857" i="64"/>
  <c r="B858" i="64"/>
  <c r="B859" i="64"/>
  <c r="B860" i="64"/>
  <c r="B861" i="64"/>
  <c r="B862" i="64"/>
  <c r="B863" i="64"/>
  <c r="B864" i="64"/>
  <c r="B865" i="64"/>
  <c r="B820" i="64"/>
  <c r="B821" i="64"/>
  <c r="B822" i="64"/>
  <c r="B823" i="64"/>
  <c r="B824" i="64"/>
  <c r="B825" i="64"/>
  <c r="B826" i="64"/>
  <c r="B827" i="64"/>
  <c r="B828" i="64"/>
  <c r="B829" i="64"/>
  <c r="B830" i="64"/>
  <c r="B831" i="64"/>
  <c r="B832" i="64"/>
  <c r="B833" i="64"/>
  <c r="B834" i="64"/>
  <c r="B835" i="64"/>
  <c r="B836" i="64"/>
  <c r="B837" i="64"/>
  <c r="B838" i="64"/>
  <c r="B839" i="64"/>
  <c r="B769" i="64"/>
  <c r="B770" i="64"/>
  <c r="B771" i="64"/>
  <c r="B772" i="64"/>
  <c r="B773" i="64"/>
  <c r="B774" i="64"/>
  <c r="B775" i="64"/>
  <c r="B776" i="64"/>
  <c r="B777" i="64"/>
  <c r="B778" i="64"/>
  <c r="B779" i="64"/>
  <c r="B780" i="64"/>
  <c r="B781" i="64"/>
  <c r="B782" i="64"/>
  <c r="B783" i="64"/>
  <c r="B784" i="64"/>
  <c r="B785" i="64"/>
  <c r="B786" i="64"/>
  <c r="B787" i="64"/>
  <c r="B767" i="64"/>
  <c r="B742" i="64"/>
  <c r="B743" i="64"/>
  <c r="B744" i="64"/>
  <c r="B745" i="64"/>
  <c r="B746" i="64"/>
  <c r="B747" i="64"/>
  <c r="B748" i="64"/>
  <c r="B749" i="64"/>
  <c r="B750" i="64"/>
  <c r="B751" i="64"/>
  <c r="B752" i="64"/>
  <c r="B753" i="64"/>
  <c r="B754" i="64"/>
  <c r="B755" i="64"/>
  <c r="B756" i="64"/>
  <c r="B758" i="64"/>
  <c r="B759" i="64"/>
  <c r="B760" i="64"/>
  <c r="B761" i="64"/>
  <c r="B716" i="64"/>
  <c r="B717" i="64"/>
  <c r="B718" i="64"/>
  <c r="B719" i="64"/>
  <c r="B720" i="64"/>
  <c r="B721" i="64"/>
  <c r="B722" i="64"/>
  <c r="B723" i="64"/>
  <c r="B724" i="64"/>
  <c r="B725" i="64"/>
  <c r="B726" i="64"/>
  <c r="B727" i="64"/>
  <c r="B728" i="64"/>
  <c r="B729" i="64"/>
  <c r="B730" i="64"/>
  <c r="B731" i="64"/>
  <c r="B732" i="64"/>
  <c r="B733" i="64"/>
  <c r="B734" i="64"/>
  <c r="B735" i="64"/>
  <c r="B715" i="64"/>
  <c r="B670" i="64"/>
  <c r="B677" i="64"/>
  <c r="B563" i="64"/>
  <c r="B570" i="64"/>
  <c r="B556" i="64"/>
  <c r="B536" i="64"/>
  <c r="B537" i="64"/>
  <c r="B538" i="64"/>
  <c r="B540" i="64"/>
  <c r="B541" i="64"/>
  <c r="B542" i="64"/>
  <c r="B543" i="64"/>
  <c r="B544" i="64"/>
  <c r="B545" i="64"/>
  <c r="B546" i="64"/>
  <c r="B547" i="64"/>
  <c r="B548" i="64"/>
  <c r="B549" i="64"/>
  <c r="B550" i="64"/>
  <c r="B530" i="64"/>
  <c r="B519" i="64"/>
  <c r="B521" i="64"/>
  <c r="B524" i="64"/>
  <c r="B493" i="64"/>
  <c r="B453" i="64"/>
  <c r="B455" i="64"/>
  <c r="B456" i="64"/>
  <c r="B457" i="64"/>
  <c r="B458" i="64"/>
  <c r="B459" i="64"/>
  <c r="B460" i="64"/>
  <c r="B461" i="64"/>
  <c r="B462" i="64"/>
  <c r="B463" i="64"/>
  <c r="B464" i="64"/>
  <c r="B465" i="64"/>
  <c r="B466" i="64"/>
  <c r="B467" i="64"/>
  <c r="B469" i="64"/>
  <c r="B470" i="64"/>
  <c r="B471" i="64"/>
  <c r="B472" i="64"/>
  <c r="B375" i="64"/>
  <c r="B377" i="64"/>
  <c r="B378" i="64"/>
  <c r="B379" i="64"/>
  <c r="B380" i="64"/>
  <c r="B381" i="64"/>
  <c r="B382" i="64"/>
  <c r="B383" i="64"/>
  <c r="B384" i="64"/>
  <c r="B385" i="64"/>
  <c r="B386" i="64"/>
  <c r="B387" i="64"/>
  <c r="B388" i="64"/>
  <c r="B389" i="64"/>
  <c r="B390" i="64"/>
  <c r="B391" i="64"/>
  <c r="B392" i="64"/>
  <c r="B393" i="64"/>
  <c r="B394" i="64"/>
  <c r="B374" i="64"/>
  <c r="B350" i="64"/>
  <c r="B351" i="64"/>
  <c r="B352" i="64"/>
  <c r="B353" i="64"/>
  <c r="B354" i="64"/>
  <c r="B355" i="64"/>
  <c r="B356" i="64"/>
  <c r="B357" i="64"/>
  <c r="B358" i="64"/>
  <c r="B359" i="64"/>
  <c r="B360" i="64"/>
  <c r="B362" i="64"/>
  <c r="B364" i="64"/>
  <c r="B365" i="64"/>
  <c r="B367" i="64"/>
  <c r="B347" i="64"/>
  <c r="B322" i="64"/>
  <c r="B324" i="64"/>
  <c r="B325" i="64"/>
  <c r="B326" i="64"/>
  <c r="B327" i="64"/>
  <c r="B328" i="64"/>
  <c r="B329" i="64"/>
  <c r="B331" i="64"/>
  <c r="B332" i="64"/>
  <c r="B333" i="64"/>
  <c r="B334" i="64"/>
  <c r="B338" i="64"/>
  <c r="B339" i="64"/>
  <c r="B341" i="64"/>
  <c r="B313" i="64"/>
  <c r="B308" i="64"/>
  <c r="B305" i="64"/>
  <c r="B306" i="64"/>
  <c r="B310" i="64"/>
  <c r="B314" i="64"/>
  <c r="B295" i="64"/>
  <c r="B167" i="64"/>
  <c r="B169" i="64"/>
  <c r="B170" i="64"/>
  <c r="B171" i="64"/>
  <c r="B172" i="64"/>
  <c r="B173" i="64"/>
  <c r="B174" i="64"/>
  <c r="B175" i="64"/>
  <c r="B176" i="64"/>
  <c r="B177" i="64"/>
  <c r="B178" i="64"/>
  <c r="B179" i="64"/>
  <c r="B181" i="64"/>
  <c r="B182" i="64"/>
  <c r="B183" i="64"/>
  <c r="B184" i="64"/>
  <c r="B185" i="64"/>
  <c r="B90" i="64"/>
  <c r="B91" i="64"/>
  <c r="B92" i="64"/>
  <c r="B93" i="64"/>
  <c r="B94" i="64"/>
  <c r="B95" i="64"/>
  <c r="B97" i="64"/>
  <c r="B98" i="64"/>
  <c r="B99" i="64"/>
  <c r="B100" i="64"/>
  <c r="B101" i="64"/>
  <c r="B102" i="64"/>
  <c r="B104" i="64"/>
  <c r="B105" i="64"/>
  <c r="B89" i="64"/>
  <c r="B60" i="64"/>
  <c r="B62" i="64"/>
  <c r="B63" i="64"/>
  <c r="B64" i="64"/>
  <c r="B65" i="64"/>
  <c r="B66" i="64"/>
  <c r="B67" i="64"/>
  <c r="B68" i="64"/>
  <c r="B69" i="64"/>
  <c r="B70" i="64"/>
  <c r="B71" i="64"/>
  <c r="B72" i="64"/>
  <c r="B73" i="64"/>
  <c r="B74" i="64"/>
  <c r="B75" i="64"/>
  <c r="B76" i="64"/>
  <c r="B77" i="64"/>
  <c r="B78" i="64"/>
  <c r="B79" i="64"/>
  <c r="D18" i="64"/>
  <c r="B18" i="64"/>
  <c r="B40" i="64"/>
  <c r="D11" i="64"/>
  <c r="B11" i="64"/>
  <c r="D16" i="64"/>
  <c r="B16" i="64"/>
  <c r="D23" i="64"/>
  <c r="B23" i="64"/>
  <c r="D12" i="64"/>
  <c r="B12" i="64"/>
  <c r="B34" i="64"/>
  <c r="D19" i="64"/>
  <c r="B19" i="64"/>
  <c r="B33" i="64"/>
  <c r="D9" i="64"/>
  <c r="B9" i="64"/>
  <c r="D20" i="64"/>
  <c r="B20" i="64"/>
  <c r="B47" i="64"/>
  <c r="D10" i="64"/>
  <c r="B10" i="64"/>
  <c r="D13" i="64"/>
  <c r="B13" i="64"/>
  <c r="B43" i="64"/>
  <c r="D15" i="64"/>
  <c r="B15" i="64"/>
  <c r="D27" i="64"/>
  <c r="B27" i="64"/>
  <c r="D26" i="64"/>
  <c r="B26" i="64"/>
  <c r="D22" i="64"/>
  <c r="B22" i="64"/>
  <c r="D24" i="64"/>
  <c r="B24" i="64"/>
  <c r="D25" i="64"/>
  <c r="B25" i="64"/>
</calcChain>
</file>

<file path=xl/sharedStrings.xml><?xml version="1.0" encoding="utf-8"?>
<sst xmlns="http://schemas.openxmlformats.org/spreadsheetml/2006/main" count="2099" uniqueCount="285">
  <si>
    <t>Содержание</t>
  </si>
  <si>
    <t>Методологические пояснения</t>
  </si>
  <si>
    <t>Статистика сельского, лесного, охотничьего и рыбного хозяйства</t>
  </si>
  <si>
    <t>3.1</t>
  </si>
  <si>
    <t>3.3</t>
  </si>
  <si>
    <t>3.4</t>
  </si>
  <si>
    <t>3.5</t>
  </si>
  <si>
    <t>3.6</t>
  </si>
  <si>
    <t>3.7</t>
  </si>
  <si>
    <t>гектаров</t>
  </si>
  <si>
    <t/>
  </si>
  <si>
    <t>Общая посевная площадь</t>
  </si>
  <si>
    <t>из них:</t>
  </si>
  <si>
    <t>Зерновые (за исключением риса) и бобовые культуры</t>
  </si>
  <si>
    <t>пшеница</t>
  </si>
  <si>
    <t>ячмень, рожь и овес</t>
  </si>
  <si>
    <t>Культуры масличные</t>
  </si>
  <si>
    <t>Овощи и бахчевые, корнеплоды и клубнеплоды</t>
  </si>
  <si>
    <t>овощи открытого грунта</t>
  </si>
  <si>
    <t>картофель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</si>
  <si>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</si>
  <si>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</si>
  <si>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Пшеница</t>
  </si>
  <si>
    <t>Кукуруза (маис)</t>
  </si>
  <si>
    <t>Овес</t>
  </si>
  <si>
    <t>Сорго (джугара)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</si>
  <si>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</si>
  <si>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</si>
  <si>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</si>
  <si>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</si>
  <si>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Бобы соевые</t>
  </si>
  <si>
    <t>Лен-кудряш</t>
  </si>
  <si>
    <t>Горчица</t>
  </si>
  <si>
    <t>Подсолнечник</t>
  </si>
  <si>
    <t>Овощи открытого грунта</t>
  </si>
  <si>
    <t xml:space="preserve">Капуста </t>
  </si>
  <si>
    <t>Перцы</t>
  </si>
  <si>
    <t>Баклажаны</t>
  </si>
  <si>
    <t>Тыква</t>
  </si>
  <si>
    <t>Кабачки</t>
  </si>
  <si>
    <t>Морковь столовая</t>
  </si>
  <si>
    <t>Чеснок</t>
  </si>
  <si>
    <t>Лук репчатый</t>
  </si>
  <si>
    <t>Свекла столовая</t>
  </si>
  <si>
    <t>Культуры бахчевые</t>
  </si>
  <si>
    <t>Картофель</t>
  </si>
  <si>
    <t>Культуры кормовые</t>
  </si>
  <si>
    <t>Культуры кормовые зернобобовые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</si>
  <si>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</si>
  <si>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</si>
  <si>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>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</si>
  <si>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 в сельскохозяйственных предприятиях по видам культур</t>
  </si>
  <si>
    <t>Пшеница мягкая озимая</t>
  </si>
  <si>
    <t>Укосная площадь многолетних трав посева прошлых лет и подпокровных трав в сельскохозяйственных предприятиях</t>
  </si>
  <si>
    <t>3.3.1</t>
  </si>
  <si>
    <t xml:space="preserve">Просо </t>
  </si>
  <si>
    <t xml:space="preserve">Рапс                                         </t>
  </si>
  <si>
    <t xml:space="preserve"> Сафлор</t>
  </si>
  <si>
    <t>Семена масличные прочие</t>
  </si>
  <si>
    <t>Огурцы</t>
  </si>
  <si>
    <t xml:space="preserve"> Редис, редька</t>
  </si>
  <si>
    <t>3.8</t>
  </si>
  <si>
    <t>Чечевица сушеная</t>
  </si>
  <si>
    <t>Оның ішінде
В том числе</t>
  </si>
  <si>
    <t>4</t>
  </si>
  <si>
    <t>5</t>
  </si>
  <si>
    <t>Посевная площадь основных сельскохозяйственных культур (предварительная) по категориям хозяйств</t>
  </si>
  <si>
    <t>5.1</t>
  </si>
  <si>
    <t xml:space="preserve">Укосная площадь многолетних трав посева прошлых лет </t>
  </si>
  <si>
    <t xml:space="preserve">Посевная площадь однолетних трав </t>
  </si>
  <si>
    <t xml:space="preserve">Посевная площадь многолетних трав </t>
  </si>
  <si>
    <t xml:space="preserve">1. Посевная площадь основных сельскохозяйственных культур (предварительная) по категориям хозяйств 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</si>
  <si>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</si>
  <si>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</si>
  <si>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</si>
  <si>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</si>
  <si>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</si>
  <si>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 xml:space="preserve">сельскохозяйственные предприятия </t>
  </si>
  <si>
    <t>5. Площадь посевов озимых культур с осени прошлого года в сельскохозяйственных предприятиях по видам культур</t>
  </si>
  <si>
    <t>Площадь посевов озимых культур с осени прошлого года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</si>
  <si>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</si>
  <si>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</si>
  <si>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Из нее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</si>
  <si>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</si>
  <si>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</si>
  <si>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</si>
  <si>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</si>
  <si>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бобовые травы чистого посева</t>
  </si>
  <si>
    <t>люцерна</t>
  </si>
  <si>
    <t>злаковые травы чистого посева</t>
  </si>
  <si>
    <t>люцерна в смеси со злаковыми травами</t>
  </si>
  <si>
    <t>Площадь подпокровных многолетних трав (подсев, включая подсев с осени)</t>
  </si>
  <si>
    <t xml:space="preserve">© Бюро национальной статистикиАгентства по стратегическому планированию и реформам Республики Казахстан
</t>
  </si>
  <si>
    <t>Посевные площади сельскохозяйственных культур под урожай  в Акмолинской области</t>
  </si>
  <si>
    <t>Посевная площадь яровых культур в сельскохозяйственных предприятиях по районам</t>
  </si>
  <si>
    <t>2.  Посевная площадь сельскохозяйственных культур (предварительная) по районам</t>
  </si>
  <si>
    <t>г.а. Кокшетау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</si>
  <si>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</si>
  <si>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</si>
  <si>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</si>
  <si>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</si>
  <si>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</si>
  <si>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</si>
  <si>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</si>
  <si>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</si>
  <si>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</si>
  <si>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 xml:space="preserve">Егиндыкольский </t>
  </si>
  <si>
    <t>Ерейментауский</t>
  </si>
  <si>
    <t xml:space="preserve">Есильский 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</si>
  <si>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</si>
  <si>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</si>
  <si>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</si>
  <si>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</si>
  <si>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</si>
  <si>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</si>
  <si>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</si>
  <si>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6.  Посевная площадь яровых культур в сельскохозяйственных предприятиях по районам</t>
  </si>
  <si>
    <t>4. Площадь посевов озимых культур с осени прошлого года в сельскохозяйственных предприятиях по районам</t>
  </si>
  <si>
    <t>5.1 Пшеница мягкая озимая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</si>
  <si>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</si>
  <si>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</si>
  <si>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</si>
  <si>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</si>
  <si>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</si>
  <si>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</si>
  <si>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</si>
  <si>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</si>
  <si>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</si>
  <si>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 xml:space="preserve"> 3.2 Зерновые (за исключением риса) и бобовые культуры</t>
  </si>
  <si>
    <t>3.2.1 Пшеница</t>
  </si>
  <si>
    <t>3.2.2  Кукуруза (маис)</t>
  </si>
  <si>
    <t>3.2.3 Ячмень</t>
  </si>
  <si>
    <t>Ячмень</t>
  </si>
  <si>
    <t>Помидоры</t>
  </si>
  <si>
    <t>Культуры кормовые зерновые</t>
  </si>
  <si>
    <t xml:space="preserve">
В том числе</t>
  </si>
  <si>
    <t xml:space="preserve">
суданская трава</t>
  </si>
  <si>
    <t xml:space="preserve">
прочие кормовые зерновые культуры     
</t>
  </si>
  <si>
    <t>Из них у сельскохозяйственных предприятий</t>
  </si>
  <si>
    <t>3.3  Культуры масличные</t>
  </si>
  <si>
    <t>3.3.1 Бобы соевые</t>
  </si>
  <si>
    <t xml:space="preserve">3.4  Овощи и бахчевые, корнеплоды и клубнеплоды </t>
  </si>
  <si>
    <t>3.8.1 Культуры кормовые зерновые</t>
  </si>
  <si>
    <t>3.8.2 Культуры кормовые зернобобовые</t>
  </si>
  <si>
    <t>Посевная площадь сельскохозяйственных культур (предварительная) по районам</t>
  </si>
  <si>
    <t>Лен-долгунец</t>
  </si>
  <si>
    <t>3.8.3. Культуры кормовые на силос (без кукурузы)</t>
  </si>
  <si>
    <t>3.8.4 Кукуруза на корм</t>
  </si>
  <si>
    <t>3.8.5 Однолетние и многолетние травы на сено с учетом укосной площади многолетних трав посева прошлых лет</t>
  </si>
  <si>
    <t xml:space="preserve">3.8.5.1 Посевная площадь однолетних трав </t>
  </si>
  <si>
    <t xml:space="preserve">3.8.5.2  Посевная площадь многолетних трав </t>
  </si>
  <si>
    <t xml:space="preserve">3.8.5.3  Укосная площадь многолетних трав посева прошлых лет </t>
  </si>
  <si>
    <t>3.3.2</t>
  </si>
  <si>
    <t>3.3.3</t>
  </si>
  <si>
    <t>3.3.4</t>
  </si>
  <si>
    <t>3.3.5</t>
  </si>
  <si>
    <t>3.3.6</t>
  </si>
  <si>
    <t>3.3.7</t>
  </si>
  <si>
    <t>3.3.8</t>
  </si>
  <si>
    <t>3.8.1</t>
  </si>
  <si>
    <t>3.8.1.1</t>
  </si>
  <si>
    <t>3.8.2</t>
  </si>
  <si>
    <t>3.8.3</t>
  </si>
  <si>
    <t>Культуры кормовые на силос (без кукурузы)</t>
  </si>
  <si>
    <t>3.8.4</t>
  </si>
  <si>
    <t>3.8.5</t>
  </si>
  <si>
    <t>3.8.5.1</t>
  </si>
  <si>
    <t>3.8.5.2</t>
  </si>
  <si>
    <t>3.8.5.3</t>
  </si>
  <si>
    <t>3.2.10</t>
  </si>
  <si>
    <t xml:space="preserve">Акмолинская </t>
  </si>
  <si>
    <t>Акмолинская</t>
  </si>
  <si>
    <t>Дата следующего опубликования: 26.07.2027</t>
  </si>
  <si>
    <t>2026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</si>
  <si>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</si>
  <si>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</si>
  <si>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</si>
  <si>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</si>
  <si>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</si>
  <si>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-</t>
  </si>
  <si>
    <t>Методика расчета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</si>
  <si>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                                                                                                       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                                                                                           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                                                                                                                        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                                                                      Незначительные расхождения итога от суммы слагаемых объясняются округлением данных.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</si>
  <si>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</si>
  <si>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</si>
  <si>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</si>
  <si>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</si>
  <si>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</si>
  <si>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</si>
  <si>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</si>
  <si>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</si>
  <si>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</si>
  <si>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</si>
  <si>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Номер телефона</t>
  </si>
  <si>
    <t>Электронная почта</t>
  </si>
  <si>
    <t>ai.zhanseitova@aspire.gov.kz</t>
  </si>
  <si>
    <t>Адрес Бюро</t>
  </si>
  <si>
    <t>020000, г. Кокшетау Проспект Нұрсұлтан Назарбаев, 73</t>
  </si>
  <si>
    <t>Единый контакт центр Бюро</t>
  </si>
  <si>
    <t>Об использовании данных</t>
  </si>
  <si>
    <t xml:space="preserve">Главный специалист  Айгуль Жансеитова </t>
  </si>
  <si>
    <t>Зерновые (за исключением риса), бобовые и масличные культуры</t>
  </si>
  <si>
    <t>свекла сахарная</t>
  </si>
  <si>
    <t>в том числе</t>
  </si>
  <si>
    <t>крестьянские или фермерские хозяйства</t>
  </si>
  <si>
    <t>Зерендинский район</t>
  </si>
  <si>
    <t>Рожь озимая</t>
  </si>
  <si>
    <t>Площадь посевов озимых культур с осени прошлога года</t>
  </si>
  <si>
    <t>из нее</t>
  </si>
  <si>
    <t>x</t>
  </si>
  <si>
    <t>142101, 14210201, 142105, 14210202, 142106, 142107, 14210203, 142103</t>
  </si>
  <si>
    <t>059</t>
  </si>
  <si>
    <t>https://stat.gov.kz/ru/classifiers/statistical/20/</t>
  </si>
  <si>
    <t xml:space="preserve"> «Отчет об итогах сева под урожай» 4-сх (один раз в год)</t>
  </si>
  <si>
    <t>https://stat.gov.kz/api/iblock/element/347170/file/ru/</t>
  </si>
  <si>
    <t>15,0,5</t>
  </si>
  <si>
    <t xml:space="preserve">                                                                          3.8.1.1 Из них у сельскохозяйственных предприятий </t>
  </si>
  <si>
    <t>кукуруза (маис)</t>
  </si>
  <si>
    <t>культуры бахчевые</t>
  </si>
  <si>
    <t xml:space="preserve">Культуры кормовые </t>
  </si>
  <si>
    <t>от  31 июля 2026г.</t>
  </si>
  <si>
    <t>https://stat.gov.kz/ru/region/akmola/spreadsheets/?industry=1485&amp;year=2025&amp;name=77021&amp;period=year&amp;type=spreadsheets</t>
  </si>
  <si>
    <t>Дата опубликования: 31.07.2026</t>
  </si>
  <si>
    <t xml:space="preserve">                                                                                                                                                                                                                    гектаров</t>
  </si>
  <si>
    <t>3.3.2 Семена льна-долгунеца</t>
  </si>
  <si>
    <t xml:space="preserve">3.3.3 Семена льна-кудряша </t>
  </si>
  <si>
    <t>Сельхозформирования</t>
  </si>
  <si>
    <t xml:space="preserve">индивидуальные предприниматели и крестьянские или фермерские хозяйства     </t>
  </si>
  <si>
    <t>3.2.4 Рожь</t>
  </si>
  <si>
    <t>3.2.5 Овес</t>
  </si>
  <si>
    <t>3.2.6  Сорго (джугара)</t>
  </si>
  <si>
    <t>3.2.7 Просо</t>
  </si>
  <si>
    <t>3.2.8 Гречиха</t>
  </si>
  <si>
    <t>3.2.9   Тритикале (пшенично-ржаной гибрид)</t>
  </si>
  <si>
    <t xml:space="preserve">3.2.10  Смесь колосовых </t>
  </si>
  <si>
    <t>3.2.11 Овощи бобовые сушеные</t>
  </si>
  <si>
    <t>3.2.11.1 Чечевица сушеная</t>
  </si>
  <si>
    <t>3.3.4 Семена горчицы</t>
  </si>
  <si>
    <t>3.3.5 Семена рапса</t>
  </si>
  <si>
    <t>3.3.6 Семена подсолнечника</t>
  </si>
  <si>
    <t>3.3.7 Семена сафлора</t>
  </si>
  <si>
    <t>3.3.8  Семена масличные прочие, не включенные в другие группировки</t>
  </si>
  <si>
    <t>3.4.1 Овощи открытого грунта</t>
  </si>
  <si>
    <t xml:space="preserve">3.4.1.1  Капуста </t>
  </si>
  <si>
    <t>3.4.1.2  Перцы</t>
  </si>
  <si>
    <t>3.4.1.3 Огурцы</t>
  </si>
  <si>
    <t xml:space="preserve">3.4.1.4 Баклажаны </t>
  </si>
  <si>
    <t>3.4.1.5 Помидоры</t>
  </si>
  <si>
    <t>3.4.1.6 Тыква</t>
  </si>
  <si>
    <t>3.4.1.7  Кабачки</t>
  </si>
  <si>
    <t>3.4.1.8  Морковь столовая</t>
  </si>
  <si>
    <t>3.4.1.9  Чеснок</t>
  </si>
  <si>
    <t>3.4.1.10  Лук репчатый</t>
  </si>
  <si>
    <t>3.4.1.11 Редис, редька</t>
  </si>
  <si>
    <t>3.4.1.12 Свекла столовая</t>
  </si>
  <si>
    <t xml:space="preserve">3.5 Культуры бахчевые  </t>
  </si>
  <si>
    <t>3.6 Картофель</t>
  </si>
  <si>
    <t>3.9  Посевная площадь лекарственных трав</t>
  </si>
  <si>
    <t>5.2 Рожь озимая</t>
  </si>
  <si>
    <t>3.2</t>
  </si>
  <si>
    <t>Рожь</t>
  </si>
  <si>
    <t>3.2.11</t>
  </si>
  <si>
    <t>3.2.11.1</t>
  </si>
  <si>
    <t>3.4.1.</t>
  </si>
  <si>
    <t>3.9</t>
  </si>
  <si>
    <t>3.4.1.1</t>
  </si>
  <si>
    <t>3.4.1.2</t>
  </si>
  <si>
    <t>3.4.1.3</t>
  </si>
  <si>
    <t>3.4.1.4</t>
  </si>
  <si>
    <t>3.4.1.5</t>
  </si>
  <si>
    <t>3.4.1.6</t>
  </si>
  <si>
    <t>3.4.1.7</t>
  </si>
  <si>
    <t>3.4.1.8</t>
  </si>
  <si>
    <t>3.4.1.9</t>
  </si>
  <si>
    <t>3.4.1.10</t>
  </si>
  <si>
    <t>3.4.1.11</t>
  </si>
  <si>
    <t>3.4.1.12</t>
  </si>
  <si>
    <t>3.7 Свекла сахарная</t>
  </si>
  <si>
    <t xml:space="preserve">                                                3.8 Культуры кормовые</t>
  </si>
  <si>
    <t xml:space="preserve"> Свекла сахарная</t>
  </si>
  <si>
    <t>Посевная площадь лекарственных трав</t>
  </si>
  <si>
    <t>6</t>
  </si>
  <si>
    <t>7</t>
  </si>
  <si>
    <t>5.2</t>
  </si>
  <si>
    <t>+7 716 2 40 25 70</t>
  </si>
  <si>
    <t>№ ПР-38205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</si>
</sst>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3" formatCode="0.0"/>
    <numFmt numFmtId="174" formatCode="#,##0.0"/>
    <numFmt numFmtId="175" formatCode="###\ ###\ ###\ ##0"/>
    <numFmt numFmtId="176" formatCode="###\ ###\ ###\ ##0.0"/>
    <numFmt numFmtId="177" formatCode="0.0;[Red]0.0"/>
    <numFmt numFmtId="178" formatCode="#,##0.0;[Red]#,##0.0"/>
    <numFmt numFmtId="179" formatCode="_-* #,##0.00&quot;р.&quot;_-;\-* #,##0.00&quot;р.&quot;_-;_-* \-??&quot;р.&quot;_-;_-@_-"/>
  </numFmts>
  <fonts count="5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56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1"/>
      <color indexed="56"/>
      <name val="Roboto"/>
      <charset val="204"/>
    </font>
    <font>
      <sz val="8"/>
      <color indexed="10"/>
      <name val="Roboto"/>
      <charset val="204"/>
    </font>
    <font>
      <sz val="11"/>
      <color indexed="30"/>
      <name val="Roboto"/>
      <charset val="204"/>
    </font>
    <font>
      <sz val="9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sz val="8"/>
      <name val="Arial"/>
      <family val="2"/>
    </font>
    <font>
      <sz val="9"/>
      <name val="Arial"/>
      <family val="2"/>
    </font>
    <font>
      <sz val="8"/>
      <color indexed="8"/>
      <name val="Roboto"/>
      <family val="2"/>
      <charset val="204"/>
    </font>
    <font>
      <b/>
      <sz val="10"/>
      <name val="Roboto"/>
      <family val="2"/>
      <charset val="204"/>
    </font>
    <font>
      <sz val="8"/>
      <name val="Roboto"/>
      <family val="2"/>
      <charset val="204"/>
    </font>
    <font>
      <sz val="10"/>
      <name val="Roboto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rgb="FFFF0000"/>
      <name val="Roboto"/>
      <charset val="204"/>
    </font>
    <font>
      <sz val="8"/>
      <color theme="1"/>
      <name val="Roboto"/>
    </font>
    <font>
      <sz val="8"/>
      <color theme="1"/>
      <name val="Roboto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4">
    <xf numFmtId="0" fontId="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79" fontId="4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89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8" fillId="0" borderId="0" xfId="0" applyFont="1" applyFill="1" applyBorder="1" applyAlignment="1">
      <alignment wrapText="1"/>
    </xf>
    <xf numFmtId="0" fontId="9" fillId="0" borderId="0" xfId="157" applyFont="1" applyFill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9" fillId="0" borderId="0" xfId="157" applyFont="1" applyFill="1"/>
    <xf numFmtId="0" fontId="9" fillId="0" borderId="0" xfId="157" applyFont="1" applyFill="1" applyBorder="1" applyAlignment="1">
      <alignment wrapText="1"/>
    </xf>
    <xf numFmtId="178" fontId="10" fillId="0" borderId="0" xfId="0" applyNumberFormat="1" applyFont="1" applyFill="1" applyBorder="1" applyAlignment="1">
      <alignment horizontal="right" wrapText="1"/>
    </xf>
    <xf numFmtId="178" fontId="11" fillId="0" borderId="0" xfId="0" applyNumberFormat="1" applyFont="1" applyFill="1" applyBorder="1" applyAlignment="1">
      <alignment horizontal="left" vertical="center" wrapText="1" indent="1"/>
    </xf>
    <xf numFmtId="177" fontId="9" fillId="0" borderId="0" xfId="157" applyNumberFormat="1" applyFont="1" applyFill="1" applyAlignment="1">
      <alignment wrapText="1"/>
    </xf>
    <xf numFmtId="17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77" fontId="9" fillId="0" borderId="0" xfId="157" applyNumberFormat="1" applyFont="1" applyFill="1"/>
    <xf numFmtId="178" fontId="10" fillId="0" borderId="0" xfId="157" applyNumberFormat="1" applyFont="1" applyFill="1" applyBorder="1" applyAlignment="1">
      <alignment horizontal="right"/>
    </xf>
    <xf numFmtId="178" fontId="9" fillId="0" borderId="0" xfId="157" applyNumberFormat="1" applyFont="1" applyFill="1" applyAlignment="1">
      <alignment horizontal="right"/>
    </xf>
    <xf numFmtId="178" fontId="9" fillId="0" borderId="0" xfId="157" applyNumberFormat="1" applyFont="1" applyFill="1" applyBorder="1" applyAlignment="1">
      <alignment horizontal="right"/>
    </xf>
    <xf numFmtId="176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9" fillId="0" borderId="0" xfId="157" applyFont="1" applyFill="1" applyBorder="1"/>
    <xf numFmtId="0" fontId="12" fillId="0" borderId="0" xfId="0" applyFont="1" applyFill="1" applyBorder="1"/>
    <xf numFmtId="178" fontId="9" fillId="0" borderId="0" xfId="157" applyNumberFormat="1" applyFont="1" applyFill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34" applyNumberFormat="1" applyFont="1" applyFill="1" applyBorder="1" applyAlignment="1" applyProtection="1">
      <alignment vertical="top" wrapText="1"/>
    </xf>
    <xf numFmtId="0" fontId="17" fillId="0" borderId="0" xfId="34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16" fillId="0" borderId="0" xfId="34" applyNumberFormat="1" applyFont="1" applyFill="1" applyBorder="1" applyAlignment="1" applyProtection="1"/>
    <xf numFmtId="0" fontId="13" fillId="0" borderId="0" xfId="34" applyNumberFormat="1" applyFont="1" applyFill="1" applyBorder="1" applyAlignment="1" applyProtection="1"/>
    <xf numFmtId="0" fontId="12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0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Alignment="1"/>
    <xf numFmtId="0" fontId="12" fillId="0" borderId="0" xfId="0" applyFont="1" applyAlignment="1">
      <alignment vertical="top"/>
    </xf>
    <xf numFmtId="0" fontId="9" fillId="0" borderId="0" xfId="157" applyFont="1" applyAlignment="1">
      <alignment wrapText="1"/>
    </xf>
    <xf numFmtId="0" fontId="10" fillId="0" borderId="0" xfId="181" applyFont="1" applyAlignment="1">
      <alignment vertical="center" wrapText="1"/>
    </xf>
    <xf numFmtId="0" fontId="9" fillId="0" borderId="0" xfId="157" applyFont="1" applyBorder="1"/>
    <xf numFmtId="0" fontId="9" fillId="0" borderId="0" xfId="157" applyFont="1"/>
    <xf numFmtId="0" fontId="10" fillId="0" borderId="0" xfId="181" applyFont="1" applyBorder="1" applyAlignment="1">
      <alignment vertical="center" wrapText="1"/>
    </xf>
    <xf numFmtId="0" fontId="10" fillId="0" borderId="3" xfId="181" applyFont="1" applyBorder="1" applyAlignment="1">
      <alignment vertical="center" wrapText="1"/>
    </xf>
    <xf numFmtId="174" fontId="9" fillId="0" borderId="0" xfId="157" applyNumberFormat="1" applyFont="1" applyBorder="1"/>
    <xf numFmtId="176" fontId="10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left" wrapText="1"/>
    </xf>
    <xf numFmtId="174" fontId="21" fillId="0" borderId="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/>
    </xf>
    <xf numFmtId="174" fontId="15" fillId="0" borderId="0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74" fontId="10" fillId="0" borderId="0" xfId="0" applyNumberFormat="1" applyFont="1" applyFill="1" applyAlignment="1">
      <alignment horizontal="right" wrapText="1"/>
    </xf>
    <xf numFmtId="176" fontId="9" fillId="0" borderId="0" xfId="157" applyNumberFormat="1" applyFont="1" applyFill="1" applyBorder="1"/>
    <xf numFmtId="178" fontId="10" fillId="0" borderId="0" xfId="0" applyNumberFormat="1" applyFont="1" applyBorder="1" applyAlignment="1">
      <alignment horizontal="right" wrapText="1"/>
    </xf>
    <xf numFmtId="178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174" fontId="10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wrapText="1"/>
    </xf>
    <xf numFmtId="0" fontId="10" fillId="0" borderId="0" xfId="157" applyFont="1" applyBorder="1"/>
    <xf numFmtId="178" fontId="10" fillId="0" borderId="0" xfId="0" applyNumberFormat="1" applyFont="1" applyFill="1" applyBorder="1" applyAlignment="1">
      <alignment horizontal="right"/>
    </xf>
    <xf numFmtId="178" fontId="9" fillId="0" borderId="0" xfId="157" applyNumberFormat="1" applyFont="1" applyBorder="1"/>
    <xf numFmtId="178" fontId="9" fillId="0" borderId="0" xfId="157" applyNumberFormat="1" applyFont="1"/>
    <xf numFmtId="178" fontId="15" fillId="0" borderId="0" xfId="0" applyNumberFormat="1" applyFont="1" applyFill="1" applyBorder="1" applyAlignment="1">
      <alignment horizontal="right" wrapText="1"/>
    </xf>
    <xf numFmtId="178" fontId="10" fillId="0" borderId="3" xfId="0" applyNumberFormat="1" applyFont="1" applyFill="1" applyBorder="1" applyAlignment="1">
      <alignment horizontal="right" vertical="center"/>
    </xf>
    <xf numFmtId="178" fontId="10" fillId="0" borderId="0" xfId="0" applyNumberFormat="1" applyFont="1" applyFill="1" applyBorder="1" applyAlignment="1">
      <alignment horizontal="right" vertical="center" wrapText="1"/>
    </xf>
    <xf numFmtId="0" fontId="10" fillId="0" borderId="0" xfId="157" applyFont="1" applyFill="1"/>
    <xf numFmtId="174" fontId="10" fillId="0" borderId="0" xfId="157" applyNumberFormat="1" applyFont="1" applyFill="1"/>
    <xf numFmtId="0" fontId="10" fillId="0" borderId="1" xfId="0" applyFont="1" applyFill="1" applyBorder="1" applyAlignment="1">
      <alignment horizontal="center" vertical="top" wrapText="1"/>
    </xf>
    <xf numFmtId="174" fontId="10" fillId="0" borderId="3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/>
    <xf numFmtId="178" fontId="10" fillId="0" borderId="0" xfId="0" applyNumberFormat="1" applyFont="1" applyFill="1" applyBorder="1" applyAlignment="1">
      <alignment horizontal="right" vertical="top" wrapText="1"/>
    </xf>
    <xf numFmtId="178" fontId="10" fillId="0" borderId="3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wrapText="1"/>
    </xf>
    <xf numFmtId="173" fontId="9" fillId="0" borderId="0" xfId="157" applyNumberFormat="1" applyFont="1"/>
    <xf numFmtId="178" fontId="10" fillId="0" borderId="0" xfId="0" applyNumberFormat="1" applyFont="1" applyFill="1" applyAlignment="1">
      <alignment wrapText="1"/>
    </xf>
    <xf numFmtId="0" fontId="9" fillId="0" borderId="0" xfId="157" applyFont="1" applyAlignment="1">
      <alignment horizontal="left"/>
    </xf>
    <xf numFmtId="174" fontId="9" fillId="0" borderId="0" xfId="157" applyNumberFormat="1" applyFont="1" applyAlignment="1">
      <alignment horizontal="right"/>
    </xf>
    <xf numFmtId="178" fontId="9" fillId="0" borderId="0" xfId="157" applyNumberFormat="1" applyFont="1" applyAlignment="1">
      <alignment horizontal="right"/>
    </xf>
    <xf numFmtId="178" fontId="10" fillId="0" borderId="0" xfId="0" applyNumberFormat="1" applyFont="1" applyFill="1" applyBorder="1" applyAlignment="1">
      <alignment wrapText="1"/>
    </xf>
    <xf numFmtId="176" fontId="9" fillId="0" borderId="0" xfId="157" applyNumberFormat="1" applyFont="1" applyFill="1" applyAlignment="1">
      <alignment horizontal="right"/>
    </xf>
    <xf numFmtId="0" fontId="9" fillId="0" borderId="0" xfId="157" applyFont="1" applyFill="1" applyAlignment="1">
      <alignment horizontal="left"/>
    </xf>
    <xf numFmtId="176" fontId="9" fillId="0" borderId="0" xfId="157" applyNumberFormat="1" applyFont="1" applyFill="1" applyAlignment="1">
      <alignment horizontal="right" vertical="center"/>
    </xf>
    <xf numFmtId="177" fontId="10" fillId="0" borderId="0" xfId="0" applyNumberFormat="1" applyFont="1" applyFill="1" applyAlignment="1">
      <alignment horizontal="right" wrapText="1"/>
    </xf>
    <xf numFmtId="176" fontId="9" fillId="0" borderId="0" xfId="157" applyNumberFormat="1" applyFont="1" applyAlignment="1">
      <alignment horizontal="right" vertical="center"/>
    </xf>
    <xf numFmtId="176" fontId="9" fillId="0" borderId="0" xfId="157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wrapText="1"/>
    </xf>
    <xf numFmtId="178" fontId="10" fillId="0" borderId="0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left" wrapText="1"/>
    </xf>
    <xf numFmtId="178" fontId="15" fillId="0" borderId="0" xfId="157" applyNumberFormat="1" applyFont="1" applyFill="1" applyBorder="1" applyAlignment="1">
      <alignment horizontal="right"/>
    </xf>
    <xf numFmtId="178" fontId="15" fillId="0" borderId="0" xfId="157" applyNumberFormat="1" applyFont="1" applyFill="1"/>
    <xf numFmtId="0" fontId="19" fillId="0" borderId="0" xfId="157" applyFont="1" applyFill="1"/>
    <xf numFmtId="178" fontId="19" fillId="0" borderId="0" xfId="157" applyNumberFormat="1" applyFont="1" applyFill="1"/>
    <xf numFmtId="0" fontId="24" fillId="0" borderId="0" xfId="0" applyFont="1" applyAlignment="1">
      <alignment horizontal="left" wrapText="1"/>
    </xf>
    <xf numFmtId="176" fontId="24" fillId="0" borderId="0" xfId="0" applyNumberFormat="1" applyFont="1" applyAlignment="1">
      <alignment horizontal="center" wrapText="1"/>
    </xf>
    <xf numFmtId="17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7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5" fillId="0" borderId="0" xfId="157" applyFont="1"/>
    <xf numFmtId="174" fontId="25" fillId="0" borderId="0" xfId="157" applyNumberFormat="1" applyFont="1" applyFill="1"/>
    <xf numFmtId="0" fontId="25" fillId="0" borderId="0" xfId="157" applyFont="1" applyFill="1"/>
    <xf numFmtId="174" fontId="25" fillId="0" borderId="0" xfId="157" applyNumberFormat="1" applyFont="1"/>
    <xf numFmtId="174" fontId="9" fillId="0" borderId="0" xfId="157" applyNumberFormat="1" applyFont="1" applyAlignment="1">
      <alignment horizontal="right" vertical="center"/>
    </xf>
    <xf numFmtId="178" fontId="9" fillId="0" borderId="0" xfId="157" applyNumberFormat="1" applyFont="1" applyAlignment="1">
      <alignment horizontal="right" vertical="center"/>
    </xf>
    <xf numFmtId="0" fontId="25" fillId="0" borderId="0" xfId="157" applyFont="1" applyAlignment="1">
      <alignment horizontal="left"/>
    </xf>
    <xf numFmtId="178" fontId="25" fillId="0" borderId="0" xfId="157" applyNumberFormat="1" applyFont="1" applyAlignment="1">
      <alignment horizontal="center" vertical="center"/>
    </xf>
    <xf numFmtId="0" fontId="25" fillId="0" borderId="0" xfId="157" applyFont="1" applyAlignment="1">
      <alignment horizontal="center" vertical="center"/>
    </xf>
    <xf numFmtId="0" fontId="25" fillId="0" borderId="0" xfId="157" applyFont="1" applyAlignment="1"/>
    <xf numFmtId="178" fontId="25" fillId="0" borderId="0" xfId="157" applyNumberFormat="1" applyFont="1"/>
    <xf numFmtId="178" fontId="25" fillId="0" borderId="0" xfId="157" applyNumberFormat="1" applyFont="1" applyFill="1"/>
    <xf numFmtId="174" fontId="9" fillId="0" borderId="0" xfId="157" applyNumberFormat="1" applyFont="1" applyFill="1" applyAlignment="1">
      <alignment horizontal="right" vertical="center"/>
    </xf>
    <xf numFmtId="0" fontId="11" fillId="0" borderId="0" xfId="0" applyFont="1" applyBorder="1" applyAlignment="1">
      <alignment horizontal="justify" vertical="top" wrapText="1"/>
    </xf>
    <xf numFmtId="0" fontId="26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justify" vertical="top" wrapText="1"/>
    </xf>
    <xf numFmtId="0" fontId="9" fillId="0" borderId="0" xfId="157" applyFont="1" applyAlignment="1">
      <alignment horizontal="center" vertical="center"/>
    </xf>
    <xf numFmtId="0" fontId="9" fillId="0" borderId="0" xfId="157" applyFont="1" applyAlignment="1"/>
    <xf numFmtId="0" fontId="9" fillId="0" borderId="0" xfId="157" applyFont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157" applyFont="1"/>
    <xf numFmtId="0" fontId="13" fillId="0" borderId="0" xfId="0" applyFont="1" applyBorder="1"/>
    <xf numFmtId="174" fontId="10" fillId="0" borderId="0" xfId="0" applyNumberFormat="1" applyFont="1" applyBorder="1" applyAlignment="1">
      <alignment horizontal="right" wrapText="1"/>
    </xf>
    <xf numFmtId="173" fontId="10" fillId="0" borderId="0" xfId="157" applyNumberFormat="1" applyFont="1" applyBorder="1"/>
    <xf numFmtId="174" fontId="26" fillId="0" borderId="0" xfId="0" applyNumberFormat="1" applyFont="1" applyAlignment="1">
      <alignment horizontal="right" wrapText="1"/>
    </xf>
    <xf numFmtId="174" fontId="10" fillId="0" borderId="0" xfId="0" applyNumberFormat="1" applyFont="1" applyAlignment="1">
      <alignment horizontal="right" wrapText="1"/>
    </xf>
    <xf numFmtId="174" fontId="15" fillId="0" borderId="0" xfId="0" applyNumberFormat="1" applyFont="1" applyFill="1" applyAlignment="1">
      <alignment horizontal="right" wrapText="1"/>
    </xf>
    <xf numFmtId="174" fontId="26" fillId="0" borderId="0" xfId="0" applyNumberFormat="1" applyFont="1" applyBorder="1" applyAlignment="1">
      <alignment horizontal="right" wrapText="1"/>
    </xf>
    <xf numFmtId="0" fontId="15" fillId="0" borderId="0" xfId="112" applyFont="1" applyFill="1" applyAlignment="1"/>
    <xf numFmtId="0" fontId="15" fillId="0" borderId="0" xfId="126" applyFont="1" applyFill="1" applyBorder="1" applyAlignment="1">
      <alignment vertical="center" wrapText="1"/>
    </xf>
    <xf numFmtId="174" fontId="10" fillId="0" borderId="0" xfId="157" applyNumberFormat="1" applyFont="1"/>
    <xf numFmtId="14" fontId="15" fillId="0" borderId="0" xfId="112" applyNumberFormat="1" applyFont="1" applyFill="1" applyAlignment="1">
      <alignment horizontal="left"/>
    </xf>
    <xf numFmtId="0" fontId="15" fillId="0" borderId="0" xfId="157" applyFont="1" applyFill="1" applyBorder="1" applyAlignment="1">
      <alignment vertical="center"/>
    </xf>
    <xf numFmtId="0" fontId="15" fillId="0" borderId="0" xfId="157" applyFont="1" applyFill="1" applyAlignment="1">
      <alignment vertical="center"/>
    </xf>
    <xf numFmtId="0" fontId="27" fillId="0" borderId="0" xfId="157" applyFont="1"/>
    <xf numFmtId="0" fontId="15" fillId="0" borderId="0" xfId="0" applyFont="1"/>
    <xf numFmtId="0" fontId="29" fillId="0" borderId="0" xfId="1" applyFont="1" applyAlignment="1" applyProtection="1"/>
    <xf numFmtId="0" fontId="29" fillId="0" borderId="0" xfId="1" applyFont="1" applyBorder="1" applyAlignment="1" applyProtection="1"/>
    <xf numFmtId="0" fontId="29" fillId="0" borderId="0" xfId="1" applyFont="1" applyFill="1" applyBorder="1" applyAlignment="1" applyProtection="1"/>
    <xf numFmtId="175" fontId="15" fillId="0" borderId="0" xfId="0" applyNumberFormat="1" applyFont="1" applyFill="1" applyBorder="1" applyAlignment="1">
      <alignment horizontal="right" wrapText="1"/>
    </xf>
    <xf numFmtId="0" fontId="11" fillId="0" borderId="4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76" fontId="28" fillId="0" borderId="0" xfId="157" applyNumberFormat="1" applyFont="1" applyAlignment="1">
      <alignment wrapText="1"/>
    </xf>
    <xf numFmtId="176" fontId="9" fillId="0" borderId="0" xfId="157" applyNumberFormat="1" applyFont="1" applyFill="1"/>
    <xf numFmtId="174" fontId="9" fillId="0" borderId="0" xfId="157" applyNumberFormat="1" applyFont="1" applyFill="1" applyBorder="1"/>
    <xf numFmtId="173" fontId="10" fillId="0" borderId="0" xfId="0" applyNumberFormat="1" applyFont="1" applyAlignment="1">
      <alignment horizontal="right" wrapText="1"/>
    </xf>
    <xf numFmtId="173" fontId="10" fillId="0" borderId="3" xfId="0" applyNumberFormat="1" applyFont="1" applyBorder="1" applyAlignment="1">
      <alignment horizontal="right" wrapText="1"/>
    </xf>
    <xf numFmtId="0" fontId="30" fillId="0" borderId="0" xfId="183" applyFont="1" applyBorder="1" applyAlignment="1">
      <alignment horizontal="right" wrapText="1"/>
    </xf>
    <xf numFmtId="176" fontId="30" fillId="0" borderId="0" xfId="183" applyNumberFormat="1" applyFont="1" applyBorder="1" applyAlignment="1">
      <alignment horizontal="right" wrapText="1"/>
    </xf>
    <xf numFmtId="174" fontId="30" fillId="0" borderId="0" xfId="180" applyNumberFormat="1" applyFont="1" applyBorder="1" applyAlignment="1">
      <alignment horizontal="right" wrapText="1"/>
    </xf>
    <xf numFmtId="174" fontId="30" fillId="0" borderId="3" xfId="180" applyNumberFormat="1" applyFont="1" applyBorder="1" applyAlignment="1">
      <alignment horizontal="right" wrapText="1"/>
    </xf>
    <xf numFmtId="0" fontId="15" fillId="0" borderId="5" xfId="0" applyFont="1" applyFill="1" applyBorder="1" applyAlignment="1">
      <alignment horizontal="center" vertical="center" wrapText="1"/>
    </xf>
    <xf numFmtId="173" fontId="15" fillId="0" borderId="0" xfId="0" applyNumberFormat="1" applyFont="1" applyFill="1" applyBorder="1" applyAlignment="1">
      <alignment horizontal="right" wrapText="1"/>
    </xf>
    <xf numFmtId="173" fontId="15" fillId="0" borderId="3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right" wrapText="1"/>
    </xf>
    <xf numFmtId="173" fontId="10" fillId="0" borderId="0" xfId="0" applyNumberFormat="1" applyFont="1" applyBorder="1" applyAlignment="1">
      <alignment horizontal="right" wrapText="1"/>
    </xf>
    <xf numFmtId="173" fontId="9" fillId="0" borderId="0" xfId="157" applyNumberFormat="1" applyFont="1" applyFill="1"/>
    <xf numFmtId="0" fontId="10" fillId="0" borderId="0" xfId="181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6" fillId="0" borderId="2" xfId="34" applyFont="1" applyBorder="1" applyAlignment="1">
      <alignment horizontal="left" wrapText="1"/>
    </xf>
    <xf numFmtId="0" fontId="47" fillId="0" borderId="2" xfId="159" applyFont="1" applyBorder="1" applyAlignment="1">
      <alignment horizontal="left" vertical="center" wrapText="1"/>
    </xf>
    <xf numFmtId="0" fontId="46" fillId="0" borderId="2" xfId="34" applyFont="1" applyFill="1" applyBorder="1" applyAlignment="1">
      <alignment horizontal="left" wrapText="1"/>
    </xf>
    <xf numFmtId="0" fontId="42" fillId="0" borderId="2" xfId="1" applyFill="1" applyBorder="1" applyAlignment="1" applyProtection="1"/>
    <xf numFmtId="0" fontId="22" fillId="0" borderId="2" xfId="34" applyFont="1" applyFill="1" applyBorder="1" applyAlignment="1">
      <alignment horizontal="left" wrapText="1"/>
    </xf>
    <xf numFmtId="0" fontId="13" fillId="0" borderId="2" xfId="159" applyFont="1" applyFill="1" applyBorder="1" applyAlignment="1">
      <alignment wrapText="1"/>
    </xf>
    <xf numFmtId="0" fontId="13" fillId="0" borderId="2" xfId="34" applyFont="1" applyFill="1" applyBorder="1" applyAlignment="1">
      <alignment horizontal="left" vertical="top" wrapText="1"/>
    </xf>
    <xf numFmtId="0" fontId="42" fillId="0" borderId="2" xfId="1" applyBorder="1" applyAlignment="1" applyProtection="1">
      <alignment vertical="top" wrapText="1"/>
    </xf>
    <xf numFmtId="0" fontId="46" fillId="0" borderId="6" xfId="34" applyFont="1" applyBorder="1"/>
    <xf numFmtId="0" fontId="46" fillId="0" borderId="2" xfId="0" applyFont="1" applyBorder="1" applyAlignment="1">
      <alignment horizontal="left"/>
    </xf>
    <xf numFmtId="0" fontId="47" fillId="0" borderId="2" xfId="0" applyFont="1" applyBorder="1" applyAlignment="1">
      <alignment vertical="top" wrapText="1"/>
    </xf>
    <xf numFmtId="0" fontId="47" fillId="0" borderId="2" xfId="34" applyFont="1" applyBorder="1" applyAlignment="1">
      <alignment vertical="center" wrapText="1"/>
    </xf>
    <xf numFmtId="49" fontId="47" fillId="0" borderId="2" xfId="34" applyNumberFormat="1" applyFont="1" applyFill="1" applyBorder="1" applyAlignment="1">
      <alignment vertical="center" wrapText="1"/>
    </xf>
    <xf numFmtId="49" fontId="42" fillId="0" borderId="2" xfId="1" applyNumberFormat="1" applyFill="1" applyBorder="1" applyAlignment="1" applyProtection="1">
      <alignment vertical="center" wrapText="1"/>
    </xf>
    <xf numFmtId="0" fontId="46" fillId="0" borderId="2" xfId="34" applyFont="1" applyBorder="1" applyAlignment="1">
      <alignment horizontal="left"/>
    </xf>
    <xf numFmtId="0" fontId="47" fillId="0" borderId="2" xfId="34" applyFont="1" applyBorder="1" applyAlignment="1">
      <alignment wrapText="1"/>
    </xf>
    <xf numFmtId="0" fontId="47" fillId="0" borderId="2" xfId="34" applyFont="1" applyBorder="1" applyAlignment="1">
      <alignment horizontal="left" wrapText="1"/>
    </xf>
    <xf numFmtId="0" fontId="46" fillId="0" borderId="2" xfId="0" applyFont="1" applyBorder="1"/>
    <xf numFmtId="0" fontId="47" fillId="0" borderId="2" xfId="159" applyFont="1" applyBorder="1" applyAlignment="1">
      <alignment vertical="top" wrapText="1"/>
    </xf>
    <xf numFmtId="0" fontId="46" fillId="0" borderId="2" xfId="34" applyFont="1" applyBorder="1" applyAlignment="1">
      <alignment horizontal="left" vertical="top" wrapText="1"/>
    </xf>
    <xf numFmtId="0" fontId="19" fillId="0" borderId="0" xfId="157" applyFont="1" applyFill="1" applyBorder="1"/>
    <xf numFmtId="0" fontId="17" fillId="0" borderId="0" xfId="34" applyNumberFormat="1" applyFont="1" applyFill="1" applyBorder="1" applyAlignment="1" applyProtection="1">
      <alignment horizontal="left" vertical="top"/>
    </xf>
    <xf numFmtId="0" fontId="22" fillId="0" borderId="0" xfId="0" applyFont="1" applyAlignment="1">
      <alignment vertical="top" wrapText="1"/>
    </xf>
    <xf numFmtId="0" fontId="22" fillId="0" borderId="0" xfId="0" applyFont="1"/>
    <xf numFmtId="0" fontId="32" fillId="0" borderId="0" xfId="0" applyFont="1"/>
    <xf numFmtId="0" fontId="33" fillId="0" borderId="0" xfId="0" applyFont="1" applyAlignment="1">
      <alignment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Fill="1" applyAlignment="1">
      <alignment horizontal="center" wrapText="1"/>
    </xf>
    <xf numFmtId="0" fontId="22" fillId="0" borderId="0" xfId="0" applyFont="1" applyAlignment="1"/>
    <xf numFmtId="0" fontId="17" fillId="0" borderId="0" xfId="34" applyNumberFormat="1" applyFont="1" applyFill="1" applyBorder="1" applyAlignment="1" applyProtection="1">
      <alignment vertical="center"/>
    </xf>
    <xf numFmtId="176" fontId="34" fillId="0" borderId="0" xfId="0" applyNumberFormat="1" applyFont="1" applyAlignment="1">
      <alignment horizontal="center" wrapText="1"/>
    </xf>
    <xf numFmtId="0" fontId="34" fillId="0" borderId="0" xfId="0" applyFont="1" applyAlignment="1">
      <alignment horizontal="center" wrapText="1"/>
    </xf>
    <xf numFmtId="176" fontId="34" fillId="0" borderId="0" xfId="0" applyNumberFormat="1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176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176" fontId="34" fillId="0" borderId="3" xfId="0" applyNumberFormat="1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4" fillId="0" borderId="0" xfId="0" applyFont="1" applyBorder="1" applyAlignment="1">
      <alignment horizontal="right" wrapText="1"/>
    </xf>
    <xf numFmtId="176" fontId="34" fillId="0" borderId="3" xfId="0" applyNumberFormat="1" applyFont="1" applyBorder="1" applyAlignment="1">
      <alignment horizontal="right" wrapText="1"/>
    </xf>
    <xf numFmtId="0" fontId="48" fillId="0" borderId="0" xfId="157" applyFont="1"/>
    <xf numFmtId="0" fontId="48" fillId="0" borderId="0" xfId="157" applyFont="1" applyFill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49" fontId="47" fillId="0" borderId="2" xfId="34" applyNumberFormat="1" applyFont="1" applyFill="1" applyBorder="1" applyAlignment="1">
      <alignment horizontal="left" vertical="center" wrapText="1"/>
    </xf>
    <xf numFmtId="0" fontId="42" fillId="0" borderId="2" xfId="1" applyFill="1" applyBorder="1" applyAlignment="1" applyProtection="1">
      <alignment horizontal="left" vertical="center" wrapText="1"/>
    </xf>
    <xf numFmtId="0" fontId="47" fillId="0" borderId="7" xfId="34" applyFont="1" applyBorder="1"/>
    <xf numFmtId="0" fontId="42" fillId="0" borderId="2" xfId="1" applyBorder="1" applyAlignment="1" applyProtection="1">
      <alignment vertical="center" wrapText="1"/>
    </xf>
    <xf numFmtId="176" fontId="24" fillId="0" borderId="0" xfId="0" applyNumberFormat="1" applyFont="1" applyFill="1" applyBorder="1" applyAlignment="1">
      <alignment horizontal="right" wrapText="1"/>
    </xf>
    <xf numFmtId="176" fontId="24" fillId="0" borderId="3" xfId="0" applyNumberFormat="1" applyFont="1" applyFill="1" applyBorder="1" applyAlignment="1">
      <alignment horizontal="right" wrapText="1"/>
    </xf>
    <xf numFmtId="174" fontId="24" fillId="0" borderId="0" xfId="0" applyNumberFormat="1" applyFont="1" applyFill="1" applyBorder="1" applyAlignment="1">
      <alignment horizontal="right" wrapText="1"/>
    </xf>
    <xf numFmtId="174" fontId="24" fillId="0" borderId="3" xfId="0" applyNumberFormat="1" applyFont="1" applyFill="1" applyBorder="1" applyAlignment="1">
      <alignment horizontal="right" wrapText="1"/>
    </xf>
    <xf numFmtId="176" fontId="10" fillId="0" borderId="0" xfId="0" applyNumberFormat="1" applyFont="1" applyFill="1" applyBorder="1" applyAlignment="1">
      <alignment wrapText="1"/>
    </xf>
    <xf numFmtId="176" fontId="30" fillId="0" borderId="0" xfId="182" applyNumberFormat="1" applyFont="1" applyFill="1" applyBorder="1" applyAlignment="1">
      <alignment wrapText="1"/>
    </xf>
    <xf numFmtId="176" fontId="10" fillId="0" borderId="0" xfId="182" applyNumberFormat="1" applyFont="1" applyFill="1" applyBorder="1" applyAlignment="1">
      <alignment horizontal="right" wrapText="1"/>
    </xf>
    <xf numFmtId="176" fontId="10" fillId="0" borderId="3" xfId="0" applyNumberFormat="1" applyFont="1" applyFill="1" applyBorder="1" applyAlignment="1">
      <alignment wrapText="1"/>
    </xf>
    <xf numFmtId="176" fontId="30" fillId="0" borderId="3" xfId="182" applyNumberFormat="1" applyFont="1" applyFill="1" applyBorder="1" applyAlignment="1">
      <alignment wrapText="1"/>
    </xf>
    <xf numFmtId="174" fontId="30" fillId="0" borderId="0" xfId="182" applyNumberFormat="1" applyFont="1" applyFill="1" applyBorder="1" applyAlignment="1">
      <alignment wrapText="1"/>
    </xf>
    <xf numFmtId="174" fontId="30" fillId="0" borderId="3" xfId="182" applyNumberFormat="1" applyFont="1" applyFill="1" applyBorder="1" applyAlignment="1">
      <alignment wrapText="1"/>
    </xf>
    <xf numFmtId="0" fontId="9" fillId="0" borderId="0" xfId="157" applyFont="1" applyAlignment="1">
      <alignment horizontal="right"/>
    </xf>
    <xf numFmtId="173" fontId="10" fillId="0" borderId="0" xfId="0" applyNumberFormat="1" applyFont="1" applyFill="1" applyBorder="1" applyAlignment="1">
      <alignment horizontal="center" wrapText="1"/>
    </xf>
    <xf numFmtId="176" fontId="34" fillId="0" borderId="0" xfId="0" applyNumberFormat="1" applyFont="1" applyFill="1" applyBorder="1" applyAlignment="1">
      <alignment horizontal="center" wrapText="1"/>
    </xf>
    <xf numFmtId="176" fontId="34" fillId="0" borderId="3" xfId="0" applyNumberFormat="1" applyFont="1" applyFill="1" applyBorder="1" applyAlignment="1">
      <alignment horizontal="center" wrapText="1"/>
    </xf>
    <xf numFmtId="173" fontId="15" fillId="0" borderId="0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right" wrapText="1"/>
    </xf>
    <xf numFmtId="0" fontId="9" fillId="0" borderId="0" xfId="157" applyFont="1" applyBorder="1" applyAlignment="1">
      <alignment horizontal="right"/>
    </xf>
    <xf numFmtId="0" fontId="10" fillId="0" borderId="0" xfId="157" applyFont="1" applyFill="1" applyBorder="1" applyAlignment="1">
      <alignment horizontal="right"/>
    </xf>
    <xf numFmtId="178" fontId="10" fillId="0" borderId="0" xfId="0" applyNumberFormat="1" applyFont="1" applyFill="1" applyAlignment="1">
      <alignment horizontal="right" wrapText="1"/>
    </xf>
    <xf numFmtId="0" fontId="11" fillId="0" borderId="4" xfId="0" applyFont="1" applyFill="1" applyBorder="1" applyAlignment="1">
      <alignment horizontal="left" wrapText="1"/>
    </xf>
    <xf numFmtId="176" fontId="34" fillId="0" borderId="0" xfId="0" applyNumberFormat="1" applyFont="1" applyFill="1" applyAlignment="1">
      <alignment horizontal="right" wrapText="1"/>
    </xf>
    <xf numFmtId="0" fontId="10" fillId="0" borderId="0" xfId="182" applyFont="1" applyFill="1" applyAlignment="1">
      <alignment horizontal="right" wrapText="1"/>
    </xf>
    <xf numFmtId="176" fontId="10" fillId="0" borderId="0" xfId="182" applyNumberFormat="1" applyFont="1" applyFill="1" applyAlignment="1">
      <alignment horizontal="right" wrapText="1"/>
    </xf>
    <xf numFmtId="176" fontId="30" fillId="0" borderId="0" xfId="182" applyNumberFormat="1" applyFont="1" applyFill="1" applyAlignment="1">
      <alignment horizontal="right" wrapText="1"/>
    </xf>
    <xf numFmtId="0" fontId="30" fillId="0" borderId="0" xfId="182" applyFont="1" applyFill="1" applyAlignment="1">
      <alignment horizontal="right" wrapText="1"/>
    </xf>
    <xf numFmtId="0" fontId="10" fillId="0" borderId="0" xfId="181" applyFont="1" applyFill="1" applyBorder="1" applyAlignment="1">
      <alignment vertical="center" wrapText="1"/>
    </xf>
    <xf numFmtId="0" fontId="10" fillId="0" borderId="3" xfId="181" applyFont="1" applyFill="1" applyBorder="1" applyAlignment="1">
      <alignment vertical="center" wrapText="1"/>
    </xf>
    <xf numFmtId="176" fontId="34" fillId="0" borderId="3" xfId="0" applyNumberFormat="1" applyFont="1" applyFill="1" applyBorder="1" applyAlignment="1">
      <alignment horizontal="right" wrapText="1"/>
    </xf>
    <xf numFmtId="176" fontId="30" fillId="0" borderId="3" xfId="182" applyNumberFormat="1" applyFont="1" applyFill="1" applyBorder="1" applyAlignment="1">
      <alignment horizontal="right" wrapText="1"/>
    </xf>
    <xf numFmtId="176" fontId="34" fillId="0" borderId="0" xfId="0" applyNumberFormat="1" applyFont="1" applyFill="1" applyAlignment="1">
      <alignment horizontal="right" vertical="center" wrapText="1"/>
    </xf>
    <xf numFmtId="176" fontId="34" fillId="0" borderId="3" xfId="0" applyNumberFormat="1" applyFont="1" applyFill="1" applyBorder="1" applyAlignment="1">
      <alignment horizontal="right" vertical="center" wrapText="1"/>
    </xf>
    <xf numFmtId="176" fontId="34" fillId="0" borderId="0" xfId="0" applyNumberFormat="1" applyFont="1" applyFill="1" applyBorder="1" applyAlignment="1">
      <alignment horizontal="right" vertical="center" wrapText="1"/>
    </xf>
    <xf numFmtId="173" fontId="25" fillId="0" borderId="0" xfId="157" applyNumberFormat="1" applyFont="1" applyFill="1"/>
    <xf numFmtId="174" fontId="9" fillId="0" borderId="0" xfId="157" applyNumberFormat="1" applyFont="1"/>
    <xf numFmtId="176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74" fontId="10" fillId="0" borderId="0" xfId="0" applyNumberFormat="1" applyFont="1" applyFill="1" applyBorder="1" applyAlignment="1">
      <alignment horizontal="right"/>
    </xf>
    <xf numFmtId="174" fontId="10" fillId="0" borderId="0" xfId="182" applyNumberFormat="1" applyFont="1" applyFill="1" applyBorder="1" applyAlignment="1">
      <alignment horizontal="right"/>
    </xf>
    <xf numFmtId="178" fontId="10" fillId="0" borderId="0" xfId="0" applyNumberFormat="1" applyFont="1" applyFill="1" applyBorder="1" applyAlignment="1">
      <alignment horizontal="right" vertical="top"/>
    </xf>
    <xf numFmtId="173" fontId="10" fillId="0" borderId="0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center" vertical="center" wrapText="1"/>
    </xf>
    <xf numFmtId="173" fontId="9" fillId="0" borderId="0" xfId="157" applyNumberFormat="1" applyFont="1" applyBorder="1"/>
    <xf numFmtId="0" fontId="0" fillId="0" borderId="0" xfId="0" applyBorder="1"/>
    <xf numFmtId="0" fontId="34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 vertical="center" wrapText="1"/>
    </xf>
    <xf numFmtId="10" fontId="9" fillId="0" borderId="0" xfId="157" applyNumberFormat="1" applyFont="1" applyBorder="1"/>
    <xf numFmtId="176" fontId="34" fillId="0" borderId="0" xfId="0" applyNumberFormat="1" applyFont="1" applyFill="1" applyAlignment="1">
      <alignment horizontal="center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Alignment="1">
      <alignment horizontal="center" wrapText="1"/>
    </xf>
    <xf numFmtId="0" fontId="10" fillId="0" borderId="8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center" wrapText="1"/>
    </xf>
    <xf numFmtId="176" fontId="34" fillId="0" borderId="0" xfId="0" applyNumberFormat="1" applyFont="1" applyFill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34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176" fontId="30" fillId="0" borderId="0" xfId="182" applyNumberFormat="1" applyFont="1" applyFill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177" fontId="10" fillId="0" borderId="0" xfId="0" applyNumberFormat="1" applyFont="1" applyFill="1" applyBorder="1" applyAlignment="1">
      <alignment horizontal="right" wrapText="1"/>
    </xf>
    <xf numFmtId="174" fontId="10" fillId="0" borderId="0" xfId="0" applyNumberFormat="1" applyFont="1" applyFill="1" applyBorder="1" applyAlignment="1">
      <alignment wrapText="1"/>
    </xf>
    <xf numFmtId="174" fontId="10" fillId="0" borderId="3" xfId="0" applyNumberFormat="1" applyFont="1" applyFill="1" applyBorder="1" applyAlignment="1">
      <alignment wrapText="1"/>
    </xf>
    <xf numFmtId="174" fontId="10" fillId="0" borderId="4" xfId="0" applyNumberFormat="1" applyFont="1" applyFill="1" applyBorder="1" applyAlignment="1">
      <alignment horizontal="right" wrapText="1"/>
    </xf>
    <xf numFmtId="178" fontId="9" fillId="0" borderId="0" xfId="157" applyNumberFormat="1" applyFont="1" applyFill="1" applyBorder="1"/>
    <xf numFmtId="176" fontId="10" fillId="0" borderId="4" xfId="0" applyNumberFormat="1" applyFont="1" applyFill="1" applyBorder="1" applyAlignment="1">
      <alignment horizontal="right" wrapText="1"/>
    </xf>
    <xf numFmtId="176" fontId="30" fillId="0" borderId="0" xfId="182" applyNumberFormat="1" applyFont="1" applyFill="1" applyBorder="1" applyAlignment="1">
      <alignment horizontal="right" wrapText="1"/>
    </xf>
    <xf numFmtId="176" fontId="10" fillId="0" borderId="3" xfId="0" applyNumberFormat="1" applyFont="1" applyFill="1" applyBorder="1" applyAlignment="1">
      <alignment horizontal="right" wrapText="1"/>
    </xf>
    <xf numFmtId="176" fontId="10" fillId="0" borderId="0" xfId="0" applyNumberFormat="1" applyFont="1" applyFill="1" applyAlignment="1">
      <alignment horizontal="right" wrapText="1"/>
    </xf>
    <xf numFmtId="174" fontId="30" fillId="0" borderId="4" xfId="182" applyNumberFormat="1" applyFont="1" applyFill="1" applyBorder="1" applyAlignment="1">
      <alignment horizontal="right" wrapText="1"/>
    </xf>
    <xf numFmtId="174" fontId="30" fillId="0" borderId="0" xfId="182" applyNumberFormat="1" applyFont="1" applyFill="1" applyBorder="1" applyAlignment="1">
      <alignment horizontal="right" wrapText="1"/>
    </xf>
    <xf numFmtId="176" fontId="15" fillId="0" borderId="0" xfId="0" applyNumberFormat="1" applyFont="1" applyFill="1" applyBorder="1"/>
    <xf numFmtId="177" fontId="15" fillId="0" borderId="0" xfId="0" applyNumberFormat="1" applyFont="1" applyFill="1" applyBorder="1" applyAlignment="1">
      <alignment horizontal="right"/>
    </xf>
    <xf numFmtId="174" fontId="30" fillId="0" borderId="3" xfId="182" applyNumberFormat="1" applyFont="1" applyFill="1" applyBorder="1" applyAlignment="1">
      <alignment horizontal="right" wrapText="1"/>
    </xf>
    <xf numFmtId="174" fontId="10" fillId="0" borderId="0" xfId="182" applyNumberFormat="1" applyFont="1" applyFill="1" applyBorder="1" applyAlignment="1">
      <alignment horizontal="right" wrapText="1"/>
    </xf>
    <xf numFmtId="0" fontId="10" fillId="0" borderId="9" xfId="0" applyFont="1" applyFill="1" applyBorder="1" applyAlignment="1">
      <alignment horizontal="center" vertical="top" wrapText="1"/>
    </xf>
    <xf numFmtId="176" fontId="24" fillId="0" borderId="0" xfId="0" applyNumberFormat="1" applyFont="1" applyFill="1" applyAlignment="1">
      <alignment horizontal="right" wrapText="1"/>
    </xf>
    <xf numFmtId="174" fontId="24" fillId="0" borderId="4" xfId="0" applyNumberFormat="1" applyFont="1" applyFill="1" applyBorder="1" applyAlignment="1">
      <alignment horizontal="right" wrapText="1"/>
    </xf>
    <xf numFmtId="174" fontId="24" fillId="0" borderId="0" xfId="0" applyNumberFormat="1" applyFont="1" applyFill="1" applyAlignment="1">
      <alignment horizontal="right" wrapText="1"/>
    </xf>
    <xf numFmtId="174" fontId="30" fillId="0" borderId="0" xfId="182" applyNumberFormat="1" applyFont="1" applyFill="1" applyAlignment="1">
      <alignment horizontal="right" wrapText="1"/>
    </xf>
    <xf numFmtId="0" fontId="35" fillId="0" borderId="0" xfId="0" applyFont="1" applyFill="1" applyAlignment="1">
      <alignment horizont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right" wrapText="1"/>
    </xf>
    <xf numFmtId="176" fontId="34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74" fontId="9" fillId="0" borderId="0" xfId="157" applyNumberFormat="1" applyFont="1" applyFill="1" applyAlignment="1">
      <alignment horizontal="right"/>
    </xf>
    <xf numFmtId="174" fontId="10" fillId="0" borderId="0" xfId="0" applyNumberFormat="1" applyFont="1" applyFill="1" applyBorder="1" applyAlignment="1">
      <alignment horizontal="center" vertical="center" wrapText="1"/>
    </xf>
    <xf numFmtId="173" fontId="36" fillId="0" borderId="0" xfId="126" applyNumberFormat="1" applyFont="1" applyFill="1" applyBorder="1" applyAlignment="1">
      <alignment horizontal="center" vertical="center"/>
    </xf>
    <xf numFmtId="174" fontId="10" fillId="0" borderId="3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74" fontId="10" fillId="0" borderId="0" xfId="0" applyNumberFormat="1" applyFont="1" applyFill="1" applyBorder="1" applyAlignment="1">
      <alignment horizontal="center" wrapText="1"/>
    </xf>
    <xf numFmtId="178" fontId="9" fillId="0" borderId="0" xfId="157" applyNumberFormat="1" applyFont="1" applyFill="1" applyAlignment="1"/>
    <xf numFmtId="176" fontId="49" fillId="0" borderId="0" xfId="0" applyNumberFormat="1" applyFont="1" applyFill="1" applyAlignment="1">
      <alignment horizontal="center" wrapText="1"/>
    </xf>
    <xf numFmtId="173" fontId="10" fillId="0" borderId="0" xfId="0" applyNumberFormat="1" applyFont="1" applyFill="1" applyBorder="1" applyAlignment="1">
      <alignment horizontal="center" vertical="center" wrapText="1"/>
    </xf>
    <xf numFmtId="173" fontId="10" fillId="0" borderId="3" xfId="0" applyNumberFormat="1" applyFont="1" applyFill="1" applyBorder="1" applyAlignment="1">
      <alignment horizontal="center" vertical="center" wrapText="1"/>
    </xf>
    <xf numFmtId="174" fontId="24" fillId="0" borderId="0" xfId="0" applyNumberFormat="1" applyFont="1" applyFill="1" applyBorder="1" applyAlignment="1">
      <alignment horizontal="center" wrapText="1"/>
    </xf>
    <xf numFmtId="174" fontId="24" fillId="0" borderId="3" xfId="0" applyNumberFormat="1" applyFont="1" applyFill="1" applyBorder="1" applyAlignment="1">
      <alignment horizontal="center" wrapText="1"/>
    </xf>
    <xf numFmtId="173" fontId="15" fillId="0" borderId="4" xfId="0" applyNumberFormat="1" applyFont="1" applyFill="1" applyBorder="1" applyAlignment="1">
      <alignment horizontal="right" wrapText="1"/>
    </xf>
    <xf numFmtId="173" fontId="15" fillId="0" borderId="4" xfId="0" applyNumberFormat="1" applyFont="1" applyFill="1" applyBorder="1" applyAlignment="1">
      <alignment horizontal="center" wrapText="1"/>
    </xf>
    <xf numFmtId="173" fontId="24" fillId="0" borderId="0" xfId="0" applyNumberFormat="1" applyFont="1" applyFill="1" applyBorder="1" applyAlignment="1">
      <alignment horizontal="center" wrapText="1"/>
    </xf>
    <xf numFmtId="173" fontId="24" fillId="0" borderId="3" xfId="0" applyNumberFormat="1" applyFont="1" applyFill="1" applyBorder="1" applyAlignment="1">
      <alignment horizontal="center" wrapText="1"/>
    </xf>
    <xf numFmtId="177" fontId="19" fillId="0" borderId="0" xfId="157" applyNumberFormat="1" applyFont="1" applyFill="1" applyAlignment="1">
      <alignment horizontal="right"/>
    </xf>
    <xf numFmtId="178" fontId="19" fillId="0" borderId="0" xfId="157" applyNumberFormat="1" applyFont="1" applyFill="1" applyAlignment="1">
      <alignment horizontal="right"/>
    </xf>
    <xf numFmtId="176" fontId="24" fillId="0" borderId="4" xfId="0" applyNumberFormat="1" applyFont="1" applyFill="1" applyBorder="1" applyAlignment="1">
      <alignment horizontal="center" vertical="center" wrapText="1"/>
    </xf>
    <xf numFmtId="176" fontId="24" fillId="0" borderId="4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176" fontId="24" fillId="0" borderId="0" xfId="0" applyNumberFormat="1" applyFont="1" applyFill="1" applyBorder="1" applyAlignment="1">
      <alignment horizontal="center" wrapText="1"/>
    </xf>
    <xf numFmtId="176" fontId="24" fillId="0" borderId="0" xfId="0" applyNumberFormat="1" applyFont="1" applyFill="1" applyBorder="1" applyAlignment="1">
      <alignment horizontal="center" vertical="center" wrapText="1"/>
    </xf>
    <xf numFmtId="174" fontId="15" fillId="0" borderId="0" xfId="137" applyNumberFormat="1" applyFont="1" applyFill="1" applyBorder="1" applyAlignment="1">
      <alignment horizontal="center" vertical="center"/>
    </xf>
    <xf numFmtId="174" fontId="15" fillId="0" borderId="3" xfId="137" applyNumberFormat="1" applyFont="1" applyFill="1" applyBorder="1" applyAlignment="1">
      <alignment horizontal="center" vertical="center"/>
    </xf>
    <xf numFmtId="173" fontId="36" fillId="0" borderId="0" xfId="126" applyNumberFormat="1" applyFont="1" applyFill="1" applyBorder="1" applyAlignment="1">
      <alignment horizontal="right"/>
    </xf>
    <xf numFmtId="173" fontId="36" fillId="0" borderId="0" xfId="126" applyNumberFormat="1" applyFont="1" applyFill="1" applyBorder="1" applyAlignment="1">
      <alignment horizontal="right" vertical="center"/>
    </xf>
    <xf numFmtId="176" fontId="10" fillId="0" borderId="0" xfId="0" applyNumberFormat="1" applyFont="1" applyFill="1" applyAlignment="1">
      <alignment horizontal="center" wrapText="1"/>
    </xf>
    <xf numFmtId="176" fontId="9" fillId="0" borderId="0" xfId="157" applyNumberFormat="1" applyFont="1" applyFill="1" applyBorder="1" applyAlignment="1">
      <alignment horizontal="right"/>
    </xf>
    <xf numFmtId="176" fontId="9" fillId="0" borderId="0" xfId="157" applyNumberFormat="1" applyFont="1" applyFill="1" applyAlignment="1"/>
    <xf numFmtId="173" fontId="36" fillId="0" borderId="0" xfId="4" applyNumberFormat="1" applyFont="1" applyFill="1" applyBorder="1" applyAlignment="1">
      <alignment horizontal="right" vertical="center"/>
    </xf>
    <xf numFmtId="0" fontId="0" fillId="0" borderId="0" xfId="0" applyFill="1"/>
    <xf numFmtId="0" fontId="34" fillId="0" borderId="3" xfId="0" applyFont="1" applyFill="1" applyBorder="1" applyAlignment="1">
      <alignment horizontal="center" wrapText="1"/>
    </xf>
    <xf numFmtId="0" fontId="10" fillId="0" borderId="0" xfId="157" applyFont="1" applyFill="1" applyBorder="1"/>
    <xf numFmtId="176" fontId="13" fillId="0" borderId="0" xfId="0" applyNumberFormat="1" applyFont="1" applyFill="1" applyBorder="1" applyAlignment="1">
      <alignment horizontal="right"/>
    </xf>
    <xf numFmtId="178" fontId="13" fillId="0" borderId="0" xfId="0" applyNumberFormat="1" applyFont="1" applyFill="1" applyBorder="1" applyAlignment="1">
      <alignment horizontal="right"/>
    </xf>
    <xf numFmtId="176" fontId="34" fillId="0" borderId="4" xfId="0" applyNumberFormat="1" applyFont="1" applyFill="1" applyBorder="1" applyAlignment="1">
      <alignment horizontal="right" wrapText="1"/>
    </xf>
    <xf numFmtId="176" fontId="10" fillId="0" borderId="0" xfId="0" applyNumberFormat="1" applyFont="1" applyFill="1" applyBorder="1" applyAlignment="1">
      <alignment horizontal="center" wrapText="1"/>
    </xf>
    <xf numFmtId="176" fontId="10" fillId="0" borderId="3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37" fillId="0" borderId="0" xfId="126" applyFont="1" applyBorder="1" applyAlignment="1">
      <alignment horizontal="center" vertical="center"/>
    </xf>
    <xf numFmtId="176" fontId="30" fillId="0" borderId="0" xfId="181" applyNumberFormat="1" applyFont="1" applyFill="1" applyAlignment="1">
      <alignment horizontal="right" wrapText="1"/>
    </xf>
    <xf numFmtId="176" fontId="10" fillId="0" borderId="0" xfId="181" applyNumberFormat="1" applyFont="1" applyFill="1" applyAlignment="1">
      <alignment horizontal="right" wrapText="1"/>
    </xf>
    <xf numFmtId="176" fontId="30" fillId="0" borderId="3" xfId="181" applyNumberFormat="1" applyFont="1" applyFill="1" applyBorder="1" applyAlignment="1">
      <alignment horizontal="right" wrapText="1"/>
    </xf>
    <xf numFmtId="174" fontId="30" fillId="0" borderId="0" xfId="180" applyNumberFormat="1" applyFont="1" applyFill="1" applyBorder="1" applyAlignment="1">
      <alignment horizontal="right" wrapText="1"/>
    </xf>
    <xf numFmtId="174" fontId="10" fillId="0" borderId="0" xfId="180" applyNumberFormat="1" applyFont="1" applyFill="1" applyBorder="1" applyAlignment="1">
      <alignment horizontal="right" wrapText="1"/>
    </xf>
    <xf numFmtId="174" fontId="30" fillId="0" borderId="3" xfId="180" applyNumberFormat="1" applyFont="1" applyFill="1" applyBorder="1" applyAlignment="1">
      <alignment horizontal="right" wrapText="1"/>
    </xf>
    <xf numFmtId="174" fontId="24" fillId="0" borderId="0" xfId="0" applyNumberFormat="1" applyFont="1" applyAlignment="1">
      <alignment horizontal="left" wrapText="1"/>
    </xf>
    <xf numFmtId="0" fontId="50" fillId="0" borderId="0" xfId="0" applyFont="1" applyFill="1" applyBorder="1" applyAlignment="1">
      <alignment horizontal="left" vertical="center" wrapText="1" indent="3"/>
    </xf>
    <xf numFmtId="0" fontId="50" fillId="0" borderId="0" xfId="0" applyFont="1" applyFill="1" applyBorder="1" applyAlignment="1">
      <alignment vertical="top" wrapText="1"/>
    </xf>
    <xf numFmtId="0" fontId="50" fillId="0" borderId="3" xfId="0" applyFont="1" applyFill="1" applyBorder="1" applyAlignment="1">
      <alignment vertical="top" wrapText="1"/>
    </xf>
    <xf numFmtId="0" fontId="10" fillId="0" borderId="0" xfId="157" applyFont="1" applyFill="1" applyAlignment="1">
      <alignment wrapText="1"/>
    </xf>
    <xf numFmtId="178" fontId="10" fillId="0" borderId="0" xfId="17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right" wrapText="1"/>
    </xf>
    <xf numFmtId="176" fontId="15" fillId="0" borderId="0" xfId="0" applyNumberFormat="1" applyFont="1" applyFill="1" applyBorder="1" applyAlignment="1">
      <alignment wrapText="1"/>
    </xf>
    <xf numFmtId="0" fontId="34" fillId="0" borderId="3" xfId="0" applyFont="1" applyFill="1" applyBorder="1" applyAlignment="1">
      <alignment horizontal="left" wrapText="1"/>
    </xf>
    <xf numFmtId="178" fontId="10" fillId="0" borderId="0" xfId="0" applyNumberFormat="1" applyFont="1" applyFill="1" applyAlignment="1">
      <alignment horizontal="left" wrapText="1"/>
    </xf>
    <xf numFmtId="178" fontId="10" fillId="0" borderId="0" xfId="157" applyNumberFormat="1" applyFont="1" applyFill="1" applyBorder="1"/>
    <xf numFmtId="174" fontId="9" fillId="0" borderId="0" xfId="157" applyNumberFormat="1" applyFont="1" applyFill="1" applyAlignment="1">
      <alignment vertical="center"/>
    </xf>
    <xf numFmtId="176" fontId="34" fillId="0" borderId="4" xfId="0" applyNumberFormat="1" applyFont="1" applyFill="1" applyBorder="1" applyAlignment="1">
      <alignment horizontal="center" wrapText="1"/>
    </xf>
    <xf numFmtId="176" fontId="49" fillId="0" borderId="3" xfId="0" applyNumberFormat="1" applyFont="1" applyFill="1" applyBorder="1" applyAlignment="1">
      <alignment horizontal="center" wrapText="1"/>
    </xf>
    <xf numFmtId="176" fontId="19" fillId="0" borderId="0" xfId="157" applyNumberFormat="1" applyFont="1" applyFill="1" applyAlignment="1">
      <alignment horizontal="right" vertical="center"/>
    </xf>
    <xf numFmtId="176" fontId="9" fillId="0" borderId="0" xfId="157" applyNumberFormat="1" applyFont="1" applyFill="1" applyAlignment="1">
      <alignment horizontal="center" vertical="center"/>
    </xf>
    <xf numFmtId="174" fontId="31" fillId="0" borderId="0" xfId="137" applyNumberFormat="1" applyFont="1" applyFill="1" applyBorder="1" applyAlignment="1">
      <alignment horizontal="right" vertical="center"/>
    </xf>
    <xf numFmtId="174" fontId="31" fillId="0" borderId="3" xfId="137" applyNumberFormat="1" applyFont="1" applyFill="1" applyBorder="1" applyAlignment="1">
      <alignment horizontal="right" vertical="center"/>
    </xf>
    <xf numFmtId="0" fontId="10" fillId="0" borderId="0" xfId="182" applyFont="1" applyFill="1" applyBorder="1" applyAlignment="1">
      <alignment vertical="center" wrapText="1"/>
    </xf>
    <xf numFmtId="174" fontId="12" fillId="0" borderId="0" xfId="0" applyNumberFormat="1" applyFont="1" applyFill="1" applyBorder="1"/>
    <xf numFmtId="176" fontId="38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0" fontId="41" fillId="0" borderId="0" xfId="0" applyFont="1" applyFill="1" applyAlignment="1">
      <alignment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top" wrapText="1"/>
    </xf>
    <xf numFmtId="178" fontId="38" fillId="0" borderId="0" xfId="0" applyNumberFormat="1" applyFont="1" applyFill="1" applyAlignment="1">
      <alignment horizontal="right" wrapText="1"/>
    </xf>
    <xf numFmtId="178" fontId="40" fillId="0" borderId="0" xfId="0" applyNumberFormat="1" applyFont="1" applyFill="1" applyAlignment="1">
      <alignment horizontal="right" wrapText="1"/>
    </xf>
    <xf numFmtId="0" fontId="40" fillId="0" borderId="3" xfId="0" applyFont="1" applyFill="1" applyBorder="1" applyAlignment="1">
      <alignment horizontal="right" wrapText="1"/>
    </xf>
    <xf numFmtId="176" fontId="10" fillId="0" borderId="3" xfId="182" applyNumberFormat="1" applyFont="1" applyFill="1" applyBorder="1" applyAlignment="1">
      <alignment horizontal="right" wrapText="1"/>
    </xf>
    <xf numFmtId="0" fontId="10" fillId="0" borderId="0" xfId="157" applyFont="1" applyFill="1" applyBorder="1" applyAlignment="1">
      <alignment wrapText="1"/>
    </xf>
    <xf numFmtId="0" fontId="50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173" fontId="34" fillId="0" borderId="0" xfId="0" applyNumberFormat="1" applyFont="1" applyFill="1" applyAlignment="1">
      <alignment horizontal="center" vertical="center" wrapText="1"/>
    </xf>
    <xf numFmtId="173" fontId="34" fillId="0" borderId="3" xfId="0" applyNumberFormat="1" applyFont="1" applyFill="1" applyBorder="1" applyAlignment="1">
      <alignment horizontal="center" vertical="center" wrapText="1"/>
    </xf>
    <xf numFmtId="0" fontId="10" fillId="0" borderId="0" xfId="182" applyFont="1" applyFill="1" applyBorder="1" applyAlignment="1">
      <alignment horizontal="right" wrapText="1"/>
    </xf>
    <xf numFmtId="176" fontId="10" fillId="0" borderId="0" xfId="157" applyNumberFormat="1" applyFont="1" applyFill="1" applyBorder="1" applyAlignment="1">
      <alignment horizontal="right"/>
    </xf>
    <xf numFmtId="173" fontId="34" fillId="0" borderId="0" xfId="0" applyNumberFormat="1" applyFont="1" applyFill="1" applyBorder="1" applyAlignment="1">
      <alignment horizontal="right" wrapText="1"/>
    </xf>
    <xf numFmtId="174" fontId="10" fillId="0" borderId="0" xfId="0" applyNumberFormat="1" applyFont="1" applyFill="1" applyBorder="1" applyAlignment="1">
      <alignment horizontal="right" vertical="center" wrapText="1"/>
    </xf>
    <xf numFmtId="173" fontId="34" fillId="0" borderId="0" xfId="0" applyNumberFormat="1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right" wrapText="1"/>
    </xf>
    <xf numFmtId="174" fontId="30" fillId="0" borderId="4" xfId="180" applyNumberFormat="1" applyFont="1" applyFill="1" applyBorder="1" applyAlignment="1">
      <alignment horizontal="right" wrapText="1"/>
    </xf>
    <xf numFmtId="176" fontId="10" fillId="0" borderId="0" xfId="178" applyNumberFormat="1" applyFont="1" applyFill="1" applyAlignment="1">
      <alignment horizontal="right" wrapText="1"/>
    </xf>
    <xf numFmtId="173" fontId="34" fillId="0" borderId="0" xfId="0" applyNumberFormat="1" applyFont="1" applyFill="1" applyAlignment="1">
      <alignment horizontal="right" wrapText="1"/>
    </xf>
    <xf numFmtId="173" fontId="34" fillId="0" borderId="0" xfId="0" applyNumberFormat="1" applyFont="1" applyAlignment="1">
      <alignment horizontal="right" wrapText="1"/>
    </xf>
    <xf numFmtId="173" fontId="34" fillId="0" borderId="3" xfId="0" applyNumberFormat="1" applyFont="1" applyBorder="1" applyAlignment="1">
      <alignment horizontal="right" wrapText="1"/>
    </xf>
    <xf numFmtId="176" fontId="34" fillId="0" borderId="0" xfId="178" applyNumberFormat="1" applyFont="1" applyFill="1" applyAlignment="1">
      <alignment horizontal="right" wrapText="1"/>
    </xf>
    <xf numFmtId="176" fontId="30" fillId="0" borderId="4" xfId="182" applyNumberFormat="1" applyFont="1" applyFill="1" applyBorder="1" applyAlignment="1">
      <alignment wrapText="1"/>
    </xf>
    <xf numFmtId="174" fontId="30" fillId="0" borderId="4" xfId="182" applyNumberFormat="1" applyFont="1" applyFill="1" applyBorder="1" applyAlignment="1">
      <alignment wrapText="1"/>
    </xf>
    <xf numFmtId="174" fontId="10" fillId="0" borderId="4" xfId="0" applyNumberFormat="1" applyFont="1" applyFill="1" applyBorder="1" applyAlignment="1">
      <alignment wrapText="1"/>
    </xf>
    <xf numFmtId="176" fontId="30" fillId="0" borderId="4" xfId="182" applyNumberFormat="1" applyFont="1" applyFill="1" applyBorder="1" applyAlignment="1">
      <alignment horizontal="right" wrapText="1"/>
    </xf>
    <xf numFmtId="176" fontId="30" fillId="0" borderId="0" xfId="182" applyNumberFormat="1" applyFont="1" applyFill="1" applyAlignment="1">
      <alignment wrapText="1"/>
    </xf>
    <xf numFmtId="0" fontId="10" fillId="0" borderId="4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center" wrapText="1"/>
    </xf>
    <xf numFmtId="0" fontId="18" fillId="2" borderId="0" xfId="34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34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17" fillId="0" borderId="0" xfId="34" applyNumberFormat="1" applyFont="1" applyFill="1" applyBorder="1" applyAlignment="1" applyProtection="1">
      <alignment horizontal="left" vertical="top"/>
    </xf>
    <xf numFmtId="0" fontId="22" fillId="0" borderId="0" xfId="0" applyFont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vertical="center" wrapText="1"/>
    </xf>
    <xf numFmtId="0" fontId="50" fillId="3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8" xfId="0" applyFill="1" applyBorder="1"/>
    <xf numFmtId="0" fontId="15" fillId="0" borderId="1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horizontal="right" wrapText="1"/>
    </xf>
    <xf numFmtId="0" fontId="22" fillId="0" borderId="0" xfId="0" applyFont="1" applyFill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4" fillId="0" borderId="1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right" wrapText="1"/>
    </xf>
    <xf numFmtId="0" fontId="20" fillId="0" borderId="0" xfId="34" applyFont="1" applyFill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184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_2" xfId="111"/>
    <cellStyle name="Обычный 2 2_7" xfId="112"/>
    <cellStyle name="Обычный 2 20" xfId="113"/>
    <cellStyle name="Обычный 2 20 2" xfId="114"/>
    <cellStyle name="Обычный 2 20 2 2" xfId="115"/>
    <cellStyle name="Обычный 2 20 2 2 2" xfId="116"/>
    <cellStyle name="Обычный 2 20 2 2 3" xfId="117"/>
    <cellStyle name="Обычный 2 20 3" xfId="118"/>
    <cellStyle name="Обычный 2 20 4" xfId="119"/>
    <cellStyle name="Обычный 2 21" xfId="120"/>
    <cellStyle name="Обычный 2 21 2" xfId="121"/>
    <cellStyle name="Обычный 2 21 3" xfId="122"/>
    <cellStyle name="Обычный 2 22" xfId="123"/>
    <cellStyle name="Обычный 2 23" xfId="124"/>
    <cellStyle name="Обычный 2 24" xfId="125"/>
    <cellStyle name="Обычный 2 25" xfId="126"/>
    <cellStyle name="Обычный 2 3" xfId="127"/>
    <cellStyle name="Обычный 2 3 2" xfId="128"/>
    <cellStyle name="Обычный 2 4" xfId="129"/>
    <cellStyle name="Обычный 2 4 2" xfId="130"/>
    <cellStyle name="Обычный 2 5" xfId="131"/>
    <cellStyle name="Обычный 2 5 2" xfId="132"/>
    <cellStyle name="Обычный 2 6" xfId="133"/>
    <cellStyle name="Обычный 2 7" xfId="134"/>
    <cellStyle name="Обычный 2 8" xfId="135"/>
    <cellStyle name="Обычный 2 9" xfId="136"/>
    <cellStyle name="Обычный 2_3" xfId="137"/>
    <cellStyle name="Обычный 3" xfId="138"/>
    <cellStyle name="Обычный 3 10" xfId="139"/>
    <cellStyle name="Обычный 3 11" xfId="140"/>
    <cellStyle name="Обычный 3 12" xfId="141"/>
    <cellStyle name="Обычный 3 13" xfId="142"/>
    <cellStyle name="Обычный 3 13 2" xfId="143"/>
    <cellStyle name="Обычный 3 13 3" xfId="144"/>
    <cellStyle name="Обычный 3 14" xfId="145"/>
    <cellStyle name="Обычный 3 14 2" xfId="146"/>
    <cellStyle name="Обычный 3 14 3" xfId="147"/>
    <cellStyle name="Обычный 3 15" xfId="148"/>
    <cellStyle name="Обычный 3 2" xfId="149"/>
    <cellStyle name="Обычный 3 3" xfId="150"/>
    <cellStyle name="Обычный 3 4" xfId="151"/>
    <cellStyle name="Обычный 3 5" xfId="152"/>
    <cellStyle name="Обычный 3 6" xfId="153"/>
    <cellStyle name="Обычный 3 7" xfId="154"/>
    <cellStyle name="Обычный 3 8" xfId="155"/>
    <cellStyle name="Обычный 3 9" xfId="156"/>
    <cellStyle name="Обычный 4" xfId="157"/>
    <cellStyle name="Обычный 4 10" xfId="158"/>
    <cellStyle name="Обычный 4 11" xfId="159"/>
    <cellStyle name="Обычный 4 2" xfId="16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" xfId="170"/>
    <cellStyle name="Обычный 5 2" xfId="171"/>
    <cellStyle name="Обычный 5 3" xfId="172"/>
    <cellStyle name="Обычный 5 4" xfId="173"/>
    <cellStyle name="Обычный 5 5" xfId="174"/>
    <cellStyle name="Обычный 6" xfId="175"/>
    <cellStyle name="Обычный 6 2" xfId="176"/>
    <cellStyle name="Обычный 6 3" xfId="177"/>
    <cellStyle name="Обычный 7" xfId="178"/>
    <cellStyle name="Обычный 7 2" xfId="179"/>
    <cellStyle name="Обычный_1" xfId="180"/>
    <cellStyle name="Обычный_2" xfId="181"/>
    <cellStyle name="Обычный_3" xfId="182"/>
    <cellStyle name="Обычный_7" xfId="1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4</xdr:col>
      <xdr:colOff>1266825</xdr:colOff>
      <xdr:row>4</xdr:row>
      <xdr:rowOff>95250</xdr:rowOff>
    </xdr:to>
    <xdr:pic>
      <xdr:nvPicPr>
        <xdr:cNvPr id="13492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61925"/>
          <a:ext cx="35814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08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47625</xdr:rowOff>
    </xdr:to>
    <xdr:sp macro="" textlink="">
      <xdr:nvSpPr>
        <xdr:cNvPr id="172009" name="Text Box 2"/>
        <xdr:cNvSpPr txBox="1">
          <a:spLocks noChangeArrowheads="1"/>
        </xdr:cNvSpPr>
      </xdr:nvSpPr>
      <xdr:spPr bwMode="auto">
        <a:xfrm>
          <a:off x="1428750" y="56197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30</xdr:row>
      <xdr:rowOff>0</xdr:rowOff>
    </xdr:from>
    <xdr:to>
      <xdr:col>2</xdr:col>
      <xdr:colOff>276225</xdr:colOff>
      <xdr:row>30</xdr:row>
      <xdr:rowOff>66675</xdr:rowOff>
    </xdr:to>
    <xdr:sp macro="" textlink="">
      <xdr:nvSpPr>
        <xdr:cNvPr id="172010" name="Text Box 3"/>
        <xdr:cNvSpPr txBox="1">
          <a:spLocks noChangeArrowheads="1"/>
        </xdr:cNvSpPr>
      </xdr:nvSpPr>
      <xdr:spPr bwMode="auto">
        <a:xfrm>
          <a:off x="284797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30</xdr:row>
      <xdr:rowOff>0</xdr:rowOff>
    </xdr:from>
    <xdr:to>
      <xdr:col>3</xdr:col>
      <xdr:colOff>276225</xdr:colOff>
      <xdr:row>30</xdr:row>
      <xdr:rowOff>66675</xdr:rowOff>
    </xdr:to>
    <xdr:sp macro="" textlink="">
      <xdr:nvSpPr>
        <xdr:cNvPr id="172011" name="Text Box 4"/>
        <xdr:cNvSpPr txBox="1">
          <a:spLocks noChangeArrowheads="1"/>
        </xdr:cNvSpPr>
      </xdr:nvSpPr>
      <xdr:spPr bwMode="auto">
        <a:xfrm>
          <a:off x="40862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31</xdr:row>
      <xdr:rowOff>0</xdr:rowOff>
    </xdr:from>
    <xdr:to>
      <xdr:col>0</xdr:col>
      <xdr:colOff>276225</xdr:colOff>
      <xdr:row>31</xdr:row>
      <xdr:rowOff>57150</xdr:rowOff>
    </xdr:to>
    <xdr:sp macro="" textlink="">
      <xdr:nvSpPr>
        <xdr:cNvPr id="172012" name="Text Box 5"/>
        <xdr:cNvSpPr txBox="1">
          <a:spLocks noChangeArrowheads="1"/>
        </xdr:cNvSpPr>
      </xdr:nvSpPr>
      <xdr:spPr bwMode="auto">
        <a:xfrm>
          <a:off x="180975" y="57816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30</xdr:row>
      <xdr:rowOff>0</xdr:rowOff>
    </xdr:from>
    <xdr:to>
      <xdr:col>5</xdr:col>
      <xdr:colOff>276225</xdr:colOff>
      <xdr:row>30</xdr:row>
      <xdr:rowOff>76200</xdr:rowOff>
    </xdr:to>
    <xdr:sp macro="" textlink="">
      <xdr:nvSpPr>
        <xdr:cNvPr id="172013" name="Text Box 6"/>
        <xdr:cNvSpPr txBox="1">
          <a:spLocks noChangeArrowheads="1"/>
        </xdr:cNvSpPr>
      </xdr:nvSpPr>
      <xdr:spPr bwMode="auto">
        <a:xfrm>
          <a:off x="6038850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66675</xdr:rowOff>
    </xdr:to>
    <xdr:sp macro="" textlink="">
      <xdr:nvSpPr>
        <xdr:cNvPr id="172014" name="Text Box 7"/>
        <xdr:cNvSpPr txBox="1">
          <a:spLocks noChangeArrowheads="1"/>
        </xdr:cNvSpPr>
      </xdr:nvSpPr>
      <xdr:spPr bwMode="auto">
        <a:xfrm>
          <a:off x="72485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66675</xdr:rowOff>
    </xdr:to>
    <xdr:sp macro="" textlink="">
      <xdr:nvSpPr>
        <xdr:cNvPr id="172015" name="Text Box 1"/>
        <xdr:cNvSpPr txBox="1">
          <a:spLocks noChangeArrowheads="1"/>
        </xdr:cNvSpPr>
      </xdr:nvSpPr>
      <xdr:spPr bwMode="auto">
        <a:xfrm>
          <a:off x="1428750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16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17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47625</xdr:rowOff>
    </xdr:to>
    <xdr:sp macro="" textlink="">
      <xdr:nvSpPr>
        <xdr:cNvPr id="172018" name="Text Box 2"/>
        <xdr:cNvSpPr txBox="1">
          <a:spLocks noChangeArrowheads="1"/>
        </xdr:cNvSpPr>
      </xdr:nvSpPr>
      <xdr:spPr bwMode="auto">
        <a:xfrm>
          <a:off x="1428750" y="56197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30</xdr:row>
      <xdr:rowOff>0</xdr:rowOff>
    </xdr:from>
    <xdr:to>
      <xdr:col>2</xdr:col>
      <xdr:colOff>276225</xdr:colOff>
      <xdr:row>30</xdr:row>
      <xdr:rowOff>66675</xdr:rowOff>
    </xdr:to>
    <xdr:sp macro="" textlink="">
      <xdr:nvSpPr>
        <xdr:cNvPr id="172019" name="Text Box 3"/>
        <xdr:cNvSpPr txBox="1">
          <a:spLocks noChangeArrowheads="1"/>
        </xdr:cNvSpPr>
      </xdr:nvSpPr>
      <xdr:spPr bwMode="auto">
        <a:xfrm>
          <a:off x="284797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30</xdr:row>
      <xdr:rowOff>0</xdr:rowOff>
    </xdr:from>
    <xdr:to>
      <xdr:col>3</xdr:col>
      <xdr:colOff>276225</xdr:colOff>
      <xdr:row>30</xdr:row>
      <xdr:rowOff>66675</xdr:rowOff>
    </xdr:to>
    <xdr:sp macro="" textlink="">
      <xdr:nvSpPr>
        <xdr:cNvPr id="172020" name="Text Box 4"/>
        <xdr:cNvSpPr txBox="1">
          <a:spLocks noChangeArrowheads="1"/>
        </xdr:cNvSpPr>
      </xdr:nvSpPr>
      <xdr:spPr bwMode="auto">
        <a:xfrm>
          <a:off x="40862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31</xdr:row>
      <xdr:rowOff>0</xdr:rowOff>
    </xdr:from>
    <xdr:to>
      <xdr:col>0</xdr:col>
      <xdr:colOff>276225</xdr:colOff>
      <xdr:row>31</xdr:row>
      <xdr:rowOff>57150</xdr:rowOff>
    </xdr:to>
    <xdr:sp macro="" textlink="">
      <xdr:nvSpPr>
        <xdr:cNvPr id="172021" name="Text Box 5"/>
        <xdr:cNvSpPr txBox="1">
          <a:spLocks noChangeArrowheads="1"/>
        </xdr:cNvSpPr>
      </xdr:nvSpPr>
      <xdr:spPr bwMode="auto">
        <a:xfrm>
          <a:off x="180975" y="57816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30</xdr:row>
      <xdr:rowOff>0</xdr:rowOff>
    </xdr:from>
    <xdr:to>
      <xdr:col>5</xdr:col>
      <xdr:colOff>276225</xdr:colOff>
      <xdr:row>30</xdr:row>
      <xdr:rowOff>76200</xdr:rowOff>
    </xdr:to>
    <xdr:sp macro="" textlink="">
      <xdr:nvSpPr>
        <xdr:cNvPr id="172022" name="Text Box 6"/>
        <xdr:cNvSpPr txBox="1">
          <a:spLocks noChangeArrowheads="1"/>
        </xdr:cNvSpPr>
      </xdr:nvSpPr>
      <xdr:spPr bwMode="auto">
        <a:xfrm>
          <a:off x="6038850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66675</xdr:rowOff>
    </xdr:to>
    <xdr:sp macro="" textlink="">
      <xdr:nvSpPr>
        <xdr:cNvPr id="172023" name="Text Box 7"/>
        <xdr:cNvSpPr txBox="1">
          <a:spLocks noChangeArrowheads="1"/>
        </xdr:cNvSpPr>
      </xdr:nvSpPr>
      <xdr:spPr bwMode="auto">
        <a:xfrm>
          <a:off x="72485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66675</xdr:rowOff>
    </xdr:to>
    <xdr:sp macro="" textlink="">
      <xdr:nvSpPr>
        <xdr:cNvPr id="172024" name="Text Box 1"/>
        <xdr:cNvSpPr txBox="1">
          <a:spLocks noChangeArrowheads="1"/>
        </xdr:cNvSpPr>
      </xdr:nvSpPr>
      <xdr:spPr bwMode="auto">
        <a:xfrm>
          <a:off x="1428750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25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26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47625</xdr:rowOff>
    </xdr:to>
    <xdr:sp macro="" textlink="">
      <xdr:nvSpPr>
        <xdr:cNvPr id="172027" name="Text Box 2"/>
        <xdr:cNvSpPr txBox="1">
          <a:spLocks noChangeArrowheads="1"/>
        </xdr:cNvSpPr>
      </xdr:nvSpPr>
      <xdr:spPr bwMode="auto">
        <a:xfrm>
          <a:off x="1428750" y="56197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30</xdr:row>
      <xdr:rowOff>0</xdr:rowOff>
    </xdr:from>
    <xdr:to>
      <xdr:col>2</xdr:col>
      <xdr:colOff>276225</xdr:colOff>
      <xdr:row>30</xdr:row>
      <xdr:rowOff>66675</xdr:rowOff>
    </xdr:to>
    <xdr:sp macro="" textlink="">
      <xdr:nvSpPr>
        <xdr:cNvPr id="172028" name="Text Box 3"/>
        <xdr:cNvSpPr txBox="1">
          <a:spLocks noChangeArrowheads="1"/>
        </xdr:cNvSpPr>
      </xdr:nvSpPr>
      <xdr:spPr bwMode="auto">
        <a:xfrm>
          <a:off x="284797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30</xdr:row>
      <xdr:rowOff>0</xdr:rowOff>
    </xdr:from>
    <xdr:to>
      <xdr:col>3</xdr:col>
      <xdr:colOff>276225</xdr:colOff>
      <xdr:row>30</xdr:row>
      <xdr:rowOff>66675</xdr:rowOff>
    </xdr:to>
    <xdr:sp macro="" textlink="">
      <xdr:nvSpPr>
        <xdr:cNvPr id="172029" name="Text Box 4"/>
        <xdr:cNvSpPr txBox="1">
          <a:spLocks noChangeArrowheads="1"/>
        </xdr:cNvSpPr>
      </xdr:nvSpPr>
      <xdr:spPr bwMode="auto">
        <a:xfrm>
          <a:off x="40862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31</xdr:row>
      <xdr:rowOff>0</xdr:rowOff>
    </xdr:from>
    <xdr:to>
      <xdr:col>0</xdr:col>
      <xdr:colOff>276225</xdr:colOff>
      <xdr:row>31</xdr:row>
      <xdr:rowOff>57150</xdr:rowOff>
    </xdr:to>
    <xdr:sp macro="" textlink="">
      <xdr:nvSpPr>
        <xdr:cNvPr id="172030" name="Text Box 5"/>
        <xdr:cNvSpPr txBox="1">
          <a:spLocks noChangeArrowheads="1"/>
        </xdr:cNvSpPr>
      </xdr:nvSpPr>
      <xdr:spPr bwMode="auto">
        <a:xfrm>
          <a:off x="180975" y="57816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30</xdr:row>
      <xdr:rowOff>0</xdr:rowOff>
    </xdr:from>
    <xdr:to>
      <xdr:col>5</xdr:col>
      <xdr:colOff>276225</xdr:colOff>
      <xdr:row>30</xdr:row>
      <xdr:rowOff>76200</xdr:rowOff>
    </xdr:to>
    <xdr:sp macro="" textlink="">
      <xdr:nvSpPr>
        <xdr:cNvPr id="172031" name="Text Box 6"/>
        <xdr:cNvSpPr txBox="1">
          <a:spLocks noChangeArrowheads="1"/>
        </xdr:cNvSpPr>
      </xdr:nvSpPr>
      <xdr:spPr bwMode="auto">
        <a:xfrm>
          <a:off x="6038850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66675</xdr:rowOff>
    </xdr:to>
    <xdr:sp macro="" textlink="">
      <xdr:nvSpPr>
        <xdr:cNvPr id="172032" name="Text Box 7"/>
        <xdr:cNvSpPr txBox="1">
          <a:spLocks noChangeArrowheads="1"/>
        </xdr:cNvSpPr>
      </xdr:nvSpPr>
      <xdr:spPr bwMode="auto">
        <a:xfrm>
          <a:off x="72485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66675</xdr:rowOff>
    </xdr:to>
    <xdr:sp macro="" textlink="">
      <xdr:nvSpPr>
        <xdr:cNvPr id="172033" name="Text Box 1"/>
        <xdr:cNvSpPr txBox="1">
          <a:spLocks noChangeArrowheads="1"/>
        </xdr:cNvSpPr>
      </xdr:nvSpPr>
      <xdr:spPr bwMode="auto">
        <a:xfrm>
          <a:off x="1428750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34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35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47625</xdr:rowOff>
    </xdr:to>
    <xdr:sp macro="" textlink="">
      <xdr:nvSpPr>
        <xdr:cNvPr id="172036" name="Text Box 2"/>
        <xdr:cNvSpPr txBox="1">
          <a:spLocks noChangeArrowheads="1"/>
        </xdr:cNvSpPr>
      </xdr:nvSpPr>
      <xdr:spPr bwMode="auto">
        <a:xfrm>
          <a:off x="1428750" y="56197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30</xdr:row>
      <xdr:rowOff>0</xdr:rowOff>
    </xdr:from>
    <xdr:to>
      <xdr:col>2</xdr:col>
      <xdr:colOff>276225</xdr:colOff>
      <xdr:row>30</xdr:row>
      <xdr:rowOff>66675</xdr:rowOff>
    </xdr:to>
    <xdr:sp macro="" textlink="">
      <xdr:nvSpPr>
        <xdr:cNvPr id="172037" name="Text Box 3"/>
        <xdr:cNvSpPr txBox="1">
          <a:spLocks noChangeArrowheads="1"/>
        </xdr:cNvSpPr>
      </xdr:nvSpPr>
      <xdr:spPr bwMode="auto">
        <a:xfrm>
          <a:off x="284797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30</xdr:row>
      <xdr:rowOff>0</xdr:rowOff>
    </xdr:from>
    <xdr:to>
      <xdr:col>3</xdr:col>
      <xdr:colOff>276225</xdr:colOff>
      <xdr:row>30</xdr:row>
      <xdr:rowOff>66675</xdr:rowOff>
    </xdr:to>
    <xdr:sp macro="" textlink="">
      <xdr:nvSpPr>
        <xdr:cNvPr id="172038" name="Text Box 4"/>
        <xdr:cNvSpPr txBox="1">
          <a:spLocks noChangeArrowheads="1"/>
        </xdr:cNvSpPr>
      </xdr:nvSpPr>
      <xdr:spPr bwMode="auto">
        <a:xfrm>
          <a:off x="40862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31</xdr:row>
      <xdr:rowOff>0</xdr:rowOff>
    </xdr:from>
    <xdr:to>
      <xdr:col>0</xdr:col>
      <xdr:colOff>276225</xdr:colOff>
      <xdr:row>31</xdr:row>
      <xdr:rowOff>57150</xdr:rowOff>
    </xdr:to>
    <xdr:sp macro="" textlink="">
      <xdr:nvSpPr>
        <xdr:cNvPr id="172039" name="Text Box 5"/>
        <xdr:cNvSpPr txBox="1">
          <a:spLocks noChangeArrowheads="1"/>
        </xdr:cNvSpPr>
      </xdr:nvSpPr>
      <xdr:spPr bwMode="auto">
        <a:xfrm>
          <a:off x="180975" y="57816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30</xdr:row>
      <xdr:rowOff>0</xdr:rowOff>
    </xdr:from>
    <xdr:to>
      <xdr:col>5</xdr:col>
      <xdr:colOff>276225</xdr:colOff>
      <xdr:row>30</xdr:row>
      <xdr:rowOff>76200</xdr:rowOff>
    </xdr:to>
    <xdr:sp macro="" textlink="">
      <xdr:nvSpPr>
        <xdr:cNvPr id="172040" name="Text Box 6"/>
        <xdr:cNvSpPr txBox="1">
          <a:spLocks noChangeArrowheads="1"/>
        </xdr:cNvSpPr>
      </xdr:nvSpPr>
      <xdr:spPr bwMode="auto">
        <a:xfrm>
          <a:off x="6038850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66675</xdr:rowOff>
    </xdr:to>
    <xdr:sp macro="" textlink="">
      <xdr:nvSpPr>
        <xdr:cNvPr id="172041" name="Text Box 7"/>
        <xdr:cNvSpPr txBox="1">
          <a:spLocks noChangeArrowheads="1"/>
        </xdr:cNvSpPr>
      </xdr:nvSpPr>
      <xdr:spPr bwMode="auto">
        <a:xfrm>
          <a:off x="72485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66675</xdr:rowOff>
    </xdr:to>
    <xdr:sp macro="" textlink="">
      <xdr:nvSpPr>
        <xdr:cNvPr id="172042" name="Text Box 1"/>
        <xdr:cNvSpPr txBox="1">
          <a:spLocks noChangeArrowheads="1"/>
        </xdr:cNvSpPr>
      </xdr:nvSpPr>
      <xdr:spPr bwMode="auto">
        <a:xfrm>
          <a:off x="1428750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43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44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47625</xdr:rowOff>
    </xdr:to>
    <xdr:sp macro="" textlink="">
      <xdr:nvSpPr>
        <xdr:cNvPr id="172045" name="Text Box 2"/>
        <xdr:cNvSpPr txBox="1">
          <a:spLocks noChangeArrowheads="1"/>
        </xdr:cNvSpPr>
      </xdr:nvSpPr>
      <xdr:spPr bwMode="auto">
        <a:xfrm>
          <a:off x="1428750" y="56197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30</xdr:row>
      <xdr:rowOff>0</xdr:rowOff>
    </xdr:from>
    <xdr:to>
      <xdr:col>2</xdr:col>
      <xdr:colOff>276225</xdr:colOff>
      <xdr:row>30</xdr:row>
      <xdr:rowOff>66675</xdr:rowOff>
    </xdr:to>
    <xdr:sp macro="" textlink="">
      <xdr:nvSpPr>
        <xdr:cNvPr id="172046" name="Text Box 3"/>
        <xdr:cNvSpPr txBox="1">
          <a:spLocks noChangeArrowheads="1"/>
        </xdr:cNvSpPr>
      </xdr:nvSpPr>
      <xdr:spPr bwMode="auto">
        <a:xfrm>
          <a:off x="284797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30</xdr:row>
      <xdr:rowOff>0</xdr:rowOff>
    </xdr:from>
    <xdr:to>
      <xdr:col>3</xdr:col>
      <xdr:colOff>276225</xdr:colOff>
      <xdr:row>30</xdr:row>
      <xdr:rowOff>66675</xdr:rowOff>
    </xdr:to>
    <xdr:sp macro="" textlink="">
      <xdr:nvSpPr>
        <xdr:cNvPr id="172047" name="Text Box 4"/>
        <xdr:cNvSpPr txBox="1">
          <a:spLocks noChangeArrowheads="1"/>
        </xdr:cNvSpPr>
      </xdr:nvSpPr>
      <xdr:spPr bwMode="auto">
        <a:xfrm>
          <a:off x="40862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31</xdr:row>
      <xdr:rowOff>0</xdr:rowOff>
    </xdr:from>
    <xdr:to>
      <xdr:col>0</xdr:col>
      <xdr:colOff>276225</xdr:colOff>
      <xdr:row>31</xdr:row>
      <xdr:rowOff>57150</xdr:rowOff>
    </xdr:to>
    <xdr:sp macro="" textlink="">
      <xdr:nvSpPr>
        <xdr:cNvPr id="172048" name="Text Box 5"/>
        <xdr:cNvSpPr txBox="1">
          <a:spLocks noChangeArrowheads="1"/>
        </xdr:cNvSpPr>
      </xdr:nvSpPr>
      <xdr:spPr bwMode="auto">
        <a:xfrm>
          <a:off x="180975" y="57816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30</xdr:row>
      <xdr:rowOff>0</xdr:rowOff>
    </xdr:from>
    <xdr:to>
      <xdr:col>5</xdr:col>
      <xdr:colOff>276225</xdr:colOff>
      <xdr:row>30</xdr:row>
      <xdr:rowOff>76200</xdr:rowOff>
    </xdr:to>
    <xdr:sp macro="" textlink="">
      <xdr:nvSpPr>
        <xdr:cNvPr id="172049" name="Text Box 6"/>
        <xdr:cNvSpPr txBox="1">
          <a:spLocks noChangeArrowheads="1"/>
        </xdr:cNvSpPr>
      </xdr:nvSpPr>
      <xdr:spPr bwMode="auto">
        <a:xfrm>
          <a:off x="6038850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66675</xdr:rowOff>
    </xdr:to>
    <xdr:sp macro="" textlink="">
      <xdr:nvSpPr>
        <xdr:cNvPr id="172050" name="Text Box 7"/>
        <xdr:cNvSpPr txBox="1">
          <a:spLocks noChangeArrowheads="1"/>
        </xdr:cNvSpPr>
      </xdr:nvSpPr>
      <xdr:spPr bwMode="auto">
        <a:xfrm>
          <a:off x="7248525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30</xdr:row>
      <xdr:rowOff>0</xdr:rowOff>
    </xdr:from>
    <xdr:to>
      <xdr:col>1</xdr:col>
      <xdr:colOff>276225</xdr:colOff>
      <xdr:row>30</xdr:row>
      <xdr:rowOff>66675</xdr:rowOff>
    </xdr:to>
    <xdr:sp macro="" textlink="">
      <xdr:nvSpPr>
        <xdr:cNvPr id="172051" name="Text Box 1"/>
        <xdr:cNvSpPr txBox="1">
          <a:spLocks noChangeArrowheads="1"/>
        </xdr:cNvSpPr>
      </xdr:nvSpPr>
      <xdr:spPr bwMode="auto">
        <a:xfrm>
          <a:off x="1428750" y="56197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0</xdr:rowOff>
    </xdr:from>
    <xdr:to>
      <xdr:col>6</xdr:col>
      <xdr:colOff>276225</xdr:colOff>
      <xdr:row>30</xdr:row>
      <xdr:rowOff>76200</xdr:rowOff>
    </xdr:to>
    <xdr:sp macro="" textlink="">
      <xdr:nvSpPr>
        <xdr:cNvPr id="172052" name="Text Box 1"/>
        <xdr:cNvSpPr txBox="1">
          <a:spLocks noChangeArrowheads="1"/>
        </xdr:cNvSpPr>
      </xdr:nvSpPr>
      <xdr:spPr bwMode="auto">
        <a:xfrm>
          <a:off x="7248525" y="56197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i.zhanseitova@aspire.gov.kz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kmola/spreadsheets/?industry=1485&amp;year=2025&amp;name=77021&amp;period=year&amp;type=spreadsheets" TargetMode="External"/><Relationship Id="rId5" Type="http://schemas.openxmlformats.org/officeDocument/2006/relationships/hyperlink" Target="https://stat.gov.kz/api/iblock/element/347170/file/ru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workbookViewId="0">
      <selection activeCell="A9" sqref="A9:E9"/>
    </sheetView>
  </sheetViews>
  <sheetFormatPr defaultRowHeight="12.75"/>
  <cols>
    <col min="1" max="4" width="9.140625" style="29"/>
    <col min="5" max="5" width="27.7109375" style="29" customWidth="1"/>
    <col min="6" max="8" width="9.140625" style="29"/>
    <col min="9" max="9" width="11.42578125" style="30" customWidth="1"/>
    <col min="10" max="13" width="9.140625" style="30"/>
    <col min="14" max="16384" width="9.140625" style="29"/>
  </cols>
  <sheetData>
    <row r="2" spans="1:13" ht="24.2" customHeight="1">
      <c r="A2" s="420"/>
      <c r="B2" s="420"/>
      <c r="C2" s="420"/>
      <c r="D2" s="420"/>
      <c r="E2" s="420"/>
      <c r="K2" s="31"/>
      <c r="L2" s="31"/>
      <c r="M2" s="31"/>
    </row>
    <row r="3" spans="1:13" ht="24.2" customHeight="1">
      <c r="A3" s="420"/>
      <c r="B3" s="420"/>
      <c r="C3" s="420"/>
      <c r="D3" s="420"/>
      <c r="E3" s="420"/>
      <c r="F3" s="32"/>
      <c r="G3" s="32"/>
      <c r="K3" s="31"/>
      <c r="L3" s="31"/>
      <c r="M3" s="31"/>
    </row>
    <row r="4" spans="1:13" ht="24.2" customHeight="1">
      <c r="A4" s="420"/>
      <c r="B4" s="420"/>
      <c r="C4" s="420"/>
      <c r="D4" s="420"/>
      <c r="E4" s="420"/>
      <c r="F4" s="32"/>
      <c r="G4" s="32"/>
      <c r="K4" s="33"/>
      <c r="L4" s="33"/>
      <c r="M4" s="33"/>
    </row>
    <row r="5" spans="1:13" ht="19.5" customHeight="1">
      <c r="A5" s="6"/>
      <c r="B5" s="6"/>
      <c r="C5" s="6"/>
      <c r="D5" s="6"/>
      <c r="E5" s="6"/>
      <c r="F5" s="32"/>
      <c r="G5" s="32"/>
      <c r="K5" s="33"/>
      <c r="L5" s="33"/>
      <c r="M5" s="33"/>
    </row>
    <row r="6" spans="1:13" ht="13.5" customHeight="1">
      <c r="A6" s="6"/>
      <c r="B6" s="6"/>
      <c r="C6" s="6"/>
      <c r="D6" s="6"/>
      <c r="E6" s="6"/>
      <c r="F6" s="32"/>
      <c r="G6" s="32"/>
      <c r="K6" s="33"/>
      <c r="L6" s="33"/>
      <c r="M6" s="33"/>
    </row>
    <row r="7" spans="1:13" ht="12" customHeight="1">
      <c r="A7" s="34"/>
      <c r="B7" s="34"/>
      <c r="C7" s="34"/>
      <c r="D7" s="34"/>
      <c r="E7" s="34"/>
      <c r="F7" s="34"/>
      <c r="G7" s="34"/>
      <c r="K7" s="33"/>
      <c r="L7" s="33"/>
      <c r="M7" s="33"/>
    </row>
    <row r="8" spans="1:13" s="202" customFormat="1" ht="18">
      <c r="A8" s="423" t="s">
        <v>221</v>
      </c>
      <c r="B8" s="423"/>
      <c r="C8" s="423"/>
      <c r="D8" s="423"/>
      <c r="E8" s="423"/>
      <c r="F8" s="421"/>
      <c r="G8" s="422"/>
      <c r="I8" s="203"/>
      <c r="J8" s="203"/>
      <c r="K8" s="204"/>
      <c r="L8" s="204"/>
      <c r="M8" s="204"/>
    </row>
    <row r="9" spans="1:13" s="202" customFormat="1" ht="22.5" customHeight="1">
      <c r="A9" s="423" t="s">
        <v>172</v>
      </c>
      <c r="B9" s="424"/>
      <c r="C9" s="424"/>
      <c r="D9" s="424"/>
      <c r="E9" s="424"/>
      <c r="F9" s="201"/>
      <c r="G9" s="201"/>
      <c r="I9" s="203"/>
      <c r="J9" s="203"/>
      <c r="K9" s="204"/>
      <c r="L9" s="204"/>
      <c r="M9" s="204"/>
    </row>
    <row r="10" spans="1:13" s="202" customFormat="1" ht="16.5" customHeight="1">
      <c r="A10" s="200"/>
      <c r="B10" s="205"/>
      <c r="C10" s="205"/>
      <c r="D10" s="205"/>
      <c r="E10" s="205"/>
      <c r="F10" s="201"/>
      <c r="G10" s="201"/>
      <c r="I10" s="203"/>
      <c r="J10" s="203"/>
      <c r="K10" s="204"/>
      <c r="L10" s="204"/>
      <c r="M10" s="204"/>
    </row>
    <row r="11" spans="1:13" s="202" customFormat="1" ht="14.25" customHeight="1">
      <c r="A11" s="200"/>
      <c r="B11" s="205"/>
      <c r="C11" s="205"/>
      <c r="D11" s="205"/>
      <c r="E11" s="205"/>
      <c r="F11" s="201"/>
      <c r="G11" s="201"/>
      <c r="I11" s="203"/>
      <c r="J11" s="203"/>
      <c r="K11" s="204"/>
      <c r="L11" s="204"/>
      <c r="M11" s="204"/>
    </row>
    <row r="12" spans="1:13" ht="14.25" customHeight="1">
      <c r="A12" s="34"/>
      <c r="B12" s="34"/>
      <c r="C12" s="34"/>
      <c r="D12" s="34"/>
      <c r="E12" s="35"/>
      <c r="F12" s="5"/>
      <c r="G12" s="5"/>
      <c r="K12" s="33"/>
      <c r="L12" s="33"/>
      <c r="M12" s="33"/>
    </row>
    <row r="13" spans="1:13" ht="18">
      <c r="A13" s="34"/>
      <c r="B13" s="34"/>
      <c r="C13" s="34"/>
      <c r="D13" s="34"/>
      <c r="E13" s="35"/>
      <c r="F13" s="5"/>
      <c r="G13" s="5"/>
      <c r="K13" s="33"/>
      <c r="L13" s="33"/>
      <c r="M13" s="33"/>
    </row>
    <row r="14" spans="1:13">
      <c r="A14" s="418" t="s">
        <v>93</v>
      </c>
      <c r="B14" s="418"/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33"/>
    </row>
    <row r="15" spans="1:13" ht="44.25" customHeight="1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</row>
    <row r="16" spans="1:13" ht="14.25">
      <c r="A16" s="36"/>
      <c r="B16" s="36"/>
      <c r="C16" s="36"/>
      <c r="D16" s="36"/>
      <c r="E16" s="36"/>
      <c r="F16" s="36"/>
      <c r="G16" s="36"/>
    </row>
    <row r="17" spans="1:13" ht="14.25">
      <c r="A17" s="36"/>
      <c r="B17" s="36"/>
      <c r="C17" s="36"/>
      <c r="D17" s="36"/>
      <c r="E17" s="36"/>
      <c r="F17" s="36"/>
      <c r="G17" s="36"/>
    </row>
    <row r="18" spans="1:13" ht="14.25">
      <c r="A18" s="36"/>
      <c r="B18" s="36"/>
      <c r="C18" s="36"/>
      <c r="D18" s="36"/>
      <c r="E18" s="36"/>
      <c r="F18" s="36"/>
      <c r="G18" s="36"/>
    </row>
    <row r="19" spans="1:13" ht="15" customHeight="1">
      <c r="A19" s="37"/>
      <c r="B19" s="32"/>
      <c r="C19" s="32"/>
      <c r="D19" s="32"/>
      <c r="E19" s="32"/>
      <c r="F19" s="32"/>
      <c r="G19" s="32"/>
    </row>
    <row r="20" spans="1:13" ht="18">
      <c r="A20" s="419" t="s">
        <v>173</v>
      </c>
      <c r="B20" s="419"/>
      <c r="C20" s="32"/>
      <c r="D20" s="32"/>
      <c r="E20" s="32"/>
      <c r="F20" s="32"/>
      <c r="G20" s="32"/>
    </row>
    <row r="21" spans="1:13" ht="15" customHeight="1">
      <c r="A21" s="32"/>
      <c r="B21" s="32"/>
      <c r="C21" s="32"/>
      <c r="D21" s="32"/>
      <c r="E21" s="32"/>
      <c r="F21" s="32"/>
      <c r="G21" s="32"/>
    </row>
    <row r="22" spans="1:13" ht="15" customHeight="1">
      <c r="A22" s="32"/>
      <c r="B22" s="32"/>
      <c r="C22" s="32"/>
      <c r="D22" s="32"/>
      <c r="E22" s="32"/>
      <c r="F22" s="32"/>
      <c r="G22" s="32"/>
    </row>
    <row r="23" spans="1:13" ht="15" customHeight="1">
      <c r="A23" s="38"/>
      <c r="B23" s="38"/>
      <c r="C23" s="38"/>
      <c r="D23" s="38"/>
      <c r="E23" s="38"/>
      <c r="F23" s="38"/>
      <c r="G23" s="32"/>
    </row>
    <row r="24" spans="1:13" s="202" customFormat="1" ht="18">
      <c r="A24" s="208" t="s">
        <v>2</v>
      </c>
      <c r="B24" s="208"/>
      <c r="C24" s="208"/>
      <c r="D24" s="208"/>
      <c r="E24" s="208"/>
      <c r="F24" s="207"/>
      <c r="G24" s="207"/>
      <c r="I24" s="203"/>
      <c r="J24" s="203"/>
      <c r="K24" s="203"/>
      <c r="L24" s="203"/>
      <c r="M24" s="203"/>
    </row>
  </sheetData>
  <mergeCells count="6">
    <mergeCell ref="A14:L15"/>
    <mergeCell ref="A20:B20"/>
    <mergeCell ref="A2:E4"/>
    <mergeCell ref="F8:G8"/>
    <mergeCell ref="A9:E9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A30" sqref="A30"/>
    </sheetView>
  </sheetViews>
  <sheetFormatPr defaultRowHeight="14.25"/>
  <cols>
    <col min="1" max="1" width="18.7109375" style="54" customWidth="1"/>
    <col min="2" max="2" width="21.28515625" style="54" customWidth="1"/>
    <col min="3" max="3" width="18.5703125" style="54" customWidth="1"/>
    <col min="4" max="4" width="15" style="54" customWidth="1"/>
    <col min="5" max="5" width="14.28515625" style="54" customWidth="1"/>
    <col min="6" max="6" width="18.140625" style="54" customWidth="1"/>
    <col min="7" max="7" width="21.5703125" style="54" customWidth="1"/>
    <col min="8" max="9" width="9.140625" style="53"/>
    <col min="10" max="10" width="14.28515625" style="53" customWidth="1"/>
    <col min="11" max="12" width="9.140625" style="53"/>
    <col min="13" max="13" width="9.140625" style="139"/>
    <col min="14" max="14" width="10.42578125" style="54" bestFit="1" customWidth="1"/>
    <col min="15" max="15" width="9.140625" style="54"/>
    <col min="16" max="16" width="9.5703125" style="54" bestFit="1" customWidth="1"/>
    <col min="17" max="16384" width="9.140625" style="54"/>
  </cols>
  <sheetData>
    <row r="1" spans="1:16" s="51" customFormat="1" ht="39" customHeight="1">
      <c r="A1" s="480" t="s">
        <v>85</v>
      </c>
      <c r="B1" s="480"/>
      <c r="C1" s="480"/>
      <c r="D1" s="480"/>
      <c r="E1" s="480"/>
      <c r="F1" s="480"/>
      <c r="G1" s="480"/>
      <c r="H1" s="135"/>
      <c r="I1" s="135"/>
      <c r="J1" s="135"/>
      <c r="K1" s="135"/>
      <c r="L1" s="135"/>
      <c r="M1" s="135"/>
    </row>
    <row r="2" spans="1:16" s="51" customFormat="1" ht="12.75" customHeight="1">
      <c r="A2" s="136"/>
      <c r="B2" s="29"/>
      <c r="C2" s="29"/>
      <c r="D2" s="29"/>
      <c r="E2" s="29"/>
      <c r="F2" s="29"/>
      <c r="G2" s="137" t="s">
        <v>9</v>
      </c>
      <c r="H2" s="135"/>
      <c r="I2" s="135"/>
      <c r="J2" s="135"/>
      <c r="K2" s="135"/>
      <c r="L2" s="135"/>
      <c r="M2" s="135"/>
    </row>
    <row r="3" spans="1:16" s="51" customFormat="1" ht="24" customHeight="1">
      <c r="A3" s="481"/>
      <c r="B3" s="478" t="s">
        <v>86</v>
      </c>
      <c r="C3" s="469" t="s">
        <v>82</v>
      </c>
      <c r="D3" s="485"/>
      <c r="E3" s="485"/>
      <c r="F3" s="485"/>
      <c r="G3" s="486" t="s">
        <v>91</v>
      </c>
      <c r="H3" s="135"/>
      <c r="I3" s="135"/>
      <c r="J3" s="135"/>
      <c r="K3" s="135"/>
      <c r="L3" s="135"/>
      <c r="M3" s="135"/>
    </row>
    <row r="4" spans="1:16" s="138" customFormat="1" ht="24" customHeight="1">
      <c r="A4" s="482"/>
      <c r="B4" s="484"/>
      <c r="C4" s="478" t="s">
        <v>87</v>
      </c>
      <c r="D4" s="2" t="s">
        <v>82</v>
      </c>
      <c r="E4" s="478" t="s">
        <v>89</v>
      </c>
      <c r="F4" s="478" t="s">
        <v>90</v>
      </c>
      <c r="G4" s="487"/>
      <c r="H4" s="74"/>
      <c r="I4" s="74"/>
      <c r="J4" s="74"/>
      <c r="K4" s="74"/>
      <c r="L4" s="74"/>
      <c r="M4" s="74"/>
    </row>
    <row r="5" spans="1:16" ht="24" customHeight="1">
      <c r="A5" s="483"/>
      <c r="B5" s="479"/>
      <c r="C5" s="479"/>
      <c r="D5" s="2" t="s">
        <v>88</v>
      </c>
      <c r="E5" s="479"/>
      <c r="F5" s="479"/>
      <c r="G5" s="488"/>
      <c r="N5" s="53"/>
      <c r="O5" s="53"/>
      <c r="P5" s="53"/>
    </row>
    <row r="6" spans="1:16" ht="12.75" customHeight="1">
      <c r="A6" s="158" t="s">
        <v>170</v>
      </c>
      <c r="B6" s="279">
        <v>151308.6</v>
      </c>
      <c r="C6" s="279">
        <v>5170</v>
      </c>
      <c r="D6" s="279">
        <v>1491.4</v>
      </c>
      <c r="E6" s="279">
        <v>25675.1</v>
      </c>
      <c r="F6" s="253">
        <v>2098.1999999999998</v>
      </c>
      <c r="G6" s="281">
        <v>3529</v>
      </c>
      <c r="H6" s="57"/>
      <c r="I6" s="24"/>
      <c r="K6" s="24"/>
      <c r="L6" s="24"/>
      <c r="M6" s="24"/>
      <c r="N6" s="18"/>
      <c r="O6" s="140"/>
      <c r="P6" s="141"/>
    </row>
    <row r="7" spans="1:16" ht="12.75" customHeight="1">
      <c r="A7" s="52" t="s">
        <v>96</v>
      </c>
      <c r="B7" s="209" t="s">
        <v>179</v>
      </c>
      <c r="C7" s="210" t="s">
        <v>179</v>
      </c>
      <c r="D7" s="210" t="s">
        <v>179</v>
      </c>
      <c r="E7" s="210" t="s">
        <v>179</v>
      </c>
      <c r="F7" s="219" t="s">
        <v>179</v>
      </c>
      <c r="G7" s="210" t="s">
        <v>179</v>
      </c>
      <c r="H7" s="57"/>
      <c r="I7" s="24"/>
      <c r="K7" s="24"/>
      <c r="L7" s="24"/>
      <c r="M7" s="24"/>
      <c r="N7" s="18"/>
      <c r="O7" s="140"/>
      <c r="P7" s="141"/>
    </row>
    <row r="8" spans="1:16" ht="12.75" customHeight="1">
      <c r="A8" s="52" t="s">
        <v>97</v>
      </c>
      <c r="B8" s="209" t="s">
        <v>179</v>
      </c>
      <c r="C8" s="209" t="s">
        <v>179</v>
      </c>
      <c r="D8" s="210" t="s">
        <v>179</v>
      </c>
      <c r="E8" s="210" t="s">
        <v>179</v>
      </c>
      <c r="F8" s="219" t="s">
        <v>179</v>
      </c>
      <c r="G8" s="210" t="s">
        <v>179</v>
      </c>
      <c r="H8" s="57"/>
      <c r="I8" s="24"/>
      <c r="K8" s="142"/>
      <c r="L8" s="142"/>
      <c r="M8" s="143"/>
      <c r="N8" s="142"/>
      <c r="O8" s="142"/>
      <c r="P8" s="141"/>
    </row>
    <row r="9" spans="1:16" ht="12.75" customHeight="1">
      <c r="A9" s="52" t="s">
        <v>98</v>
      </c>
      <c r="B9" s="209">
        <v>2700</v>
      </c>
      <c r="C9" s="210" t="s">
        <v>179</v>
      </c>
      <c r="D9" s="210" t="s">
        <v>179</v>
      </c>
      <c r="E9" s="210" t="s">
        <v>179</v>
      </c>
      <c r="F9" s="219" t="s">
        <v>179</v>
      </c>
      <c r="G9" s="210" t="s">
        <v>179</v>
      </c>
      <c r="H9" s="57"/>
      <c r="I9" s="24"/>
      <c r="K9" s="143"/>
      <c r="L9" s="143"/>
      <c r="M9" s="143"/>
      <c r="N9" s="143"/>
      <c r="O9" s="143"/>
      <c r="P9" s="141"/>
    </row>
    <row r="10" spans="1:16" ht="12.75" customHeight="1">
      <c r="A10" s="52" t="s">
        <v>99</v>
      </c>
      <c r="B10" s="209">
        <v>5137</v>
      </c>
      <c r="C10" s="209">
        <v>300</v>
      </c>
      <c r="D10" s="210" t="s">
        <v>179</v>
      </c>
      <c r="E10" s="210" t="s">
        <v>179</v>
      </c>
      <c r="F10" s="219" t="s">
        <v>179</v>
      </c>
      <c r="G10" s="210" t="s">
        <v>179</v>
      </c>
      <c r="H10" s="57"/>
      <c r="I10" s="24"/>
      <c r="K10" s="143"/>
      <c r="L10" s="143"/>
      <c r="M10" s="143"/>
      <c r="N10" s="143"/>
      <c r="O10" s="143"/>
      <c r="P10" s="141"/>
    </row>
    <row r="11" spans="1:16" ht="12.75" customHeight="1">
      <c r="A11" s="52" t="s">
        <v>100</v>
      </c>
      <c r="B11" s="209">
        <v>6190</v>
      </c>
      <c r="C11" s="210" t="s">
        <v>179</v>
      </c>
      <c r="D11" s="210" t="s">
        <v>179</v>
      </c>
      <c r="E11" s="210" t="s">
        <v>179</v>
      </c>
      <c r="F11" s="219" t="s">
        <v>179</v>
      </c>
      <c r="G11" s="210" t="s">
        <v>179</v>
      </c>
      <c r="H11" s="57"/>
      <c r="I11" s="24"/>
      <c r="K11" s="64"/>
      <c r="L11" s="64"/>
      <c r="M11" s="143"/>
      <c r="N11" s="143"/>
      <c r="O11" s="143"/>
      <c r="P11" s="141"/>
    </row>
    <row r="12" spans="1:16" ht="12.75" customHeight="1">
      <c r="A12" s="52" t="s">
        <v>101</v>
      </c>
      <c r="B12" s="209">
        <v>1586</v>
      </c>
      <c r="C12" s="209" t="s">
        <v>179</v>
      </c>
      <c r="D12" s="210" t="s">
        <v>179</v>
      </c>
      <c r="E12" s="210" t="s">
        <v>179</v>
      </c>
      <c r="F12" s="219" t="s">
        <v>179</v>
      </c>
      <c r="G12" s="210" t="s">
        <v>179</v>
      </c>
      <c r="H12" s="57"/>
      <c r="I12" s="24"/>
      <c r="K12" s="143"/>
      <c r="L12" s="143"/>
      <c r="M12" s="143"/>
      <c r="N12" s="143"/>
      <c r="O12" s="143"/>
      <c r="P12" s="141"/>
    </row>
    <row r="13" spans="1:16" ht="12.75" customHeight="1">
      <c r="A13" s="52" t="s">
        <v>102</v>
      </c>
      <c r="B13" s="209">
        <v>14506</v>
      </c>
      <c r="C13" s="210" t="s">
        <v>208</v>
      </c>
      <c r="D13" s="210" t="s">
        <v>208</v>
      </c>
      <c r="E13" s="209">
        <v>408</v>
      </c>
      <c r="F13" s="219" t="s">
        <v>208</v>
      </c>
      <c r="G13" s="210">
        <v>215</v>
      </c>
      <c r="H13" s="57"/>
      <c r="I13" s="24"/>
      <c r="K13" s="143"/>
      <c r="L13" s="143"/>
      <c r="M13" s="144"/>
      <c r="N13" s="143"/>
      <c r="O13" s="144"/>
      <c r="P13" s="141"/>
    </row>
    <row r="14" spans="1:16" ht="12.75" customHeight="1">
      <c r="A14" s="52" t="s">
        <v>104</v>
      </c>
      <c r="B14" s="209">
        <v>13014</v>
      </c>
      <c r="C14" s="209">
        <v>57</v>
      </c>
      <c r="D14" s="210" t="s">
        <v>179</v>
      </c>
      <c r="E14" s="209">
        <v>3032</v>
      </c>
      <c r="F14" s="219" t="s">
        <v>179</v>
      </c>
      <c r="G14" s="210" t="s">
        <v>179</v>
      </c>
      <c r="H14" s="57"/>
      <c r="I14" s="24"/>
      <c r="K14" s="143"/>
      <c r="L14" s="143"/>
      <c r="M14" s="144"/>
      <c r="N14" s="143"/>
      <c r="O14" s="144"/>
      <c r="P14" s="141"/>
    </row>
    <row r="15" spans="1:16" ht="12.75" customHeight="1">
      <c r="A15" s="52" t="s">
        <v>106</v>
      </c>
      <c r="B15" s="209" t="s">
        <v>179</v>
      </c>
      <c r="C15" s="209" t="s">
        <v>179</v>
      </c>
      <c r="D15" s="210" t="s">
        <v>179</v>
      </c>
      <c r="E15" s="209" t="s">
        <v>179</v>
      </c>
      <c r="F15" s="219" t="s">
        <v>179</v>
      </c>
      <c r="G15" s="210" t="s">
        <v>179</v>
      </c>
      <c r="H15" s="57"/>
      <c r="I15" s="24"/>
      <c r="K15" s="144"/>
      <c r="L15" s="144"/>
      <c r="M15" s="143"/>
      <c r="N15" s="143"/>
      <c r="O15" s="143"/>
      <c r="P15" s="141"/>
    </row>
    <row r="16" spans="1:16" ht="12.75" customHeight="1">
      <c r="A16" s="52" t="s">
        <v>105</v>
      </c>
      <c r="B16" s="209">
        <v>4109</v>
      </c>
      <c r="C16" s="209">
        <v>19</v>
      </c>
      <c r="D16" s="209">
        <v>19</v>
      </c>
      <c r="E16" s="209">
        <v>67</v>
      </c>
      <c r="F16" s="219" t="s">
        <v>179</v>
      </c>
      <c r="G16" s="210" t="s">
        <v>179</v>
      </c>
      <c r="H16" s="57"/>
      <c r="I16" s="24"/>
      <c r="K16" s="140"/>
      <c r="L16" s="140"/>
      <c r="M16" s="140"/>
      <c r="N16" s="140"/>
      <c r="O16" s="140"/>
      <c r="P16" s="141"/>
    </row>
    <row r="17" spans="1:16" ht="12.75" customHeight="1">
      <c r="A17" s="52" t="s">
        <v>107</v>
      </c>
      <c r="B17" s="209">
        <v>6152</v>
      </c>
      <c r="C17" s="210" t="s">
        <v>179</v>
      </c>
      <c r="D17" s="210" t="s">
        <v>179</v>
      </c>
      <c r="E17" s="209">
        <v>297</v>
      </c>
      <c r="F17" s="219" t="s">
        <v>179</v>
      </c>
      <c r="G17" s="210">
        <v>584</v>
      </c>
      <c r="H17" s="57"/>
      <c r="I17" s="24"/>
      <c r="K17" s="140"/>
      <c r="L17" s="140"/>
      <c r="M17" s="140"/>
      <c r="N17" s="140"/>
      <c r="O17" s="140"/>
      <c r="P17" s="141"/>
    </row>
    <row r="18" spans="1:16" ht="12.75" customHeight="1">
      <c r="A18" s="52" t="s">
        <v>108</v>
      </c>
      <c r="B18" s="209">
        <v>5736</v>
      </c>
      <c r="C18" s="210" t="s">
        <v>179</v>
      </c>
      <c r="D18" s="210" t="s">
        <v>179</v>
      </c>
      <c r="E18" s="210" t="s">
        <v>208</v>
      </c>
      <c r="F18" s="219" t="s">
        <v>179</v>
      </c>
      <c r="G18" s="210" t="s">
        <v>179</v>
      </c>
      <c r="H18" s="57"/>
      <c r="I18" s="24"/>
      <c r="K18" s="145"/>
      <c r="L18" s="140"/>
      <c r="M18" s="140"/>
      <c r="N18" s="140"/>
      <c r="O18" s="145"/>
      <c r="P18" s="141"/>
    </row>
    <row r="19" spans="1:16" ht="12.75" customHeight="1">
      <c r="A19" s="52" t="s">
        <v>109</v>
      </c>
      <c r="B19" s="209">
        <v>18015</v>
      </c>
      <c r="C19" s="210" t="s">
        <v>208</v>
      </c>
      <c r="D19" s="210" t="s">
        <v>208</v>
      </c>
      <c r="E19" s="209">
        <v>1315</v>
      </c>
      <c r="F19" s="219" t="s">
        <v>179</v>
      </c>
      <c r="G19" s="210" t="s">
        <v>179</v>
      </c>
      <c r="H19" s="57"/>
      <c r="I19" s="24"/>
      <c r="K19" s="24"/>
      <c r="L19" s="24"/>
      <c r="M19" s="24"/>
      <c r="N19" s="24"/>
      <c r="O19" s="140"/>
      <c r="P19" s="141"/>
    </row>
    <row r="20" spans="1:16" ht="12.75" customHeight="1">
      <c r="A20" s="52" t="s">
        <v>110</v>
      </c>
      <c r="B20" s="209">
        <v>6293.7</v>
      </c>
      <c r="C20" s="210" t="s">
        <v>179</v>
      </c>
      <c r="D20" s="210" t="s">
        <v>179</v>
      </c>
      <c r="E20" s="210" t="s">
        <v>208</v>
      </c>
      <c r="F20" s="219" t="s">
        <v>208</v>
      </c>
      <c r="G20" s="210" t="s">
        <v>179</v>
      </c>
      <c r="H20" s="57"/>
      <c r="I20" s="24"/>
      <c r="K20" s="24"/>
      <c r="L20" s="24"/>
      <c r="M20" s="24"/>
      <c r="N20" s="24"/>
      <c r="O20" s="140"/>
      <c r="P20" s="141"/>
    </row>
    <row r="21" spans="1:16" ht="12.75" customHeight="1">
      <c r="A21" s="52" t="s">
        <v>111</v>
      </c>
      <c r="B21" s="209">
        <v>982</v>
      </c>
      <c r="C21" s="209">
        <v>50</v>
      </c>
      <c r="D21" s="209">
        <v>50</v>
      </c>
      <c r="E21" s="209">
        <v>624</v>
      </c>
      <c r="F21" s="219" t="s">
        <v>179</v>
      </c>
      <c r="G21" s="210">
        <v>36</v>
      </c>
      <c r="H21" s="57"/>
      <c r="I21" s="24"/>
      <c r="K21" s="24"/>
      <c r="L21" s="24"/>
      <c r="M21" s="24"/>
      <c r="N21" s="24"/>
      <c r="O21" s="140"/>
      <c r="P21" s="141"/>
    </row>
    <row r="22" spans="1:16" ht="12.75" customHeight="1">
      <c r="A22" s="52" t="s">
        <v>112</v>
      </c>
      <c r="B22" s="209">
        <v>15658</v>
      </c>
      <c r="C22" s="210" t="s">
        <v>179</v>
      </c>
      <c r="D22" s="210" t="s">
        <v>179</v>
      </c>
      <c r="E22" s="209">
        <v>1459</v>
      </c>
      <c r="F22" s="219" t="s">
        <v>179</v>
      </c>
      <c r="G22" s="210">
        <v>400</v>
      </c>
      <c r="H22" s="57"/>
      <c r="I22" s="24"/>
      <c r="K22" s="24"/>
      <c r="L22" s="24"/>
      <c r="M22" s="24"/>
      <c r="N22" s="24"/>
      <c r="O22" s="62"/>
      <c r="P22" s="141"/>
    </row>
    <row r="23" spans="1:16" ht="12.75" customHeight="1">
      <c r="A23" s="52" t="s">
        <v>113</v>
      </c>
      <c r="B23" s="209">
        <v>7970</v>
      </c>
      <c r="C23" s="210" t="s">
        <v>208</v>
      </c>
      <c r="D23" s="210" t="s">
        <v>179</v>
      </c>
      <c r="E23" s="209">
        <v>1230</v>
      </c>
      <c r="F23" s="219" t="s">
        <v>179</v>
      </c>
      <c r="G23" s="210" t="s">
        <v>179</v>
      </c>
      <c r="H23" s="57"/>
      <c r="I23" s="24"/>
      <c r="K23" s="25"/>
      <c r="L23" s="25"/>
      <c r="M23" s="25"/>
      <c r="N23" s="19"/>
      <c r="O23" s="140"/>
      <c r="P23" s="141"/>
    </row>
    <row r="24" spans="1:16" ht="12.75" customHeight="1">
      <c r="A24" s="52" t="s">
        <v>114</v>
      </c>
      <c r="B24" s="209">
        <v>21588</v>
      </c>
      <c r="C24" s="209">
        <v>2621</v>
      </c>
      <c r="D24" s="209">
        <v>537</v>
      </c>
      <c r="E24" s="209">
        <v>13582</v>
      </c>
      <c r="F24" s="219" t="s">
        <v>179</v>
      </c>
      <c r="G24" s="210">
        <v>250</v>
      </c>
      <c r="H24" s="57"/>
      <c r="I24" s="24"/>
      <c r="K24" s="25"/>
      <c r="L24" s="25"/>
      <c r="M24" s="25"/>
      <c r="N24" s="19"/>
      <c r="O24" s="140"/>
      <c r="P24" s="141"/>
    </row>
    <row r="25" spans="1:16" ht="12.75" customHeight="1">
      <c r="A25" s="55" t="s">
        <v>115</v>
      </c>
      <c r="B25" s="213">
        <v>13024.5</v>
      </c>
      <c r="C25" s="213">
        <v>54</v>
      </c>
      <c r="D25" s="213">
        <v>37.4</v>
      </c>
      <c r="E25" s="213">
        <v>1018.1</v>
      </c>
      <c r="F25" s="221" t="s">
        <v>179</v>
      </c>
      <c r="G25" s="214" t="s">
        <v>179</v>
      </c>
      <c r="H25" s="57"/>
      <c r="I25" s="24"/>
      <c r="K25" s="25"/>
      <c r="L25" s="25"/>
      <c r="M25" s="25"/>
      <c r="N25" s="19"/>
      <c r="O25" s="140"/>
      <c r="P25" s="141"/>
    </row>
    <row r="26" spans="1:16" ht="12.75" customHeight="1">
      <c r="A26" s="56" t="s">
        <v>103</v>
      </c>
      <c r="B26" s="215">
        <v>8647.4</v>
      </c>
      <c r="C26" s="216" t="s">
        <v>179</v>
      </c>
      <c r="D26" s="216" t="s">
        <v>179</v>
      </c>
      <c r="E26" s="215">
        <v>1576</v>
      </c>
      <c r="F26" s="222">
        <v>144</v>
      </c>
      <c r="G26" s="216">
        <v>2044</v>
      </c>
      <c r="H26" s="57"/>
      <c r="I26" s="24"/>
      <c r="K26" s="24"/>
      <c r="L26" s="25"/>
      <c r="M26" s="24"/>
      <c r="N26" s="19"/>
      <c r="O26" s="140"/>
      <c r="P26" s="141"/>
    </row>
    <row r="27" spans="1:16" ht="12.75" customHeight="1">
      <c r="A27" s="55"/>
      <c r="B27" s="166"/>
      <c r="C27" s="165"/>
      <c r="D27" s="165"/>
      <c r="E27" s="166"/>
      <c r="F27" s="166"/>
      <c r="G27" s="165"/>
      <c r="H27" s="57"/>
      <c r="I27" s="24"/>
      <c r="K27" s="24"/>
      <c r="L27" s="25"/>
      <c r="M27" s="24"/>
      <c r="N27" s="19"/>
      <c r="O27" s="140"/>
      <c r="P27" s="141"/>
    </row>
    <row r="28" spans="1:16" ht="12.75" customHeight="1">
      <c r="A28" s="55"/>
      <c r="B28" s="166"/>
      <c r="C28" s="165"/>
      <c r="D28" s="165"/>
      <c r="E28" s="166"/>
      <c r="F28" s="166"/>
      <c r="G28" s="165"/>
      <c r="H28" s="57"/>
      <c r="I28" s="24"/>
      <c r="K28" s="24"/>
      <c r="L28" s="25"/>
      <c r="M28" s="24"/>
      <c r="N28" s="19"/>
      <c r="O28" s="140"/>
      <c r="P28" s="141"/>
    </row>
    <row r="29" spans="1:16" ht="12.75" customHeight="1">
      <c r="A29" s="140"/>
      <c r="B29" s="140"/>
      <c r="C29" s="140"/>
      <c r="D29" s="66"/>
      <c r="E29" s="140"/>
      <c r="F29" s="140"/>
      <c r="G29" s="90"/>
      <c r="H29" s="139"/>
      <c r="I29" s="139"/>
      <c r="K29" s="139"/>
      <c r="L29" s="139"/>
      <c r="N29" s="140"/>
      <c r="O29" s="141"/>
    </row>
    <row r="30" spans="1:16" ht="12.75" customHeight="1">
      <c r="A30" s="146" t="s">
        <v>284</v>
      </c>
      <c r="B30" s="147"/>
      <c r="C30" s="147"/>
      <c r="D30" s="147"/>
      <c r="E30" s="147"/>
      <c r="F30" s="147"/>
      <c r="G30" s="147"/>
      <c r="H30" s="54"/>
      <c r="N30" s="148"/>
    </row>
    <row r="31" spans="1:16" ht="12.75" customHeight="1">
      <c r="A31" s="149" t="s">
        <v>219</v>
      </c>
      <c r="B31" s="150"/>
      <c r="C31" s="150"/>
      <c r="D31" s="157"/>
      <c r="E31" s="150"/>
      <c r="F31" s="151"/>
      <c r="G31" s="199"/>
      <c r="H31" s="54"/>
    </row>
    <row r="32" spans="1:16">
      <c r="A32" s="152"/>
      <c r="B32" s="152"/>
      <c r="C32" s="152"/>
      <c r="D32" s="152"/>
      <c r="E32" s="152"/>
      <c r="F32" s="152"/>
    </row>
    <row r="33" spans="1:16">
      <c r="A33" s="477" t="s">
        <v>92</v>
      </c>
      <c r="B33" s="477"/>
      <c r="C33" s="477"/>
      <c r="D33" s="477"/>
      <c r="E33" s="477"/>
      <c r="F33"/>
      <c r="G33"/>
      <c r="H33"/>
      <c r="I33"/>
      <c r="J33"/>
      <c r="K33"/>
      <c r="L33"/>
      <c r="M33"/>
      <c r="N33"/>
      <c r="O33"/>
      <c r="P33"/>
    </row>
    <row r="34" spans="1:16">
      <c r="D34" s="77"/>
      <c r="E34" s="153"/>
    </row>
    <row r="35" spans="1:16">
      <c r="D35" s="77"/>
    </row>
  </sheetData>
  <mergeCells count="9">
    <mergeCell ref="A33:E33"/>
    <mergeCell ref="C4:C5"/>
    <mergeCell ref="E4:E5"/>
    <mergeCell ref="A1:G1"/>
    <mergeCell ref="A3:A5"/>
    <mergeCell ref="B3:B5"/>
    <mergeCell ref="C3:F3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rstPageNumber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zoomScale="80" zoomScaleNormal="80" workbookViewId="0">
      <selection activeCell="G13" sqref="G13"/>
    </sheetView>
  </sheetViews>
  <sheetFormatPr defaultRowHeight="12.75"/>
  <cols>
    <col min="1" max="1" width="4.7109375" style="39" customWidth="1"/>
    <col min="2" max="2" width="43.85546875" style="39" customWidth="1"/>
    <col min="3" max="3" width="75.5703125" style="39" customWidth="1"/>
    <col min="4" max="16384" width="9.140625" style="39"/>
  </cols>
  <sheetData>
    <row r="1" spans="2:3">
      <c r="B1" s="179" t="s">
        <v>174</v>
      </c>
      <c r="C1" s="180" t="s">
        <v>209</v>
      </c>
    </row>
    <row r="2" spans="2:3" ht="25.5">
      <c r="B2" s="181" t="s">
        <v>175</v>
      </c>
      <c r="C2" s="182" t="s">
        <v>176</v>
      </c>
    </row>
    <row r="3" spans="2:3">
      <c r="B3" s="179" t="s">
        <v>177</v>
      </c>
      <c r="C3" s="227" t="s">
        <v>210</v>
      </c>
    </row>
    <row r="4" spans="2:3" s="50" customFormat="1" ht="25.5">
      <c r="B4" s="179" t="s">
        <v>178</v>
      </c>
      <c r="C4" s="228" t="s">
        <v>211</v>
      </c>
    </row>
    <row r="5" spans="2:3" s="50" customFormat="1">
      <c r="B5" s="183" t="s">
        <v>180</v>
      </c>
      <c r="C5" s="184" t="s">
        <v>179</v>
      </c>
    </row>
    <row r="6" spans="2:3" ht="302.25" customHeight="1">
      <c r="B6" s="183" t="s">
        <v>1</v>
      </c>
      <c r="C6" s="185" t="s">
        <v>181</v>
      </c>
    </row>
    <row r="7" spans="2:3">
      <c r="B7" s="198" t="s">
        <v>182</v>
      </c>
      <c r="C7" s="197" t="s">
        <v>212</v>
      </c>
    </row>
    <row r="8" spans="2:3" ht="24.75" customHeight="1">
      <c r="B8" s="198" t="s">
        <v>183</v>
      </c>
      <c r="C8" s="186" t="s">
        <v>184</v>
      </c>
    </row>
    <row r="9" spans="2:3">
      <c r="B9" s="187" t="s">
        <v>185</v>
      </c>
      <c r="C9" s="229" t="s">
        <v>179</v>
      </c>
    </row>
    <row r="10" spans="2:3">
      <c r="B10" s="179" t="s">
        <v>186</v>
      </c>
      <c r="C10" s="230" t="s">
        <v>213</v>
      </c>
    </row>
    <row r="11" spans="2:3" ht="80.25" customHeight="1">
      <c r="B11" s="188" t="s">
        <v>187</v>
      </c>
      <c r="C11" s="189" t="s">
        <v>188</v>
      </c>
    </row>
    <row r="12" spans="2:3">
      <c r="B12" s="179" t="s">
        <v>189</v>
      </c>
      <c r="C12" s="190" t="s">
        <v>190</v>
      </c>
    </row>
    <row r="13" spans="2:3">
      <c r="B13" s="179" t="s">
        <v>191</v>
      </c>
      <c r="C13" s="190" t="s">
        <v>199</v>
      </c>
    </row>
    <row r="14" spans="2:3">
      <c r="B14" s="179" t="s">
        <v>192</v>
      </c>
      <c r="C14" s="191" t="s">
        <v>283</v>
      </c>
    </row>
    <row r="15" spans="2:3">
      <c r="B15" s="179" t="s">
        <v>193</v>
      </c>
      <c r="C15" s="192" t="s">
        <v>194</v>
      </c>
    </row>
    <row r="16" spans="2:3">
      <c r="B16" s="193" t="s">
        <v>195</v>
      </c>
      <c r="C16" s="194" t="s">
        <v>196</v>
      </c>
    </row>
    <row r="17" spans="2:3">
      <c r="B17" s="193" t="s">
        <v>197</v>
      </c>
      <c r="C17" s="195">
        <v>1446</v>
      </c>
    </row>
    <row r="18" spans="2:3" ht="22.5">
      <c r="B18" s="196" t="s">
        <v>198</v>
      </c>
      <c r="C18" s="230" t="s">
        <v>220</v>
      </c>
    </row>
  </sheetData>
  <hyperlinks>
    <hyperlink ref="C2" r:id="rId1"/>
    <hyperlink ref="C15" r:id="rId2"/>
    <hyperlink ref="C8" r:id="rId3"/>
    <hyperlink ref="C4" r:id="rId4"/>
    <hyperlink ref="C10" r:id="rId5"/>
    <hyperlink ref="C18" r:id="rId6"/>
  </hyperlinks>
  <pageMargins left="0.78740157480314965" right="0.39370078740157483" top="0.39370078740157483" bottom="0" header="0" footer="0"/>
  <pageSetup paperSize="9" orientation="landscape" horizontalDpi="4294967293" r:id="rId7"/>
  <headerFooter>
    <oddFooter>&amp;R&amp;"-,обычный"&amp;8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26" zoomScaleNormal="100" workbookViewId="0">
      <selection activeCell="B36" sqref="B36"/>
    </sheetView>
  </sheetViews>
  <sheetFormatPr defaultRowHeight="12.75"/>
  <cols>
    <col min="1" max="1" width="9.5703125" style="40" customWidth="1"/>
    <col min="2" max="2" width="125.85546875" style="41" customWidth="1"/>
    <col min="3" max="16384" width="9.140625" style="41"/>
  </cols>
  <sheetData>
    <row r="1" spans="1:7">
      <c r="B1" s="42" t="s">
        <v>0</v>
      </c>
    </row>
    <row r="2" spans="1:7">
      <c r="B2" s="42"/>
    </row>
    <row r="3" spans="1:7">
      <c r="A3" s="44">
        <v>1</v>
      </c>
      <c r="B3" s="154" t="s">
        <v>66</v>
      </c>
      <c r="C3" s="44"/>
    </row>
    <row r="4" spans="1:7">
      <c r="A4" s="44">
        <v>2</v>
      </c>
      <c r="B4" s="154" t="s">
        <v>144</v>
      </c>
      <c r="C4" s="44"/>
    </row>
    <row r="5" spans="1:7">
      <c r="A5" s="44">
        <v>3</v>
      </c>
      <c r="B5" s="154" t="s">
        <v>20</v>
      </c>
      <c r="C5" s="44"/>
    </row>
    <row r="6" spans="1:7">
      <c r="A6" s="44" t="s">
        <v>3</v>
      </c>
      <c r="B6" s="154" t="s">
        <v>21</v>
      </c>
      <c r="C6" s="44"/>
    </row>
    <row r="7" spans="1:7">
      <c r="A7" s="44" t="s">
        <v>258</v>
      </c>
      <c r="B7" s="154" t="s">
        <v>13</v>
      </c>
      <c r="C7" s="44"/>
      <c r="G7" s="39"/>
    </row>
    <row r="8" spans="1:7">
      <c r="A8" s="44" t="s">
        <v>119</v>
      </c>
      <c r="B8" s="154" t="s">
        <v>22</v>
      </c>
      <c r="C8" s="44"/>
    </row>
    <row r="9" spans="1:7" ht="13.9" customHeight="1">
      <c r="A9" s="44" t="s">
        <v>120</v>
      </c>
      <c r="B9" s="154" t="s">
        <v>23</v>
      </c>
      <c r="C9" s="43"/>
    </row>
    <row r="10" spans="1:7" ht="13.9" customHeight="1">
      <c r="A10" s="44" t="s">
        <v>121</v>
      </c>
      <c r="B10" s="154" t="s">
        <v>132</v>
      </c>
      <c r="C10" s="43"/>
    </row>
    <row r="11" spans="1:7" ht="13.9" customHeight="1">
      <c r="A11" s="44" t="s">
        <v>122</v>
      </c>
      <c r="B11" s="154" t="s">
        <v>259</v>
      </c>
      <c r="C11" s="43"/>
    </row>
    <row r="12" spans="1:7">
      <c r="A12" s="44" t="s">
        <v>123</v>
      </c>
      <c r="B12" s="154" t="s">
        <v>24</v>
      </c>
      <c r="C12" s="44"/>
    </row>
    <row r="13" spans="1:7">
      <c r="A13" s="45" t="s">
        <v>124</v>
      </c>
      <c r="B13" s="154" t="s">
        <v>25</v>
      </c>
      <c r="C13" s="44"/>
    </row>
    <row r="14" spans="1:7">
      <c r="A14" s="44" t="s">
        <v>125</v>
      </c>
      <c r="B14" s="154" t="s">
        <v>55</v>
      </c>
      <c r="C14" s="44"/>
    </row>
    <row r="15" spans="1:7">
      <c r="A15" s="45" t="s">
        <v>126</v>
      </c>
      <c r="B15" s="154" t="s">
        <v>26</v>
      </c>
      <c r="C15" s="44"/>
    </row>
    <row r="16" spans="1:7">
      <c r="A16" s="44" t="s">
        <v>127</v>
      </c>
      <c r="B16" s="154" t="s">
        <v>27</v>
      </c>
      <c r="C16" s="44"/>
    </row>
    <row r="17" spans="1:8">
      <c r="A17" s="44" t="s">
        <v>169</v>
      </c>
      <c r="B17" s="154" t="s">
        <v>28</v>
      </c>
      <c r="C17" s="44"/>
    </row>
    <row r="18" spans="1:8">
      <c r="A18" s="44" t="s">
        <v>260</v>
      </c>
      <c r="B18" s="154" t="s">
        <v>29</v>
      </c>
      <c r="C18" s="44"/>
    </row>
    <row r="19" spans="1:8">
      <c r="A19" s="44" t="s">
        <v>261</v>
      </c>
      <c r="B19" s="154" t="s">
        <v>62</v>
      </c>
      <c r="C19" s="44"/>
    </row>
    <row r="20" spans="1:8">
      <c r="A20" s="44" t="s">
        <v>4</v>
      </c>
      <c r="B20" s="154" t="s">
        <v>16</v>
      </c>
      <c r="C20" s="44"/>
    </row>
    <row r="21" spans="1:8">
      <c r="A21" s="44" t="s">
        <v>54</v>
      </c>
      <c r="B21" s="154" t="s">
        <v>30</v>
      </c>
      <c r="C21" s="44"/>
    </row>
    <row r="22" spans="1:8">
      <c r="A22" s="44" t="s">
        <v>152</v>
      </c>
      <c r="B22" s="154" t="s">
        <v>145</v>
      </c>
      <c r="C22" s="44"/>
    </row>
    <row r="23" spans="1:8">
      <c r="A23" s="44" t="s">
        <v>153</v>
      </c>
      <c r="B23" s="154" t="s">
        <v>31</v>
      </c>
      <c r="C23" s="44"/>
    </row>
    <row r="24" spans="1:8">
      <c r="A24" s="44" t="s">
        <v>154</v>
      </c>
      <c r="B24" s="154" t="s">
        <v>32</v>
      </c>
      <c r="C24" s="44"/>
      <c r="E24" s="46"/>
      <c r="F24" s="46"/>
      <c r="G24" s="46"/>
      <c r="H24" s="46"/>
    </row>
    <row r="25" spans="1:8">
      <c r="A25" s="44" t="s">
        <v>155</v>
      </c>
      <c r="B25" s="154" t="s">
        <v>56</v>
      </c>
      <c r="C25" s="44"/>
    </row>
    <row r="26" spans="1:8">
      <c r="A26" s="44" t="s">
        <v>156</v>
      </c>
      <c r="B26" s="154" t="s">
        <v>33</v>
      </c>
      <c r="C26" s="44"/>
    </row>
    <row r="27" spans="1:8">
      <c r="A27" s="44" t="s">
        <v>157</v>
      </c>
      <c r="B27" s="154" t="s">
        <v>57</v>
      </c>
      <c r="C27" s="44"/>
    </row>
    <row r="28" spans="1:8">
      <c r="A28" s="44" t="s">
        <v>158</v>
      </c>
      <c r="B28" s="154" t="s">
        <v>58</v>
      </c>
      <c r="C28" s="44"/>
    </row>
    <row r="29" spans="1:8">
      <c r="A29" s="45" t="s">
        <v>5</v>
      </c>
      <c r="B29" s="154" t="s">
        <v>17</v>
      </c>
      <c r="C29" s="47"/>
    </row>
    <row r="30" spans="1:8">
      <c r="A30" s="45" t="s">
        <v>262</v>
      </c>
      <c r="B30" s="154" t="s">
        <v>34</v>
      </c>
      <c r="C30" s="47"/>
    </row>
    <row r="31" spans="1:8">
      <c r="A31" s="45" t="s">
        <v>264</v>
      </c>
      <c r="B31" s="154" t="s">
        <v>35</v>
      </c>
      <c r="C31" s="47"/>
    </row>
    <row r="32" spans="1:8">
      <c r="A32" s="45" t="s">
        <v>265</v>
      </c>
      <c r="B32" s="154" t="s">
        <v>36</v>
      </c>
      <c r="C32" s="47"/>
    </row>
    <row r="33" spans="1:3">
      <c r="A33" s="45" t="s">
        <v>266</v>
      </c>
      <c r="B33" s="154" t="s">
        <v>59</v>
      </c>
      <c r="C33" s="47"/>
    </row>
    <row r="34" spans="1:3">
      <c r="A34" s="45" t="s">
        <v>267</v>
      </c>
      <c r="B34" s="154" t="s">
        <v>37</v>
      </c>
      <c r="C34" s="47"/>
    </row>
    <row r="35" spans="1:3">
      <c r="A35" s="45" t="s">
        <v>268</v>
      </c>
      <c r="B35" s="154" t="s">
        <v>133</v>
      </c>
      <c r="C35" s="47"/>
    </row>
    <row r="36" spans="1:3">
      <c r="A36" s="45" t="s">
        <v>269</v>
      </c>
      <c r="B36" s="154" t="s">
        <v>38</v>
      </c>
      <c r="C36" s="47"/>
    </row>
    <row r="37" spans="1:3">
      <c r="A37" s="45" t="s">
        <v>270</v>
      </c>
      <c r="B37" s="154" t="s">
        <v>39</v>
      </c>
      <c r="C37" s="47"/>
    </row>
    <row r="38" spans="1:3">
      <c r="A38" s="45" t="s">
        <v>271</v>
      </c>
      <c r="B38" s="154" t="s">
        <v>40</v>
      </c>
      <c r="C38" s="47"/>
    </row>
    <row r="39" spans="1:3">
      <c r="A39" s="45" t="s">
        <v>272</v>
      </c>
      <c r="B39" s="154" t="s">
        <v>41</v>
      </c>
      <c r="C39" s="47"/>
    </row>
    <row r="40" spans="1:3">
      <c r="A40" s="45" t="s">
        <v>273</v>
      </c>
      <c r="B40" s="154" t="s">
        <v>42</v>
      </c>
      <c r="C40" s="47"/>
    </row>
    <row r="41" spans="1:3">
      <c r="A41" s="45" t="s">
        <v>274</v>
      </c>
      <c r="B41" s="154" t="s">
        <v>60</v>
      </c>
      <c r="C41" s="47"/>
    </row>
    <row r="42" spans="1:3">
      <c r="A42" s="45" t="s">
        <v>275</v>
      </c>
      <c r="B42" s="154" t="s">
        <v>43</v>
      </c>
      <c r="C42" s="47"/>
    </row>
    <row r="43" spans="1:3">
      <c r="A43" s="45" t="s">
        <v>6</v>
      </c>
      <c r="B43" s="154" t="s">
        <v>44</v>
      </c>
      <c r="C43" s="47"/>
    </row>
    <row r="44" spans="1:3">
      <c r="A44" s="45" t="s">
        <v>7</v>
      </c>
      <c r="B44" s="154" t="s">
        <v>45</v>
      </c>
      <c r="C44" s="47"/>
    </row>
    <row r="45" spans="1:3">
      <c r="A45" s="45" t="s">
        <v>8</v>
      </c>
      <c r="B45" s="154" t="s">
        <v>278</v>
      </c>
      <c r="C45" s="47"/>
    </row>
    <row r="46" spans="1:3">
      <c r="A46" s="45" t="s">
        <v>61</v>
      </c>
      <c r="B46" s="154" t="s">
        <v>46</v>
      </c>
      <c r="C46" s="47"/>
    </row>
    <row r="47" spans="1:3">
      <c r="A47" s="45" t="s">
        <v>159</v>
      </c>
      <c r="B47" s="155" t="s">
        <v>134</v>
      </c>
      <c r="C47" s="47"/>
    </row>
    <row r="48" spans="1:3">
      <c r="A48" s="45" t="s">
        <v>160</v>
      </c>
      <c r="B48" s="155" t="s">
        <v>138</v>
      </c>
      <c r="C48" s="47"/>
    </row>
    <row r="49" spans="1:10">
      <c r="A49" s="45" t="s">
        <v>161</v>
      </c>
      <c r="B49" s="155" t="s">
        <v>47</v>
      </c>
      <c r="C49" s="47"/>
    </row>
    <row r="50" spans="1:10">
      <c r="A50" s="45" t="s">
        <v>162</v>
      </c>
      <c r="B50" s="155" t="s">
        <v>163</v>
      </c>
      <c r="C50" s="47"/>
    </row>
    <row r="51" spans="1:10">
      <c r="A51" s="45" t="s">
        <v>164</v>
      </c>
      <c r="B51" s="155" t="s">
        <v>48</v>
      </c>
      <c r="C51" s="47"/>
    </row>
    <row r="52" spans="1:10">
      <c r="A52" s="45" t="s">
        <v>165</v>
      </c>
      <c r="B52" s="155" t="s">
        <v>49</v>
      </c>
      <c r="C52" s="47"/>
    </row>
    <row r="53" spans="1:10" s="27" customFormat="1">
      <c r="A53" s="45" t="s">
        <v>166</v>
      </c>
      <c r="B53" s="156" t="s">
        <v>69</v>
      </c>
      <c r="C53" s="48"/>
    </row>
    <row r="54" spans="1:10" s="27" customFormat="1">
      <c r="A54" s="45" t="s">
        <v>167</v>
      </c>
      <c r="B54" s="156" t="s">
        <v>70</v>
      </c>
      <c r="C54" s="48"/>
    </row>
    <row r="55" spans="1:10" s="27" customFormat="1">
      <c r="A55" s="45" t="s">
        <v>168</v>
      </c>
      <c r="B55" s="156" t="s">
        <v>68</v>
      </c>
      <c r="C55" s="48"/>
    </row>
    <row r="56" spans="1:10" s="27" customFormat="1">
      <c r="A56" s="45" t="s">
        <v>263</v>
      </c>
      <c r="B56" s="156" t="s">
        <v>279</v>
      </c>
      <c r="C56" s="48"/>
    </row>
    <row r="57" spans="1:10">
      <c r="A57" s="45" t="s">
        <v>64</v>
      </c>
      <c r="B57" s="155" t="s">
        <v>50</v>
      </c>
      <c r="C57" s="47"/>
    </row>
    <row r="58" spans="1:10">
      <c r="A58" s="45" t="s">
        <v>65</v>
      </c>
      <c r="B58" s="155" t="s">
        <v>51</v>
      </c>
      <c r="C58" s="47"/>
    </row>
    <row r="59" spans="1:10">
      <c r="A59" s="45" t="s">
        <v>67</v>
      </c>
      <c r="B59" s="155" t="s">
        <v>52</v>
      </c>
      <c r="C59" s="47"/>
    </row>
    <row r="60" spans="1:10">
      <c r="A60" s="45" t="s">
        <v>282</v>
      </c>
      <c r="B60" s="155" t="s">
        <v>205</v>
      </c>
      <c r="C60" s="47"/>
    </row>
    <row r="61" spans="1:10" ht="12.75" customHeight="1">
      <c r="A61" s="45" t="s">
        <v>280</v>
      </c>
      <c r="B61" s="155" t="s">
        <v>94</v>
      </c>
      <c r="C61" s="47"/>
      <c r="G61" s="49"/>
      <c r="H61" s="49"/>
      <c r="I61" s="49"/>
      <c r="J61" s="49"/>
    </row>
    <row r="62" spans="1:10">
      <c r="A62" s="45" t="s">
        <v>281</v>
      </c>
      <c r="B62" s="155" t="s">
        <v>53</v>
      </c>
      <c r="C62" s="47"/>
    </row>
    <row r="63" spans="1:10">
      <c r="C63" s="47"/>
    </row>
    <row r="64" spans="1:10">
      <c r="C64" s="47"/>
    </row>
    <row r="65" spans="3:3">
      <c r="C65" s="47"/>
    </row>
    <row r="66" spans="3:3">
      <c r="C66" s="47"/>
    </row>
  </sheetData>
  <hyperlinks>
    <hyperlink ref="B3" location="'1'!A1" display="Посевная площадь основных сельскохозяйственных культур (предварительная) по категориям хозяйств"/>
    <hyperlink ref="B4" location="'2'!A1" display="Посевная площадь сельскохозяйственных культур (предварительная) по районам"/>
    <hyperlink ref="B57" location="'4'!A1" display="Площадь посевов озимых культур с осени прошлого года в сельскохозяйственных предприятиях по регионам"/>
    <hyperlink ref="B58" location="'5'!A1" display="Площадь посевов озимых культур с осени прошлого года в сельскохозяйственных предприятиях по видам культур"/>
    <hyperlink ref="B59" location="'5'!A1" display="Пшеница мягкая озимая"/>
    <hyperlink ref="B61" location="'6'!A1" display="Посевная площадь яровых культур в сельскохозяйственных предприятиях по районам"/>
    <hyperlink ref="B62" location="'7'!A1" display="Укосная площадь многолетних трав посева прошлых лет и подпокровных трав в сельскохозяйственных предприятиях"/>
    <hyperlink ref="B50" location="'3'!A1" display="Культуры кормовые на силос (без кукурузы)"/>
  </hyperlinks>
  <pageMargins left="0.78740157480314965" right="0.39370078740157483" top="0.39370078740157483" bottom="0.39370078740157483" header="0" footer="0"/>
  <pageSetup paperSize="9" scale="94" orientation="landscape" horizontalDpi="4294967293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zoomScaleNormal="100" zoomScaleSheetLayoutView="100" workbookViewId="0">
      <selection activeCell="C26" sqref="C26"/>
    </sheetView>
  </sheetViews>
  <sheetFormatPr defaultRowHeight="14.25"/>
  <cols>
    <col min="1" max="1" width="23.7109375" style="13" customWidth="1"/>
    <col min="2" max="5" width="21.42578125" style="13" customWidth="1"/>
    <col min="6" max="6" width="23.7109375" style="13" customWidth="1"/>
    <col min="7" max="7" width="11.28515625" style="13" bestFit="1" customWidth="1"/>
    <col min="8" max="16384" width="9.140625" style="13"/>
  </cols>
  <sheetData>
    <row r="2" spans="1:11" s="8" customFormat="1" ht="16.5" customHeight="1">
      <c r="A2" s="425" t="s">
        <v>71</v>
      </c>
      <c r="B2" s="425"/>
      <c r="C2" s="425"/>
      <c r="D2" s="425"/>
      <c r="E2" s="425"/>
      <c r="F2" s="7"/>
    </row>
    <row r="3" spans="1:11" ht="12.75" customHeight="1">
      <c r="A3" s="9"/>
      <c r="B3" s="10"/>
      <c r="C3" s="10" t="s">
        <v>10</v>
      </c>
      <c r="D3" s="11" t="s">
        <v>9</v>
      </c>
      <c r="E3" s="89"/>
      <c r="F3" s="12" t="s">
        <v>10</v>
      </c>
    </row>
    <row r="4" spans="1:11" s="8" customFormat="1" ht="24" customHeight="1">
      <c r="A4" s="426"/>
      <c r="B4" s="427" t="s">
        <v>225</v>
      </c>
      <c r="C4" s="429" t="s">
        <v>72</v>
      </c>
      <c r="D4" s="429"/>
      <c r="E4" s="430"/>
      <c r="F4" s="428"/>
      <c r="G4" s="14"/>
    </row>
    <row r="5" spans="1:11" s="8" customFormat="1" ht="51.75" customHeight="1">
      <c r="A5" s="426"/>
      <c r="B5" s="427"/>
      <c r="C5" s="4" t="s">
        <v>73</v>
      </c>
      <c r="D5" s="3" t="s">
        <v>74</v>
      </c>
      <c r="E5" s="225"/>
      <c r="F5" s="428"/>
      <c r="G5" s="14"/>
    </row>
    <row r="6" spans="1:11" s="8" customFormat="1" ht="12.75" customHeight="1">
      <c r="A6" s="178" t="s">
        <v>11</v>
      </c>
      <c r="B6" s="361">
        <f>C6+D6</f>
        <v>5626793.5</v>
      </c>
      <c r="C6" s="406">
        <v>4489517.7</v>
      </c>
      <c r="D6" s="405">
        <f>D7+D15+D21</f>
        <v>1137275.7999999998</v>
      </c>
      <c r="E6" s="361"/>
      <c r="F6" s="16"/>
      <c r="G6" s="364"/>
      <c r="H6" s="110"/>
      <c r="I6" s="17"/>
    </row>
    <row r="7" spans="1:11" s="8" customFormat="1" ht="52.5" customHeight="1">
      <c r="A7" s="177" t="s">
        <v>200</v>
      </c>
      <c r="B7" s="361">
        <f t="shared" ref="B7:B21" si="0">C7+D7</f>
        <v>5325484.9000000004</v>
      </c>
      <c r="C7" s="361">
        <v>4214936.9000000004</v>
      </c>
      <c r="D7" s="361">
        <v>1110548</v>
      </c>
      <c r="E7" s="362"/>
      <c r="F7" s="16"/>
      <c r="G7" s="109"/>
      <c r="H7" s="112"/>
      <c r="I7" s="17"/>
    </row>
    <row r="8" spans="1:11" s="8" customFormat="1" ht="13.5" customHeight="1">
      <c r="A8" s="365" t="s">
        <v>12</v>
      </c>
      <c r="B8" s="361"/>
      <c r="C8" s="361"/>
      <c r="D8" s="361"/>
      <c r="E8" s="362"/>
      <c r="F8" s="16"/>
      <c r="G8" s="109"/>
      <c r="H8" s="112"/>
      <c r="I8" s="17"/>
    </row>
    <row r="9" spans="1:11" s="8" customFormat="1" ht="28.5" customHeight="1">
      <c r="A9" s="177" t="s">
        <v>13</v>
      </c>
      <c r="B9" s="361">
        <f t="shared" si="0"/>
        <v>4487574.7</v>
      </c>
      <c r="C9" s="361">
        <v>3478072.4</v>
      </c>
      <c r="D9" s="361">
        <v>1009502.3</v>
      </c>
      <c r="E9" s="361"/>
      <c r="F9" s="16"/>
      <c r="G9" s="109"/>
      <c r="H9" s="112"/>
      <c r="I9" s="17"/>
    </row>
    <row r="10" spans="1:11" s="8" customFormat="1" ht="15" customHeight="1">
      <c r="A10" s="177" t="s">
        <v>12</v>
      </c>
      <c r="B10" s="361"/>
      <c r="C10" s="361" t="s">
        <v>10</v>
      </c>
      <c r="D10" s="361"/>
      <c r="E10" s="362"/>
      <c r="F10" s="16"/>
      <c r="G10" s="109"/>
      <c r="H10" s="112"/>
      <c r="I10" s="17"/>
    </row>
    <row r="11" spans="1:11" s="8" customFormat="1" ht="12.75" customHeight="1">
      <c r="A11" s="177" t="s">
        <v>14</v>
      </c>
      <c r="B11" s="361">
        <f t="shared" si="0"/>
        <v>3524261.31</v>
      </c>
      <c r="C11" s="361">
        <v>2740805.5</v>
      </c>
      <c r="D11" s="361">
        <v>783455.81</v>
      </c>
      <c r="E11" s="362"/>
      <c r="F11" s="16"/>
      <c r="G11" s="109"/>
      <c r="H11" s="112"/>
      <c r="I11" s="17"/>
    </row>
    <row r="12" spans="1:11" s="8" customFormat="1" ht="12.75" customHeight="1">
      <c r="A12" s="366" t="s">
        <v>216</v>
      </c>
      <c r="B12" s="361">
        <f t="shared" si="0"/>
        <v>1810.9</v>
      </c>
      <c r="C12" s="361">
        <v>1563.9</v>
      </c>
      <c r="D12" s="361">
        <v>247</v>
      </c>
      <c r="E12" s="362"/>
      <c r="F12" s="16"/>
      <c r="G12" s="109"/>
      <c r="H12" s="112"/>
      <c r="I12" s="17"/>
    </row>
    <row r="13" spans="1:11" s="8" customFormat="1" ht="12.75" customHeight="1">
      <c r="A13" s="12" t="s">
        <v>15</v>
      </c>
      <c r="B13" s="361">
        <f t="shared" si="0"/>
        <v>802245.29</v>
      </c>
      <c r="C13" s="361">
        <v>587835.5</v>
      </c>
      <c r="D13" s="361">
        <v>214409.79</v>
      </c>
      <c r="E13" s="362"/>
      <c r="F13" s="16"/>
      <c r="G13" s="109"/>
      <c r="H13" s="112"/>
      <c r="I13" s="17"/>
    </row>
    <row r="14" spans="1:11" ht="12.75" customHeight="1">
      <c r="A14" s="12" t="s">
        <v>16</v>
      </c>
      <c r="B14" s="361">
        <f t="shared" si="0"/>
        <v>837910.2</v>
      </c>
      <c r="C14" s="361">
        <v>736864.5</v>
      </c>
      <c r="D14" s="361">
        <v>101045.7</v>
      </c>
      <c r="E14" s="362"/>
      <c r="F14" s="16"/>
      <c r="G14" s="109"/>
      <c r="H14" s="112"/>
      <c r="I14" s="17"/>
      <c r="K14" s="20"/>
    </row>
    <row r="15" spans="1:11" ht="27.75" customHeight="1">
      <c r="A15" s="177" t="s">
        <v>17</v>
      </c>
      <c r="B15" s="361">
        <f t="shared" si="0"/>
        <v>4420.3</v>
      </c>
      <c r="C15" s="361">
        <v>3811.9</v>
      </c>
      <c r="D15" s="361">
        <v>608.4</v>
      </c>
      <c r="E15" s="361"/>
      <c r="F15" s="16"/>
      <c r="G15" s="109"/>
      <c r="H15" s="112"/>
      <c r="I15" s="17"/>
      <c r="K15" s="20"/>
    </row>
    <row r="16" spans="1:11" ht="12.75" customHeight="1">
      <c r="A16" s="177" t="s">
        <v>12</v>
      </c>
      <c r="B16" s="361"/>
      <c r="C16" s="361" t="s">
        <v>10</v>
      </c>
      <c r="D16" s="361"/>
      <c r="E16" s="361"/>
      <c r="F16" s="16"/>
      <c r="G16" s="109"/>
      <c r="H16" s="112"/>
      <c r="I16" s="17"/>
      <c r="K16" s="20"/>
    </row>
    <row r="17" spans="1:11" ht="12.75" customHeight="1">
      <c r="A17" s="177" t="s">
        <v>18</v>
      </c>
      <c r="B17" s="361">
        <f t="shared" si="0"/>
        <v>453.9</v>
      </c>
      <c r="C17" s="361">
        <v>309.2</v>
      </c>
      <c r="D17" s="361">
        <v>144.69999999999999</v>
      </c>
      <c r="E17" s="361"/>
      <c r="F17" s="16"/>
      <c r="G17" s="109"/>
      <c r="H17" s="112"/>
      <c r="I17" s="17"/>
      <c r="K17" s="20"/>
    </row>
    <row r="18" spans="1:11" ht="12.75" customHeight="1">
      <c r="A18" s="177" t="s">
        <v>217</v>
      </c>
      <c r="B18" s="361">
        <f t="shared" si="0"/>
        <v>6.4</v>
      </c>
      <c r="C18" s="167"/>
      <c r="D18" s="361">
        <v>6.4</v>
      </c>
      <c r="E18" s="361"/>
      <c r="F18" s="16"/>
      <c r="G18" s="109"/>
      <c r="H18" s="112"/>
      <c r="I18" s="17"/>
      <c r="K18" s="20"/>
    </row>
    <row r="19" spans="1:11" ht="12.75" customHeight="1">
      <c r="A19" s="177" t="s">
        <v>19</v>
      </c>
      <c r="B19" s="361">
        <f t="shared" si="0"/>
        <v>3939</v>
      </c>
      <c r="C19" s="167">
        <v>3481.7</v>
      </c>
      <c r="D19" s="361">
        <v>457.3</v>
      </c>
      <c r="E19" s="361"/>
      <c r="F19" s="16"/>
      <c r="G19" s="109"/>
      <c r="H19" s="112"/>
      <c r="I19" s="17"/>
      <c r="K19" s="20"/>
    </row>
    <row r="20" spans="1:11" ht="12.75" customHeight="1">
      <c r="A20" s="177" t="s">
        <v>201</v>
      </c>
      <c r="B20" s="362">
        <v>21</v>
      </c>
      <c r="C20" s="167">
        <v>21</v>
      </c>
      <c r="D20" s="362" t="s">
        <v>179</v>
      </c>
      <c r="E20" s="362"/>
      <c r="F20" s="16"/>
      <c r="G20" s="109"/>
      <c r="H20" s="112"/>
      <c r="I20" s="17"/>
      <c r="K20" s="20"/>
    </row>
    <row r="21" spans="1:11" ht="12.75" customHeight="1">
      <c r="A21" s="367" t="s">
        <v>218</v>
      </c>
      <c r="B21" s="363">
        <f t="shared" si="0"/>
        <v>296688.30000000005</v>
      </c>
      <c r="C21" s="168">
        <v>270568.90000000002</v>
      </c>
      <c r="D21" s="363">
        <v>26119.4</v>
      </c>
      <c r="E21" s="361"/>
      <c r="F21" s="16"/>
      <c r="G21" s="109"/>
      <c r="H21" s="111"/>
      <c r="I21" s="17"/>
    </row>
    <row r="22" spans="1:11">
      <c r="A22" s="26"/>
      <c r="B22" s="26"/>
      <c r="C22" s="26"/>
      <c r="D22" s="26"/>
      <c r="E22" s="26"/>
      <c r="F22" s="26"/>
      <c r="G22" s="109"/>
      <c r="H22" s="112"/>
    </row>
    <row r="23" spans="1:11">
      <c r="A23" s="27"/>
      <c r="B23" s="27"/>
      <c r="C23" s="167"/>
      <c r="D23" s="384"/>
      <c r="E23" s="27"/>
    </row>
    <row r="24" spans="1:11">
      <c r="B24" s="24"/>
      <c r="C24" s="167"/>
      <c r="D24" s="24"/>
      <c r="E24" s="26"/>
    </row>
    <row r="25" spans="1:11">
      <c r="B25" s="28"/>
      <c r="C25" s="167"/>
      <c r="D25" s="28"/>
      <c r="E25" s="28"/>
    </row>
    <row r="26" spans="1:11">
      <c r="C26" s="167"/>
    </row>
    <row r="27" spans="1:11">
      <c r="C27" s="167"/>
    </row>
    <row r="28" spans="1:11">
      <c r="C28" s="167"/>
    </row>
    <row r="29" spans="1:11">
      <c r="C29" s="167"/>
    </row>
    <row r="30" spans="1:11">
      <c r="C30" s="167"/>
    </row>
    <row r="31" spans="1:11">
      <c r="C31" s="167"/>
    </row>
    <row r="32" spans="1:11">
      <c r="C32" s="167"/>
    </row>
    <row r="33" spans="3:3">
      <c r="C33" s="167"/>
    </row>
    <row r="34" spans="3:3">
      <c r="C34" s="167"/>
    </row>
    <row r="35" spans="3:3">
      <c r="C35" s="167"/>
    </row>
    <row r="36" spans="3:3">
      <c r="C36" s="167"/>
    </row>
    <row r="37" spans="3:3">
      <c r="C37" s="167"/>
    </row>
    <row r="38" spans="3:3">
      <c r="C38" s="26"/>
    </row>
    <row r="39" spans="3:3">
      <c r="C39" s="26"/>
    </row>
    <row r="40" spans="3:3">
      <c r="C40" s="26"/>
    </row>
    <row r="41" spans="3:3">
      <c r="C41" s="26"/>
    </row>
  </sheetData>
  <mergeCells count="5">
    <mergeCell ref="A2:E2"/>
    <mergeCell ref="A4:A5"/>
    <mergeCell ref="B4:B5"/>
    <mergeCell ref="F4:F5"/>
    <mergeCell ref="C4:E4"/>
  </mergeCells>
  <pageMargins left="0.78740157480314965" right="0.39370078740157483" top="0.39370078740157483" bottom="0.39370078740157483" header="0.31496062992125984" footer="0.35433070866141736"/>
  <pageSetup paperSize="9" orientation="landscape" horizontalDpi="4294967293" r:id="rId1"/>
  <headerFooter>
    <oddFooter>&amp;R&amp;"-,обычный"&amp;8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zoomScaleNormal="100" workbookViewId="0">
      <selection activeCell="E27" sqref="E27"/>
    </sheetView>
  </sheetViews>
  <sheetFormatPr defaultRowHeight="14.25"/>
  <cols>
    <col min="1" max="1" width="18.5703125" style="53" customWidth="1"/>
    <col min="2" max="2" width="25.85546875" style="53" customWidth="1"/>
    <col min="3" max="3" width="15.28515625" style="53" customWidth="1"/>
    <col min="4" max="4" width="16.85546875" style="53" customWidth="1"/>
    <col min="5" max="5" width="47.5703125" style="54" customWidth="1"/>
    <col min="6" max="6" width="11.28515625" style="54" customWidth="1"/>
    <col min="7" max="7" width="9.140625" style="54"/>
    <col min="8" max="8" width="10.7109375" style="54" customWidth="1"/>
    <col min="9" max="16384" width="9.140625" style="54"/>
  </cols>
  <sheetData>
    <row r="2" spans="1:11" s="51" customFormat="1" ht="30.75" customHeight="1">
      <c r="A2" s="431" t="s">
        <v>95</v>
      </c>
      <c r="B2" s="431"/>
      <c r="C2" s="431"/>
      <c r="D2" s="431"/>
    </row>
    <row r="3" spans="1:11" s="51" customFormat="1" ht="12.75" customHeight="1">
      <c r="A3" s="9"/>
      <c r="C3" s="10" t="s">
        <v>10</v>
      </c>
      <c r="D3" s="11" t="s">
        <v>9</v>
      </c>
    </row>
    <row r="4" spans="1:11" s="51" customFormat="1" ht="24" customHeight="1">
      <c r="A4" s="426"/>
      <c r="B4" s="432" t="s">
        <v>225</v>
      </c>
      <c r="C4" s="433" t="s">
        <v>72</v>
      </c>
      <c r="D4" s="433"/>
    </row>
    <row r="5" spans="1:11" s="51" customFormat="1" ht="62.25" customHeight="1">
      <c r="A5" s="426"/>
      <c r="B5" s="432"/>
      <c r="C5" s="2" t="s">
        <v>73</v>
      </c>
      <c r="D5" s="1" t="s">
        <v>74</v>
      </c>
    </row>
    <row r="6" spans="1:11" s="51" customFormat="1" ht="12.75" customHeight="1">
      <c r="A6" s="158" t="s">
        <v>170</v>
      </c>
      <c r="B6" s="299">
        <f>C6+D6</f>
        <v>5626793.5</v>
      </c>
      <c r="C6" s="358">
        <v>4489517.7</v>
      </c>
      <c r="D6" s="299">
        <v>1137275.8</v>
      </c>
      <c r="G6" s="159"/>
      <c r="H6" s="113"/>
      <c r="I6" s="113"/>
      <c r="J6" s="113"/>
      <c r="K6" s="113"/>
    </row>
    <row r="7" spans="1:11" s="51" customFormat="1" ht="12.75" customHeight="1">
      <c r="A7" s="52" t="s">
        <v>96</v>
      </c>
      <c r="B7" s="299">
        <f t="shared" ref="B7:B26" si="0">C7+D7</f>
        <v>5738.5</v>
      </c>
      <c r="C7" s="358">
        <v>4129.5</v>
      </c>
      <c r="D7" s="299">
        <v>1609</v>
      </c>
      <c r="E7" s="357"/>
      <c r="F7" s="160"/>
      <c r="G7" s="55"/>
      <c r="H7" s="113"/>
      <c r="I7" s="113"/>
      <c r="J7" s="114"/>
      <c r="K7" s="113"/>
    </row>
    <row r="8" spans="1:11" s="51" customFormat="1" ht="12.75" customHeight="1">
      <c r="A8" s="52" t="s">
        <v>97</v>
      </c>
      <c r="B8" s="299">
        <f t="shared" si="0"/>
        <v>133.80000000000001</v>
      </c>
      <c r="C8" s="359">
        <v>71</v>
      </c>
      <c r="D8" s="299">
        <v>62.8</v>
      </c>
      <c r="E8" s="357"/>
      <c r="F8" s="160"/>
      <c r="G8" s="55"/>
      <c r="H8" s="113"/>
      <c r="I8" s="114"/>
      <c r="J8" s="113"/>
      <c r="K8" s="113"/>
    </row>
    <row r="9" spans="1:11" s="51" customFormat="1" ht="12.75" customHeight="1">
      <c r="A9" s="52" t="s">
        <v>98</v>
      </c>
      <c r="B9" s="299">
        <f t="shared" si="0"/>
        <v>17342</v>
      </c>
      <c r="C9" s="358">
        <v>12220</v>
      </c>
      <c r="D9" s="299">
        <v>5122</v>
      </c>
      <c r="E9" s="357"/>
      <c r="F9" s="160"/>
      <c r="G9" s="55"/>
      <c r="H9" s="113"/>
      <c r="I9" s="113"/>
      <c r="J9" s="113"/>
      <c r="K9" s="113"/>
    </row>
    <row r="10" spans="1:11" s="51" customFormat="1" ht="12.75" customHeight="1">
      <c r="A10" s="52" t="s">
        <v>99</v>
      </c>
      <c r="B10" s="299">
        <f t="shared" si="0"/>
        <v>202179.8</v>
      </c>
      <c r="C10" s="358">
        <v>169218</v>
      </c>
      <c r="D10" s="299">
        <v>32961.800000000003</v>
      </c>
      <c r="E10" s="357"/>
      <c r="F10" s="160"/>
      <c r="G10" s="55"/>
      <c r="H10" s="113"/>
      <c r="I10" s="113"/>
      <c r="J10" s="113"/>
      <c r="K10" s="113"/>
    </row>
    <row r="11" spans="1:11" s="53" customFormat="1" ht="12.75" customHeight="1">
      <c r="A11" s="52" t="s">
        <v>100</v>
      </c>
      <c r="B11" s="299">
        <f t="shared" si="0"/>
        <v>244916.35</v>
      </c>
      <c r="C11" s="358">
        <v>182199</v>
      </c>
      <c r="D11" s="299">
        <v>62717.35</v>
      </c>
      <c r="E11" s="357"/>
      <c r="F11" s="160"/>
      <c r="G11" s="55"/>
      <c r="H11" s="113"/>
      <c r="I11" s="113"/>
      <c r="J11" s="113"/>
      <c r="K11" s="113"/>
    </row>
    <row r="12" spans="1:11" ht="12.75" customHeight="1">
      <c r="A12" s="52" t="s">
        <v>101</v>
      </c>
      <c r="B12" s="299">
        <f t="shared" si="0"/>
        <v>393804.3</v>
      </c>
      <c r="C12" s="358">
        <v>321629.5</v>
      </c>
      <c r="D12" s="299">
        <v>72174.8</v>
      </c>
      <c r="E12" s="357"/>
      <c r="F12" s="160"/>
      <c r="G12" s="55"/>
      <c r="H12" s="113"/>
      <c r="I12" s="114"/>
      <c r="J12" s="113"/>
      <c r="K12" s="113"/>
    </row>
    <row r="13" spans="1:11" ht="12.75" customHeight="1">
      <c r="A13" s="52" t="s">
        <v>102</v>
      </c>
      <c r="B13" s="299">
        <f t="shared" si="0"/>
        <v>474237.8</v>
      </c>
      <c r="C13" s="358">
        <v>412246.5</v>
      </c>
      <c r="D13" s="299">
        <v>61991.3</v>
      </c>
      <c r="E13" s="357"/>
      <c r="F13" s="160"/>
      <c r="G13" s="55"/>
      <c r="H13" s="113"/>
      <c r="I13" s="113"/>
      <c r="J13" s="113"/>
      <c r="K13" s="113"/>
    </row>
    <row r="14" spans="1:11" ht="12.75" customHeight="1">
      <c r="A14" s="52" t="s">
        <v>104</v>
      </c>
      <c r="B14" s="299">
        <f t="shared" si="0"/>
        <v>276913.93</v>
      </c>
      <c r="C14" s="358">
        <v>250939.9</v>
      </c>
      <c r="D14" s="299">
        <v>25974.03</v>
      </c>
      <c r="E14" s="357"/>
      <c r="F14" s="160"/>
      <c r="G14" s="55"/>
      <c r="H14" s="113"/>
      <c r="I14" s="113"/>
      <c r="J14" s="113"/>
      <c r="K14" s="113"/>
    </row>
    <row r="15" spans="1:11" ht="12.75" customHeight="1">
      <c r="A15" s="52" t="s">
        <v>106</v>
      </c>
      <c r="B15" s="299">
        <f t="shared" si="0"/>
        <v>307477.09999999998</v>
      </c>
      <c r="C15" s="358">
        <v>216531.9</v>
      </c>
      <c r="D15" s="299">
        <v>90945.2</v>
      </c>
      <c r="E15" s="357"/>
      <c r="F15" s="160"/>
      <c r="G15" s="55"/>
      <c r="H15" s="113"/>
      <c r="I15" s="114"/>
      <c r="J15" s="114"/>
      <c r="K15" s="113"/>
    </row>
    <row r="16" spans="1:11" ht="12.75" customHeight="1">
      <c r="A16" s="52" t="s">
        <v>105</v>
      </c>
      <c r="B16" s="299">
        <f t="shared" si="0"/>
        <v>203931.6</v>
      </c>
      <c r="C16" s="358">
        <v>157199</v>
      </c>
      <c r="D16" s="299">
        <v>46732.6</v>
      </c>
      <c r="E16" s="357"/>
      <c r="F16" s="160"/>
      <c r="G16" s="55"/>
      <c r="H16" s="113"/>
      <c r="I16" s="113"/>
      <c r="J16" s="113"/>
      <c r="K16" s="113"/>
    </row>
    <row r="17" spans="1:11" ht="12.75" customHeight="1">
      <c r="A17" s="52" t="s">
        <v>107</v>
      </c>
      <c r="B17" s="299">
        <f t="shared" si="0"/>
        <v>129617.79999999999</v>
      </c>
      <c r="C17" s="358">
        <v>107028.9</v>
      </c>
      <c r="D17" s="299">
        <v>22588.9</v>
      </c>
      <c r="E17" s="357"/>
      <c r="F17" s="160"/>
      <c r="G17" s="55"/>
      <c r="H17" s="113"/>
      <c r="I17" s="113"/>
      <c r="J17" s="113"/>
      <c r="K17" s="113"/>
    </row>
    <row r="18" spans="1:11" ht="12.75" customHeight="1">
      <c r="A18" s="52" t="s">
        <v>108</v>
      </c>
      <c r="B18" s="299">
        <f t="shared" si="0"/>
        <v>508582.69999999995</v>
      </c>
      <c r="C18" s="358">
        <v>405112.6</v>
      </c>
      <c r="D18" s="299">
        <v>103470.1</v>
      </c>
      <c r="E18" s="357"/>
      <c r="F18" s="160"/>
      <c r="G18" s="55"/>
      <c r="H18" s="113"/>
      <c r="I18" s="113"/>
      <c r="J18" s="113"/>
      <c r="K18" s="113"/>
    </row>
    <row r="19" spans="1:11" ht="12.75" customHeight="1">
      <c r="A19" s="52" t="s">
        <v>109</v>
      </c>
      <c r="B19" s="299">
        <f t="shared" si="0"/>
        <v>518906.06</v>
      </c>
      <c r="C19" s="358">
        <v>415370.7</v>
      </c>
      <c r="D19" s="299">
        <v>103535.36</v>
      </c>
      <c r="E19" s="357"/>
      <c r="F19" s="160"/>
      <c r="G19" s="55"/>
      <c r="H19" s="113"/>
      <c r="I19" s="113"/>
      <c r="J19" s="113"/>
      <c r="K19" s="113"/>
    </row>
    <row r="20" spans="1:11" ht="12.75" customHeight="1">
      <c r="A20" s="52" t="s">
        <v>110</v>
      </c>
      <c r="B20" s="299">
        <f t="shared" si="0"/>
        <v>689607.2</v>
      </c>
      <c r="C20" s="358">
        <v>410265.59999999998</v>
      </c>
      <c r="D20" s="299">
        <v>279341.59999999998</v>
      </c>
      <c r="E20" s="357"/>
      <c r="F20" s="160"/>
      <c r="G20" s="55"/>
      <c r="H20" s="113"/>
      <c r="I20" s="113"/>
      <c r="J20" s="114"/>
      <c r="K20" s="113"/>
    </row>
    <row r="21" spans="1:11" ht="12.75" customHeight="1">
      <c r="A21" s="52" t="s">
        <v>111</v>
      </c>
      <c r="B21" s="299">
        <f t="shared" si="0"/>
        <v>305798.7</v>
      </c>
      <c r="C21" s="358">
        <v>257878.7</v>
      </c>
      <c r="D21" s="299">
        <v>47920</v>
      </c>
      <c r="E21" s="357"/>
      <c r="F21" s="160"/>
      <c r="G21" s="55"/>
      <c r="H21" s="113"/>
      <c r="I21" s="113"/>
      <c r="J21" s="113"/>
      <c r="K21" s="113"/>
    </row>
    <row r="22" spans="1:11" ht="12.75" customHeight="1">
      <c r="A22" s="52" t="s">
        <v>112</v>
      </c>
      <c r="B22" s="299">
        <f t="shared" si="0"/>
        <v>204806.1</v>
      </c>
      <c r="C22" s="358">
        <v>172465</v>
      </c>
      <c r="D22" s="299">
        <v>32341.1</v>
      </c>
      <c r="E22" s="357"/>
      <c r="F22" s="160"/>
      <c r="G22" s="55"/>
      <c r="H22" s="113"/>
      <c r="I22" s="114"/>
      <c r="J22" s="113"/>
      <c r="K22" s="113"/>
    </row>
    <row r="23" spans="1:11" ht="12.75" customHeight="1">
      <c r="A23" s="52" t="s">
        <v>113</v>
      </c>
      <c r="B23" s="299">
        <f t="shared" si="0"/>
        <v>389165.80000000005</v>
      </c>
      <c r="C23" s="358">
        <v>315537.90000000002</v>
      </c>
      <c r="D23" s="299">
        <v>73627.899999999994</v>
      </c>
      <c r="E23" s="357"/>
      <c r="F23" s="160"/>
      <c r="G23" s="55"/>
      <c r="H23" s="113"/>
      <c r="I23" s="114"/>
      <c r="J23" s="113"/>
      <c r="K23" s="113"/>
    </row>
    <row r="24" spans="1:11" ht="12.75" customHeight="1">
      <c r="A24" s="52" t="s">
        <v>114</v>
      </c>
      <c r="B24" s="299">
        <f t="shared" si="0"/>
        <v>299363.09999999998</v>
      </c>
      <c r="C24" s="358">
        <v>264798.8</v>
      </c>
      <c r="D24" s="299">
        <v>34564.300000000003</v>
      </c>
      <c r="E24" s="357"/>
      <c r="F24" s="160"/>
      <c r="G24" s="55"/>
      <c r="H24" s="113"/>
      <c r="I24" s="113"/>
      <c r="J24" s="113"/>
      <c r="K24" s="113"/>
    </row>
    <row r="25" spans="1:11" ht="12.75" customHeight="1">
      <c r="A25" s="55" t="s">
        <v>115</v>
      </c>
      <c r="B25" s="299">
        <f t="shared" si="0"/>
        <v>257335.36</v>
      </c>
      <c r="C25" s="358">
        <v>244980.5</v>
      </c>
      <c r="D25" s="299">
        <v>12354.86</v>
      </c>
      <c r="E25" s="357"/>
      <c r="F25" s="160"/>
      <c r="G25" s="55"/>
      <c r="H25" s="113"/>
      <c r="I25" s="113"/>
      <c r="J25" s="113"/>
      <c r="K25" s="113"/>
    </row>
    <row r="26" spans="1:11" ht="12.75" customHeight="1">
      <c r="A26" s="56" t="s">
        <v>103</v>
      </c>
      <c r="B26" s="298">
        <f t="shared" si="0"/>
        <v>196935.4</v>
      </c>
      <c r="C26" s="360">
        <v>169694.6</v>
      </c>
      <c r="D26" s="298">
        <v>27240.799999999999</v>
      </c>
      <c r="E26" s="357"/>
      <c r="F26" s="160"/>
      <c r="G26" s="55"/>
      <c r="H26" s="113"/>
      <c r="I26" s="113"/>
      <c r="J26" s="113"/>
      <c r="K26" s="113"/>
    </row>
    <row r="27" spans="1:11">
      <c r="B27" s="385"/>
      <c r="C27" s="410"/>
      <c r="D27" s="58"/>
      <c r="E27" s="53"/>
    </row>
    <row r="28" spans="1:11">
      <c r="A28" s="26"/>
      <c r="B28" s="162"/>
      <c r="C28" s="162"/>
      <c r="D28" s="162"/>
    </row>
    <row r="29" spans="1:11">
      <c r="A29" s="9"/>
      <c r="B29" s="58"/>
      <c r="C29" s="58"/>
      <c r="D29" s="58"/>
    </row>
    <row r="30" spans="1:11">
      <c r="A30" s="59"/>
      <c r="B30" s="60"/>
      <c r="C30" s="60"/>
      <c r="D30" s="60"/>
    </row>
    <row r="31" spans="1:11">
      <c r="A31" s="61"/>
      <c r="B31" s="62"/>
      <c r="C31" s="62"/>
      <c r="D31" s="62"/>
    </row>
    <row r="32" spans="1:11">
      <c r="A32" s="26"/>
      <c r="B32" s="26"/>
      <c r="C32" s="26"/>
    </row>
  </sheetData>
  <mergeCells count="4">
    <mergeCell ref="A2:D2"/>
    <mergeCell ref="A4:A5"/>
    <mergeCell ref="B4:B5"/>
    <mergeCell ref="C4:D4"/>
  </mergeCells>
  <pageMargins left="0.78740157480314965" right="0.59055118110236227" top="0.51181102362204722" bottom="0.39370078740157483" header="0.31496062992125984" footer="0.31496062992125984"/>
  <pageSetup paperSize="9" orientation="landscape" horizontalDpi="4294967293" r:id="rId1"/>
  <headerFooter>
    <oddFooter>&amp;R&amp;"-,обычный"&amp;8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0"/>
  <sheetViews>
    <sheetView zoomScaleNormal="100" zoomScaleSheetLayoutView="100" workbookViewId="0">
      <selection activeCell="E18" sqref="E18"/>
    </sheetView>
  </sheetViews>
  <sheetFormatPr defaultRowHeight="14.25"/>
  <cols>
    <col min="1" max="4" width="25.7109375" style="13" customWidth="1"/>
    <col min="5" max="5" width="27.28515625" style="81" customWidth="1"/>
    <col min="6" max="6" width="9.140625" style="54"/>
    <col min="7" max="7" width="0.140625" style="54" customWidth="1"/>
    <col min="8" max="8" width="17.7109375" style="54" bestFit="1" customWidth="1"/>
    <col min="9" max="9" width="10.140625" style="54" bestFit="1" customWidth="1"/>
    <col min="10" max="10" width="10.5703125" style="54" customWidth="1"/>
    <col min="11" max="16384" width="9.140625" style="54"/>
  </cols>
  <sheetData>
    <row r="1" spans="1:13" s="51" customFormat="1" ht="17.25" customHeight="1">
      <c r="A1" s="442" t="s">
        <v>75</v>
      </c>
      <c r="B1" s="442"/>
      <c r="C1" s="442"/>
      <c r="D1" s="442"/>
      <c r="E1" s="368"/>
      <c r="H1" s="135"/>
      <c r="I1" s="135"/>
      <c r="J1" s="135"/>
      <c r="K1" s="135"/>
      <c r="L1" s="135"/>
      <c r="M1" s="135"/>
    </row>
    <row r="2" spans="1:13" s="51" customFormat="1" ht="18.75" customHeight="1">
      <c r="A2" s="442" t="s">
        <v>76</v>
      </c>
      <c r="B2" s="442"/>
      <c r="C2" s="442"/>
      <c r="D2" s="442"/>
      <c r="E2" s="368"/>
      <c r="H2" s="135"/>
      <c r="I2" s="135"/>
      <c r="J2" s="135"/>
      <c r="K2" s="135"/>
      <c r="L2" s="135"/>
      <c r="M2" s="135"/>
    </row>
    <row r="3" spans="1:13" s="51" customFormat="1" ht="18.75" customHeight="1">
      <c r="A3" s="226"/>
      <c r="B3" s="226"/>
      <c r="C3" s="226"/>
      <c r="D3" s="226"/>
      <c r="E3" s="368"/>
      <c r="H3" s="135"/>
      <c r="I3" s="135"/>
      <c r="J3" s="135"/>
      <c r="K3" s="135"/>
      <c r="L3" s="135"/>
      <c r="M3" s="135"/>
    </row>
    <row r="4" spans="1:13" s="51" customFormat="1" ht="12.75" customHeight="1">
      <c r="A4" s="68"/>
      <c r="B4" s="69"/>
      <c r="C4" s="12" t="s">
        <v>10</v>
      </c>
      <c r="D4" s="89" t="s">
        <v>9</v>
      </c>
      <c r="E4" s="89"/>
      <c r="H4" s="135"/>
      <c r="I4" s="135"/>
      <c r="J4" s="135"/>
      <c r="K4" s="135"/>
      <c r="L4" s="135"/>
      <c r="M4" s="135"/>
    </row>
    <row r="5" spans="1:13" s="51" customFormat="1" ht="24" customHeight="1">
      <c r="A5" s="426"/>
      <c r="B5" s="432" t="s">
        <v>225</v>
      </c>
      <c r="C5" s="440" t="s">
        <v>72</v>
      </c>
      <c r="D5" s="441"/>
      <c r="E5" s="394"/>
      <c r="H5" s="135"/>
      <c r="I5" s="135"/>
      <c r="J5" s="135"/>
      <c r="K5" s="135"/>
      <c r="L5" s="135"/>
      <c r="M5" s="135"/>
    </row>
    <row r="6" spans="1:13" s="51" customFormat="1" ht="39.75" customHeight="1">
      <c r="A6" s="426"/>
      <c r="B6" s="432"/>
      <c r="C6" s="3" t="s">
        <v>73</v>
      </c>
      <c r="D6" s="282" t="s">
        <v>74</v>
      </c>
      <c r="E6" s="395"/>
      <c r="H6" s="135"/>
      <c r="I6" s="135"/>
      <c r="J6" s="135"/>
      <c r="K6" s="135"/>
      <c r="L6" s="135"/>
      <c r="M6" s="135"/>
    </row>
    <row r="7" spans="1:13" s="51" customFormat="1" ht="12.75" customHeight="1">
      <c r="A7" s="252" t="s">
        <v>170</v>
      </c>
      <c r="B7" s="235">
        <f>C7+D7</f>
        <v>5325484.9000000004</v>
      </c>
      <c r="C7" s="236">
        <v>4214936.9000000004</v>
      </c>
      <c r="D7" s="235">
        <f t="shared" ref="D7:D27" si="0">D33+D374</f>
        <v>1110548</v>
      </c>
      <c r="E7" s="235"/>
      <c r="H7" s="135"/>
      <c r="I7" s="135"/>
      <c r="J7" s="135"/>
      <c r="K7" s="135"/>
      <c r="L7" s="135"/>
      <c r="M7" s="135"/>
    </row>
    <row r="8" spans="1:13" s="51" customFormat="1" ht="12.75" customHeight="1">
      <c r="A8" s="176" t="s">
        <v>96</v>
      </c>
      <c r="B8" s="235">
        <f t="shared" ref="B8:B27" si="1">C8+D8</f>
        <v>5313.5</v>
      </c>
      <c r="C8" s="236">
        <v>3704.5</v>
      </c>
      <c r="D8" s="235">
        <f t="shared" si="0"/>
        <v>1609</v>
      </c>
      <c r="E8" s="235"/>
      <c r="H8" s="135"/>
      <c r="I8" s="135"/>
      <c r="J8" s="135"/>
      <c r="K8" s="135"/>
      <c r="L8" s="135"/>
      <c r="M8" s="135"/>
    </row>
    <row r="9" spans="1:13" s="51" customFormat="1" ht="12.75" customHeight="1">
      <c r="A9" s="176" t="s">
        <v>97</v>
      </c>
      <c r="B9" s="235">
        <f t="shared" si="1"/>
        <v>30</v>
      </c>
      <c r="C9" s="237">
        <v>0</v>
      </c>
      <c r="D9" s="235">
        <f t="shared" si="0"/>
        <v>30</v>
      </c>
      <c r="E9" s="235"/>
      <c r="H9" s="135"/>
      <c r="I9" s="135"/>
      <c r="J9" s="135"/>
      <c r="K9" s="135"/>
      <c r="L9" s="135"/>
      <c r="M9" s="135"/>
    </row>
    <row r="10" spans="1:13" s="51" customFormat="1" ht="12.75" customHeight="1">
      <c r="A10" s="176" t="s">
        <v>98</v>
      </c>
      <c r="B10" s="235">
        <f t="shared" si="1"/>
        <v>12714</v>
      </c>
      <c r="C10" s="237">
        <v>8430</v>
      </c>
      <c r="D10" s="235">
        <f t="shared" si="0"/>
        <v>4284</v>
      </c>
      <c r="E10" s="235"/>
      <c r="H10" s="135"/>
      <c r="I10" s="135"/>
      <c r="J10" s="135"/>
      <c r="K10" s="135"/>
      <c r="L10" s="135"/>
      <c r="M10" s="135"/>
    </row>
    <row r="11" spans="1:13" ht="12.75" customHeight="1">
      <c r="A11" s="176" t="s">
        <v>99</v>
      </c>
      <c r="B11" s="235">
        <f t="shared" si="1"/>
        <v>187641.8</v>
      </c>
      <c r="C11" s="236">
        <v>155369</v>
      </c>
      <c r="D11" s="235">
        <f t="shared" si="0"/>
        <v>32272.799999999999</v>
      </c>
      <c r="E11" s="235"/>
      <c r="H11" s="53"/>
      <c r="I11" s="53"/>
      <c r="J11" s="53"/>
      <c r="K11" s="53"/>
      <c r="L11" s="53"/>
      <c r="M11" s="53"/>
    </row>
    <row r="12" spans="1:13" ht="12.75" customHeight="1">
      <c r="A12" s="176" t="s">
        <v>100</v>
      </c>
      <c r="B12" s="235">
        <f>C12+D12</f>
        <v>221304.05000000002</v>
      </c>
      <c r="C12" s="236">
        <v>159408.70000000001</v>
      </c>
      <c r="D12" s="235">
        <f t="shared" si="0"/>
        <v>61895.35</v>
      </c>
      <c r="E12" s="235"/>
      <c r="H12" s="53"/>
      <c r="I12" s="53"/>
      <c r="J12" s="53"/>
      <c r="K12" s="53"/>
      <c r="L12" s="53"/>
      <c r="M12" s="53"/>
    </row>
    <row r="13" spans="1:13" ht="12.75" customHeight="1">
      <c r="A13" s="176" t="s">
        <v>101</v>
      </c>
      <c r="B13" s="235">
        <f t="shared" si="1"/>
        <v>383652.8</v>
      </c>
      <c r="C13" s="236">
        <v>312276</v>
      </c>
      <c r="D13" s="235">
        <f t="shared" si="0"/>
        <v>71376.800000000003</v>
      </c>
      <c r="E13" s="235"/>
      <c r="H13" s="53"/>
      <c r="I13" s="53"/>
      <c r="J13" s="53"/>
      <c r="K13" s="53"/>
      <c r="L13" s="53"/>
      <c r="M13" s="53"/>
    </row>
    <row r="14" spans="1:13" ht="12.75" customHeight="1">
      <c r="A14" s="176" t="s">
        <v>102</v>
      </c>
      <c r="B14" s="235">
        <f t="shared" si="1"/>
        <v>447317.5</v>
      </c>
      <c r="C14" s="236">
        <v>385364.2</v>
      </c>
      <c r="D14" s="235">
        <f t="shared" si="0"/>
        <v>61953.3</v>
      </c>
      <c r="E14" s="235"/>
      <c r="H14" s="53"/>
      <c r="I14" s="53"/>
      <c r="J14" s="53"/>
      <c r="K14" s="53"/>
      <c r="L14" s="53"/>
      <c r="M14" s="53"/>
    </row>
    <row r="15" spans="1:13" ht="12.75" customHeight="1">
      <c r="A15" s="176" t="s">
        <v>104</v>
      </c>
      <c r="B15" s="235">
        <f t="shared" si="1"/>
        <v>261608.63</v>
      </c>
      <c r="C15" s="236">
        <v>235896.1</v>
      </c>
      <c r="D15" s="235">
        <f t="shared" si="0"/>
        <v>25712.53</v>
      </c>
      <c r="E15" s="235"/>
      <c r="H15" s="53"/>
      <c r="I15" s="53"/>
      <c r="J15" s="53"/>
      <c r="K15" s="53"/>
      <c r="L15" s="53"/>
      <c r="M15" s="53"/>
    </row>
    <row r="16" spans="1:13" ht="12.75" customHeight="1">
      <c r="A16" s="176" t="s">
        <v>106</v>
      </c>
      <c r="B16" s="235">
        <f t="shared" si="1"/>
        <v>302292.09999999998</v>
      </c>
      <c r="C16" s="236">
        <v>215471.9</v>
      </c>
      <c r="D16" s="235">
        <f t="shared" si="0"/>
        <v>86820.2</v>
      </c>
      <c r="E16" s="235"/>
      <c r="H16" s="53"/>
      <c r="I16" s="53"/>
      <c r="J16" s="53"/>
      <c r="K16" s="53"/>
      <c r="L16" s="53"/>
      <c r="M16" s="53"/>
    </row>
    <row r="17" spans="1:13" ht="12.75" customHeight="1">
      <c r="A17" s="176" t="s">
        <v>105</v>
      </c>
      <c r="B17" s="235">
        <f t="shared" si="1"/>
        <v>184218.1</v>
      </c>
      <c r="C17" s="236">
        <v>139247</v>
      </c>
      <c r="D17" s="235">
        <f t="shared" si="0"/>
        <v>44971.1</v>
      </c>
      <c r="E17" s="235"/>
      <c r="H17" s="53"/>
      <c r="I17" s="53"/>
      <c r="J17" s="53"/>
      <c r="K17" s="53"/>
      <c r="L17" s="53"/>
      <c r="M17" s="53"/>
    </row>
    <row r="18" spans="1:13" ht="12.75" customHeight="1">
      <c r="A18" s="176" t="s">
        <v>107</v>
      </c>
      <c r="B18" s="235">
        <f t="shared" si="1"/>
        <v>108547.79999999999</v>
      </c>
      <c r="C18" s="236">
        <v>88561.4</v>
      </c>
      <c r="D18" s="235">
        <f t="shared" si="0"/>
        <v>19986.400000000001</v>
      </c>
      <c r="E18" s="235"/>
      <c r="H18" s="53"/>
      <c r="I18" s="53"/>
      <c r="J18" s="53"/>
      <c r="K18" s="53"/>
      <c r="L18" s="53"/>
      <c r="M18" s="53"/>
    </row>
    <row r="19" spans="1:13" ht="12.75" customHeight="1">
      <c r="A19" s="176" t="s">
        <v>108</v>
      </c>
      <c r="B19" s="235">
        <f t="shared" si="1"/>
        <v>494571.4</v>
      </c>
      <c r="C19" s="236">
        <v>393455.4</v>
      </c>
      <c r="D19" s="235">
        <f t="shared" si="0"/>
        <v>101116</v>
      </c>
      <c r="E19" s="235"/>
      <c r="H19" s="53"/>
      <c r="I19" s="53"/>
      <c r="J19" s="53"/>
      <c r="K19" s="53"/>
      <c r="L19" s="53"/>
      <c r="M19" s="53"/>
    </row>
    <row r="20" spans="1:13" ht="12.75" customHeight="1">
      <c r="A20" s="176" t="s">
        <v>109</v>
      </c>
      <c r="B20" s="235">
        <f t="shared" si="1"/>
        <v>496527.46</v>
      </c>
      <c r="C20" s="236">
        <v>393690.7</v>
      </c>
      <c r="D20" s="235">
        <f t="shared" si="0"/>
        <v>102836.76</v>
      </c>
      <c r="E20" s="235"/>
      <c r="H20" s="53"/>
      <c r="I20" s="53"/>
      <c r="J20" s="53"/>
      <c r="K20" s="53"/>
      <c r="L20" s="53"/>
      <c r="M20" s="53"/>
    </row>
    <row r="21" spans="1:13" ht="14.25" customHeight="1">
      <c r="A21" s="176" t="s">
        <v>110</v>
      </c>
      <c r="B21" s="235">
        <f t="shared" si="1"/>
        <v>676864.39999999991</v>
      </c>
      <c r="C21" s="236">
        <v>398571.8</v>
      </c>
      <c r="D21" s="235">
        <f t="shared" si="0"/>
        <v>278292.59999999998</v>
      </c>
      <c r="E21" s="235"/>
      <c r="H21" s="53"/>
      <c r="I21" s="53"/>
      <c r="J21" s="53"/>
      <c r="K21" s="53"/>
      <c r="L21" s="53"/>
      <c r="M21" s="53"/>
    </row>
    <row r="22" spans="1:13" ht="14.25" customHeight="1">
      <c r="A22" s="176" t="s">
        <v>111</v>
      </c>
      <c r="B22" s="235">
        <f t="shared" si="1"/>
        <v>301299.7</v>
      </c>
      <c r="C22" s="236">
        <v>254999.7</v>
      </c>
      <c r="D22" s="235">
        <f t="shared" si="0"/>
        <v>46300</v>
      </c>
      <c r="E22" s="235"/>
      <c r="H22" s="53"/>
      <c r="I22" s="53"/>
      <c r="J22" s="53"/>
      <c r="K22" s="53"/>
      <c r="L22" s="53"/>
      <c r="M22" s="53"/>
    </row>
    <row r="23" spans="1:13" ht="12.75" customHeight="1">
      <c r="A23" s="176" t="s">
        <v>112</v>
      </c>
      <c r="B23" s="235">
        <f t="shared" si="1"/>
        <v>178835</v>
      </c>
      <c r="C23" s="236">
        <v>152245</v>
      </c>
      <c r="D23" s="235">
        <f t="shared" si="0"/>
        <v>26590</v>
      </c>
      <c r="E23" s="235"/>
      <c r="H23" s="53"/>
      <c r="I23" s="53"/>
      <c r="J23" s="53"/>
      <c r="K23" s="53"/>
      <c r="L23" s="53"/>
      <c r="M23" s="53"/>
    </row>
    <row r="24" spans="1:13" ht="12.75" customHeight="1">
      <c r="A24" s="176" t="s">
        <v>113</v>
      </c>
      <c r="B24" s="235">
        <f t="shared" si="1"/>
        <v>374681.7</v>
      </c>
      <c r="C24" s="236">
        <v>301196.7</v>
      </c>
      <c r="D24" s="235">
        <f t="shared" si="0"/>
        <v>73485</v>
      </c>
      <c r="E24" s="235"/>
      <c r="H24" s="53"/>
      <c r="I24" s="53"/>
      <c r="J24" s="53"/>
      <c r="K24" s="53"/>
      <c r="L24" s="53"/>
      <c r="M24" s="53"/>
    </row>
    <row r="25" spans="1:13" ht="12.75" customHeight="1">
      <c r="A25" s="176" t="s">
        <v>114</v>
      </c>
      <c r="B25" s="235">
        <f t="shared" si="1"/>
        <v>268955.40000000002</v>
      </c>
      <c r="C25" s="236">
        <v>236162</v>
      </c>
      <c r="D25" s="235">
        <f t="shared" si="0"/>
        <v>32793.4</v>
      </c>
      <c r="E25" s="235"/>
      <c r="H25" s="53"/>
      <c r="I25" s="53"/>
      <c r="J25" s="53"/>
      <c r="K25" s="53"/>
      <c r="L25" s="53"/>
      <c r="M25" s="53"/>
    </row>
    <row r="26" spans="1:13" ht="12.75" customHeight="1">
      <c r="A26" s="258" t="s">
        <v>115</v>
      </c>
      <c r="B26" s="235">
        <f t="shared" si="1"/>
        <v>238716.56</v>
      </c>
      <c r="C26" s="236">
        <v>226415.7</v>
      </c>
      <c r="D26" s="235">
        <f t="shared" si="0"/>
        <v>12300.86</v>
      </c>
      <c r="E26" s="235"/>
      <c r="H26" s="53"/>
      <c r="I26" s="53"/>
      <c r="J26" s="53"/>
      <c r="K26" s="53"/>
      <c r="L26" s="53"/>
      <c r="M26" s="53"/>
    </row>
    <row r="27" spans="1:13" ht="12.75" customHeight="1">
      <c r="A27" s="259" t="s">
        <v>103</v>
      </c>
      <c r="B27" s="238">
        <f t="shared" si="1"/>
        <v>180393.1</v>
      </c>
      <c r="C27" s="239">
        <v>154471.20000000001</v>
      </c>
      <c r="D27" s="238">
        <f t="shared" si="0"/>
        <v>25921.9</v>
      </c>
      <c r="E27" s="235"/>
      <c r="H27" s="53"/>
      <c r="I27" s="53"/>
      <c r="J27" s="53"/>
      <c r="K27" s="53"/>
      <c r="L27" s="53"/>
      <c r="M27" s="53"/>
    </row>
    <row r="28" spans="1:13" ht="12.75" customHeight="1">
      <c r="A28" s="258"/>
      <c r="B28" s="65"/>
      <c r="C28" s="65"/>
      <c r="D28" s="65"/>
      <c r="E28" s="349"/>
      <c r="H28" s="53"/>
      <c r="I28" s="53"/>
      <c r="J28" s="53"/>
      <c r="K28" s="53"/>
      <c r="L28" s="53"/>
      <c r="M28" s="53"/>
    </row>
    <row r="29" spans="1:13" ht="12.75" customHeight="1">
      <c r="A29" s="442" t="s">
        <v>128</v>
      </c>
      <c r="B29" s="442"/>
      <c r="C29" s="442"/>
      <c r="D29" s="442"/>
      <c r="E29" s="349"/>
      <c r="H29" s="53"/>
      <c r="I29" s="53"/>
      <c r="J29" s="53"/>
      <c r="K29" s="53"/>
      <c r="L29" s="53"/>
      <c r="M29" s="53"/>
    </row>
    <row r="30" spans="1:13" ht="12.75" customHeight="1">
      <c r="A30" s="226"/>
      <c r="B30" s="226"/>
      <c r="C30" s="226"/>
      <c r="D30" s="89" t="s">
        <v>9</v>
      </c>
      <c r="E30" s="89"/>
      <c r="H30" s="53"/>
      <c r="I30" s="53"/>
      <c r="J30" s="53"/>
      <c r="K30" s="53"/>
      <c r="L30" s="53"/>
      <c r="M30" s="53"/>
    </row>
    <row r="31" spans="1:13" ht="24" customHeight="1">
      <c r="A31" s="426"/>
      <c r="B31" s="432" t="s">
        <v>225</v>
      </c>
      <c r="C31" s="440" t="s">
        <v>72</v>
      </c>
      <c r="D31" s="441"/>
      <c r="E31" s="349"/>
      <c r="H31" s="53"/>
      <c r="I31" s="53"/>
      <c r="J31" s="53"/>
      <c r="K31" s="53"/>
      <c r="L31" s="53"/>
      <c r="M31" s="53"/>
    </row>
    <row r="32" spans="1:13" ht="42.75" customHeight="1">
      <c r="A32" s="426"/>
      <c r="B32" s="432"/>
      <c r="C32" s="4" t="s">
        <v>77</v>
      </c>
      <c r="D32" s="3" t="s">
        <v>74</v>
      </c>
      <c r="E32" s="395"/>
      <c r="H32" s="53"/>
      <c r="I32" s="53"/>
      <c r="J32" s="53"/>
      <c r="K32" s="53"/>
      <c r="L32" s="53"/>
      <c r="M32" s="53"/>
    </row>
    <row r="33" spans="1:13" ht="12.75" customHeight="1">
      <c r="A33" s="252" t="s">
        <v>170</v>
      </c>
      <c r="B33" s="235">
        <f>C33+D33</f>
        <v>4487574.7</v>
      </c>
      <c r="C33" s="411">
        <v>3478072.4</v>
      </c>
      <c r="D33" s="353">
        <f>D59+D85+D111+D138+D165+D191+D217+D243+D269+D295+D321</f>
        <v>1009502.3</v>
      </c>
      <c r="E33" s="353"/>
      <c r="F33" s="266"/>
      <c r="H33" s="53"/>
      <c r="I33" s="53"/>
      <c r="J33" s="53"/>
      <c r="K33" s="53"/>
      <c r="L33" s="53"/>
      <c r="M33" s="53"/>
    </row>
    <row r="34" spans="1:13" ht="12.75" customHeight="1">
      <c r="A34" s="176" t="s">
        <v>96</v>
      </c>
      <c r="B34" s="235">
        <f t="shared" ref="B34:B53" si="2">C34+D34</f>
        <v>3321.5</v>
      </c>
      <c r="C34" s="236">
        <v>2577.5</v>
      </c>
      <c r="D34" s="353">
        <f>D60+D86+D112+D139+D166+D192+D218+D244+D270+D296+D322</f>
        <v>744</v>
      </c>
      <c r="E34" s="353"/>
      <c r="F34" s="266"/>
      <c r="H34" s="274"/>
      <c r="I34" s="53"/>
      <c r="J34" s="53"/>
      <c r="K34" s="53"/>
      <c r="L34" s="53"/>
      <c r="M34" s="53"/>
    </row>
    <row r="35" spans="1:13" ht="12.75" customHeight="1">
      <c r="A35" s="176" t="s">
        <v>97</v>
      </c>
      <c r="B35" s="235">
        <f t="shared" si="2"/>
        <v>30</v>
      </c>
      <c r="C35" s="58">
        <v>0</v>
      </c>
      <c r="D35" s="353">
        <f t="shared" ref="D35:D53" si="3">D61+D87+D113+D140+D167+D193+D219+D245+D271+D297+D323</f>
        <v>30</v>
      </c>
      <c r="E35" s="353"/>
      <c r="H35" s="53"/>
      <c r="I35" s="53"/>
      <c r="J35" s="53"/>
      <c r="K35" s="53"/>
      <c r="L35" s="53"/>
      <c r="M35" s="53"/>
    </row>
    <row r="36" spans="1:13" ht="12.75" customHeight="1">
      <c r="A36" s="176" t="s">
        <v>98</v>
      </c>
      <c r="B36" s="235">
        <f t="shared" si="2"/>
        <v>10232</v>
      </c>
      <c r="C36" s="236">
        <v>6898</v>
      </c>
      <c r="D36" s="353">
        <f t="shared" si="3"/>
        <v>3334</v>
      </c>
      <c r="E36" s="353"/>
      <c r="H36" s="53"/>
      <c r="I36" s="53"/>
      <c r="J36" s="53"/>
      <c r="K36" s="53"/>
      <c r="L36" s="53"/>
      <c r="M36" s="53"/>
    </row>
    <row r="37" spans="1:13" ht="12.75" customHeight="1">
      <c r="A37" s="176" t="s">
        <v>99</v>
      </c>
      <c r="B37" s="235">
        <f t="shared" si="2"/>
        <v>157277.9</v>
      </c>
      <c r="C37" s="236">
        <v>126562.1</v>
      </c>
      <c r="D37" s="353">
        <f t="shared" si="3"/>
        <v>30715.8</v>
      </c>
      <c r="E37" s="353"/>
      <c r="H37" s="53"/>
      <c r="I37" s="53"/>
      <c r="J37" s="53"/>
      <c r="K37" s="53"/>
      <c r="L37" s="53"/>
      <c r="M37" s="53"/>
    </row>
    <row r="38" spans="1:13" ht="12.75" customHeight="1">
      <c r="A38" s="176" t="s">
        <v>100</v>
      </c>
      <c r="B38" s="235">
        <f t="shared" si="2"/>
        <v>198809.35</v>
      </c>
      <c r="C38" s="236">
        <v>139922</v>
      </c>
      <c r="D38" s="353">
        <f t="shared" si="3"/>
        <v>58887.35</v>
      </c>
      <c r="E38" s="353"/>
      <c r="H38" s="53"/>
      <c r="I38" s="53"/>
      <c r="J38" s="53"/>
      <c r="K38" s="53"/>
      <c r="L38" s="53"/>
      <c r="M38" s="53"/>
    </row>
    <row r="39" spans="1:13" ht="12.75" customHeight="1">
      <c r="A39" s="176" t="s">
        <v>101</v>
      </c>
      <c r="B39" s="235">
        <f t="shared" si="2"/>
        <v>307234.40000000002</v>
      </c>
      <c r="C39" s="236">
        <v>245934</v>
      </c>
      <c r="D39" s="353">
        <f t="shared" si="3"/>
        <v>61300.4</v>
      </c>
      <c r="E39" s="353"/>
      <c r="H39" s="53"/>
      <c r="I39" s="53"/>
      <c r="J39" s="53"/>
      <c r="K39" s="53"/>
      <c r="L39" s="53"/>
      <c r="M39" s="53"/>
    </row>
    <row r="40" spans="1:13" ht="12.75" customHeight="1">
      <c r="A40" s="176" t="s">
        <v>102</v>
      </c>
      <c r="B40" s="235">
        <f t="shared" si="2"/>
        <v>397524.5</v>
      </c>
      <c r="C40" s="236">
        <v>340084.2</v>
      </c>
      <c r="D40" s="353">
        <f t="shared" si="3"/>
        <v>57440.3</v>
      </c>
      <c r="E40" s="353"/>
      <c r="H40" s="53"/>
      <c r="I40" s="53"/>
      <c r="J40" s="53"/>
      <c r="K40" s="53"/>
      <c r="L40" s="53"/>
      <c r="M40" s="53"/>
    </row>
    <row r="41" spans="1:13" ht="12.75" customHeight="1">
      <c r="A41" s="176" t="s">
        <v>104</v>
      </c>
      <c r="B41" s="235">
        <f t="shared" si="2"/>
        <v>181764.63</v>
      </c>
      <c r="C41" s="236">
        <v>158816.1</v>
      </c>
      <c r="D41" s="353">
        <f t="shared" si="3"/>
        <v>22948.53</v>
      </c>
      <c r="E41" s="353"/>
      <c r="H41" s="53"/>
      <c r="I41" s="53"/>
      <c r="J41" s="53"/>
      <c r="K41" s="53"/>
      <c r="L41" s="53"/>
      <c r="M41" s="53"/>
    </row>
    <row r="42" spans="1:13" ht="12.75" customHeight="1">
      <c r="A42" s="176" t="s">
        <v>106</v>
      </c>
      <c r="B42" s="235">
        <f t="shared" si="2"/>
        <v>279275.2</v>
      </c>
      <c r="C42" s="236">
        <v>195939.5</v>
      </c>
      <c r="D42" s="353">
        <f t="shared" si="3"/>
        <v>83335.7</v>
      </c>
      <c r="E42" s="353"/>
      <c r="H42" s="53"/>
      <c r="I42" s="53"/>
      <c r="J42" s="53"/>
      <c r="K42" s="53"/>
      <c r="L42" s="53"/>
      <c r="M42" s="53"/>
    </row>
    <row r="43" spans="1:13" ht="12.75" customHeight="1">
      <c r="A43" s="176" t="s">
        <v>105</v>
      </c>
      <c r="B43" s="235">
        <f t="shared" si="2"/>
        <v>130453</v>
      </c>
      <c r="C43" s="236">
        <v>98469.5</v>
      </c>
      <c r="D43" s="353">
        <f t="shared" si="3"/>
        <v>31983.5</v>
      </c>
      <c r="E43" s="353"/>
      <c r="H43" s="53"/>
      <c r="I43" s="53"/>
      <c r="J43" s="53"/>
      <c r="K43" s="53"/>
      <c r="L43" s="53"/>
      <c r="M43" s="53"/>
    </row>
    <row r="44" spans="1:13" ht="12.75" customHeight="1">
      <c r="A44" s="176" t="s">
        <v>107</v>
      </c>
      <c r="B44" s="235">
        <f t="shared" si="2"/>
        <v>91426.799999999988</v>
      </c>
      <c r="C44" s="236">
        <v>75918.399999999994</v>
      </c>
      <c r="D44" s="353">
        <f t="shared" si="3"/>
        <v>15508.4</v>
      </c>
      <c r="E44" s="353"/>
      <c r="H44" s="53"/>
      <c r="I44" s="53"/>
      <c r="J44" s="53"/>
      <c r="K44" s="53"/>
      <c r="L44" s="53"/>
      <c r="M44" s="53"/>
    </row>
    <row r="45" spans="1:13" ht="12.75" customHeight="1">
      <c r="A45" s="176" t="s">
        <v>108</v>
      </c>
      <c r="B45" s="235">
        <f t="shared" si="2"/>
        <v>434615.80000000005</v>
      </c>
      <c r="C45" s="236">
        <v>338035.4</v>
      </c>
      <c r="D45" s="353">
        <f t="shared" si="3"/>
        <v>96580.4</v>
      </c>
      <c r="E45" s="353"/>
      <c r="H45" s="53"/>
      <c r="I45" s="53"/>
      <c r="J45" s="53"/>
      <c r="K45" s="53"/>
      <c r="L45" s="53"/>
      <c r="M45" s="53"/>
    </row>
    <row r="46" spans="1:13" ht="12.75" customHeight="1">
      <c r="A46" s="176" t="s">
        <v>109</v>
      </c>
      <c r="B46" s="235">
        <f t="shared" si="2"/>
        <v>448345.46</v>
      </c>
      <c r="C46" s="236">
        <v>355454.7</v>
      </c>
      <c r="D46" s="353">
        <f t="shared" si="3"/>
        <v>92890.76</v>
      </c>
      <c r="E46" s="353"/>
      <c r="H46" s="53"/>
      <c r="I46" s="53"/>
      <c r="J46" s="53"/>
      <c r="K46" s="53"/>
      <c r="L46" s="53"/>
      <c r="M46" s="53"/>
    </row>
    <row r="47" spans="1:13" ht="12.75" customHeight="1">
      <c r="A47" s="176" t="s">
        <v>110</v>
      </c>
      <c r="B47" s="235">
        <f t="shared" si="2"/>
        <v>661142.39999999991</v>
      </c>
      <c r="C47" s="236">
        <v>391316.8</v>
      </c>
      <c r="D47" s="353">
        <f t="shared" si="3"/>
        <v>269825.59999999998</v>
      </c>
      <c r="E47" s="353"/>
      <c r="H47" s="53"/>
      <c r="I47" s="53"/>
      <c r="J47" s="53"/>
      <c r="K47" s="53"/>
      <c r="L47" s="53"/>
      <c r="M47" s="53"/>
    </row>
    <row r="48" spans="1:13" ht="12.75" customHeight="1">
      <c r="A48" s="176" t="s">
        <v>111</v>
      </c>
      <c r="B48" s="235">
        <f t="shared" si="2"/>
        <v>200579.6</v>
      </c>
      <c r="C48" s="236">
        <v>167943.1</v>
      </c>
      <c r="D48" s="353">
        <f t="shared" si="3"/>
        <v>32636.5</v>
      </c>
      <c r="E48" s="353"/>
      <c r="H48" s="53"/>
      <c r="I48" s="53"/>
      <c r="J48" s="53"/>
      <c r="K48" s="53"/>
      <c r="L48" s="53"/>
      <c r="M48" s="53"/>
    </row>
    <row r="49" spans="1:13" ht="12.75" customHeight="1">
      <c r="A49" s="176" t="s">
        <v>112</v>
      </c>
      <c r="B49" s="235">
        <f t="shared" si="2"/>
        <v>158001</v>
      </c>
      <c r="C49" s="236">
        <v>131719</v>
      </c>
      <c r="D49" s="353">
        <f t="shared" si="3"/>
        <v>26282</v>
      </c>
      <c r="E49" s="353"/>
      <c r="H49" s="53"/>
      <c r="I49" s="53"/>
      <c r="J49" s="53"/>
      <c r="K49" s="53"/>
      <c r="L49" s="53"/>
      <c r="M49" s="53"/>
    </row>
    <row r="50" spans="1:13" ht="12.75" customHeight="1">
      <c r="A50" s="176" t="s">
        <v>113</v>
      </c>
      <c r="B50" s="235">
        <f t="shared" si="2"/>
        <v>294584.90000000002</v>
      </c>
      <c r="C50" s="236">
        <v>230570.9</v>
      </c>
      <c r="D50" s="353">
        <f t="shared" si="3"/>
        <v>64014</v>
      </c>
      <c r="E50" s="353"/>
      <c r="H50" s="53"/>
      <c r="I50" s="53"/>
      <c r="J50" s="53"/>
      <c r="K50" s="53"/>
      <c r="L50" s="53"/>
      <c r="M50" s="53"/>
    </row>
    <row r="51" spans="1:13" ht="12.75" customHeight="1">
      <c r="A51" s="176" t="s">
        <v>114</v>
      </c>
      <c r="B51" s="235">
        <f t="shared" si="2"/>
        <v>221027.3</v>
      </c>
      <c r="C51" s="236">
        <v>189035.9</v>
      </c>
      <c r="D51" s="353">
        <f t="shared" si="3"/>
        <v>31991.4</v>
      </c>
      <c r="E51" s="353"/>
      <c r="H51" s="53"/>
      <c r="I51" s="53"/>
      <c r="J51" s="53"/>
      <c r="K51" s="53"/>
      <c r="L51" s="53"/>
      <c r="M51" s="53"/>
    </row>
    <row r="52" spans="1:13" ht="12.75" customHeight="1">
      <c r="A52" s="258" t="s">
        <v>115</v>
      </c>
      <c r="B52" s="235">
        <f t="shared" si="2"/>
        <v>185034.15999999997</v>
      </c>
      <c r="C52" s="236">
        <v>175356.79999999999</v>
      </c>
      <c r="D52" s="353">
        <f t="shared" si="3"/>
        <v>9677.36</v>
      </c>
      <c r="E52" s="353"/>
      <c r="H52" s="53"/>
      <c r="I52" s="53"/>
      <c r="J52" s="53"/>
      <c r="K52" s="53"/>
      <c r="L52" s="53"/>
      <c r="M52" s="53"/>
    </row>
    <row r="53" spans="1:13" ht="12.75" customHeight="1">
      <c r="A53" s="259" t="s">
        <v>103</v>
      </c>
      <c r="B53" s="238">
        <f t="shared" si="2"/>
        <v>126894.8</v>
      </c>
      <c r="C53" s="239">
        <v>107518.5</v>
      </c>
      <c r="D53" s="354">
        <f t="shared" si="3"/>
        <v>19376.300000000003</v>
      </c>
      <c r="E53" s="353"/>
      <c r="H53" s="53"/>
      <c r="I53" s="53"/>
      <c r="J53" s="53"/>
      <c r="K53" s="53"/>
      <c r="L53" s="53"/>
      <c r="M53" s="53"/>
    </row>
    <row r="54" spans="1:13" ht="12.75" customHeight="1">
      <c r="A54" s="9"/>
      <c r="B54" s="369"/>
      <c r="C54" s="15"/>
      <c r="D54" s="67"/>
      <c r="H54" s="53"/>
      <c r="I54" s="53"/>
      <c r="J54" s="53"/>
      <c r="K54" s="53"/>
      <c r="L54" s="53"/>
      <c r="M54" s="53"/>
    </row>
    <row r="55" spans="1:13" ht="12.75" customHeight="1">
      <c r="A55" s="442" t="s">
        <v>129</v>
      </c>
      <c r="B55" s="442"/>
      <c r="C55" s="442"/>
      <c r="D55" s="442"/>
      <c r="E55" s="349"/>
      <c r="H55" s="53"/>
      <c r="I55" s="53"/>
      <c r="J55" s="53"/>
      <c r="K55" s="53"/>
      <c r="L55" s="53"/>
      <c r="M55" s="53"/>
    </row>
    <row r="56" spans="1:13" ht="12.75" customHeight="1">
      <c r="A56" s="68"/>
      <c r="B56" s="69"/>
      <c r="C56" s="70" t="s">
        <v>10</v>
      </c>
      <c r="D56" s="71" t="s">
        <v>9</v>
      </c>
      <c r="E56" s="89"/>
      <c r="H56" s="53"/>
      <c r="I56" s="53"/>
      <c r="J56" s="53"/>
      <c r="K56" s="53"/>
      <c r="L56" s="53"/>
      <c r="M56" s="53"/>
    </row>
    <row r="57" spans="1:13" ht="24" customHeight="1">
      <c r="A57" s="445"/>
      <c r="B57" s="432" t="s">
        <v>225</v>
      </c>
      <c r="C57" s="440" t="s">
        <v>72</v>
      </c>
      <c r="D57" s="441"/>
      <c r="E57" s="349"/>
      <c r="H57" s="53"/>
      <c r="I57" s="53"/>
      <c r="J57" s="53"/>
      <c r="K57" s="53"/>
      <c r="L57" s="53"/>
      <c r="M57" s="53"/>
    </row>
    <row r="58" spans="1:13" ht="42" customHeight="1">
      <c r="A58" s="446"/>
      <c r="B58" s="432"/>
      <c r="C58" s="4" t="s">
        <v>73</v>
      </c>
      <c r="D58" s="3" t="s">
        <v>74</v>
      </c>
      <c r="E58" s="396"/>
      <c r="H58" s="53"/>
      <c r="I58" s="53"/>
      <c r="J58" s="53"/>
      <c r="K58" s="53"/>
      <c r="L58" s="53"/>
      <c r="M58" s="53"/>
    </row>
    <row r="59" spans="1:13" s="13" customFormat="1" ht="12.75" customHeight="1">
      <c r="A59" s="252" t="s">
        <v>171</v>
      </c>
      <c r="B59" s="284">
        <v>3524261.31</v>
      </c>
      <c r="C59" s="284">
        <v>2740805.5</v>
      </c>
      <c r="D59" s="397">
        <v>783455.81</v>
      </c>
      <c r="E59" s="285"/>
      <c r="H59" s="26"/>
      <c r="I59" s="26"/>
      <c r="J59" s="26"/>
      <c r="K59" s="26"/>
      <c r="L59" s="26"/>
      <c r="M59" s="26"/>
    </row>
    <row r="60" spans="1:13" ht="12.75" customHeight="1">
      <c r="A60" s="176" t="s">
        <v>96</v>
      </c>
      <c r="B60" s="284">
        <f t="shared" ref="B60:B79" si="4">C60+D60</f>
        <v>1959</v>
      </c>
      <c r="C60" s="284">
        <v>1314</v>
      </c>
      <c r="D60" s="397">
        <v>645</v>
      </c>
      <c r="E60" s="285"/>
      <c r="H60" s="53"/>
      <c r="I60" s="53"/>
      <c r="J60" s="26"/>
      <c r="K60" s="53"/>
      <c r="L60" s="53"/>
      <c r="M60" s="53"/>
    </row>
    <row r="61" spans="1:13" ht="12.75" customHeight="1">
      <c r="A61" s="176" t="s">
        <v>97</v>
      </c>
      <c r="B61" s="284">
        <v>0</v>
      </c>
      <c r="C61" s="286">
        <v>0</v>
      </c>
      <c r="D61" s="324">
        <v>0</v>
      </c>
      <c r="E61" s="285"/>
      <c r="H61" s="53"/>
      <c r="I61" s="53"/>
      <c r="J61" s="26"/>
      <c r="K61" s="53"/>
      <c r="L61" s="53"/>
      <c r="M61" s="53"/>
    </row>
    <row r="62" spans="1:13" ht="12.75" customHeight="1">
      <c r="A62" s="176" t="s">
        <v>98</v>
      </c>
      <c r="B62" s="284">
        <f t="shared" si="4"/>
        <v>6762</v>
      </c>
      <c r="C62" s="284">
        <v>4878</v>
      </c>
      <c r="D62" s="397">
        <v>1884</v>
      </c>
      <c r="E62" s="285"/>
      <c r="H62" s="53"/>
      <c r="I62" s="53"/>
      <c r="J62" s="26"/>
      <c r="K62" s="53"/>
      <c r="L62" s="53"/>
      <c r="M62" s="53"/>
    </row>
    <row r="63" spans="1:13" ht="12.75" customHeight="1">
      <c r="A63" s="176" t="s">
        <v>99</v>
      </c>
      <c r="B63" s="284">
        <f t="shared" si="4"/>
        <v>116810.1</v>
      </c>
      <c r="C63" s="284">
        <v>93534.1</v>
      </c>
      <c r="D63" s="397">
        <v>23276</v>
      </c>
      <c r="E63" s="285"/>
      <c r="H63" s="53"/>
      <c r="I63" s="53"/>
      <c r="J63" s="26"/>
      <c r="K63" s="53"/>
      <c r="L63" s="53"/>
      <c r="M63" s="53"/>
    </row>
    <row r="64" spans="1:13" ht="12.75" customHeight="1">
      <c r="A64" s="176" t="s">
        <v>100</v>
      </c>
      <c r="B64" s="284">
        <f t="shared" si="4"/>
        <v>162920.25</v>
      </c>
      <c r="C64" s="284">
        <v>114179.9</v>
      </c>
      <c r="D64" s="397">
        <v>48740.35</v>
      </c>
      <c r="E64" s="285"/>
      <c r="H64" s="53"/>
      <c r="I64" s="53"/>
      <c r="J64" s="26"/>
      <c r="K64" s="53"/>
      <c r="L64" s="53"/>
      <c r="M64" s="53"/>
    </row>
    <row r="65" spans="1:13" ht="12.75" customHeight="1">
      <c r="A65" s="176" t="s">
        <v>101</v>
      </c>
      <c r="B65" s="284">
        <f t="shared" si="4"/>
        <v>268521.40000000002</v>
      </c>
      <c r="C65" s="284">
        <v>213023</v>
      </c>
      <c r="D65" s="397">
        <v>55498.400000000001</v>
      </c>
      <c r="E65" s="285"/>
      <c r="H65" s="53"/>
      <c r="I65" s="53"/>
      <c r="J65" s="26"/>
      <c r="K65" s="53"/>
      <c r="L65" s="53"/>
      <c r="M65" s="53"/>
    </row>
    <row r="66" spans="1:13" ht="12.75" customHeight="1">
      <c r="A66" s="176" t="s">
        <v>102</v>
      </c>
      <c r="B66" s="284">
        <f t="shared" si="4"/>
        <v>272065.5</v>
      </c>
      <c r="C66" s="284">
        <v>232659.20000000001</v>
      </c>
      <c r="D66" s="397">
        <v>39406.300000000003</v>
      </c>
      <c r="E66" s="285"/>
      <c r="H66" s="53"/>
      <c r="I66" s="53"/>
      <c r="J66" s="26"/>
      <c r="K66" s="53"/>
      <c r="L66" s="53"/>
      <c r="M66" s="53"/>
    </row>
    <row r="67" spans="1:13" ht="12.75" customHeight="1">
      <c r="A67" s="176" t="s">
        <v>104</v>
      </c>
      <c r="B67" s="284">
        <f t="shared" si="4"/>
        <v>139913.20000000001</v>
      </c>
      <c r="C67" s="284">
        <v>122716.1</v>
      </c>
      <c r="D67" s="397">
        <v>17197.099999999999</v>
      </c>
      <c r="E67" s="285"/>
      <c r="H67" s="53"/>
      <c r="I67" s="53"/>
      <c r="J67" s="26"/>
      <c r="K67" s="53"/>
      <c r="L67" s="53"/>
      <c r="M67" s="53"/>
    </row>
    <row r="68" spans="1:13" ht="12.75" customHeight="1">
      <c r="A68" s="176" t="s">
        <v>106</v>
      </c>
      <c r="B68" s="284">
        <f t="shared" si="4"/>
        <v>264644.2</v>
      </c>
      <c r="C68" s="284">
        <v>186382.5</v>
      </c>
      <c r="D68" s="397">
        <v>78261.7</v>
      </c>
      <c r="E68" s="285"/>
      <c r="H68" s="53"/>
      <c r="I68" s="53"/>
      <c r="J68" s="26"/>
      <c r="K68" s="53"/>
      <c r="L68" s="53"/>
      <c r="M68" s="53"/>
    </row>
    <row r="69" spans="1:13" ht="12.75" customHeight="1">
      <c r="A69" s="176" t="s">
        <v>105</v>
      </c>
      <c r="B69" s="284">
        <f t="shared" si="4"/>
        <v>100630.9</v>
      </c>
      <c r="C69" s="284">
        <v>77356.3</v>
      </c>
      <c r="D69" s="397">
        <v>23274.6</v>
      </c>
      <c r="E69" s="285"/>
      <c r="H69" s="53"/>
      <c r="I69" s="53"/>
      <c r="J69" s="26"/>
      <c r="K69" s="53"/>
      <c r="L69" s="53"/>
      <c r="M69" s="53"/>
    </row>
    <row r="70" spans="1:13" ht="12.75" customHeight="1">
      <c r="A70" s="176" t="s">
        <v>107</v>
      </c>
      <c r="B70" s="284">
        <f t="shared" si="4"/>
        <v>62712.800000000003</v>
      </c>
      <c r="C70" s="284">
        <v>53406.400000000001</v>
      </c>
      <c r="D70" s="397">
        <v>9306.4</v>
      </c>
      <c r="E70" s="285"/>
      <c r="H70" s="53"/>
      <c r="I70" s="53"/>
      <c r="J70" s="26"/>
      <c r="K70" s="53"/>
      <c r="L70" s="53"/>
      <c r="M70" s="53"/>
    </row>
    <row r="71" spans="1:13" ht="12.75" customHeight="1">
      <c r="A71" s="176" t="s">
        <v>108</v>
      </c>
      <c r="B71" s="284">
        <f t="shared" si="4"/>
        <v>364158.80000000005</v>
      </c>
      <c r="C71" s="284">
        <v>284258.40000000002</v>
      </c>
      <c r="D71" s="397">
        <v>79900.399999999994</v>
      </c>
      <c r="E71" s="285"/>
      <c r="H71" s="53"/>
      <c r="I71" s="53"/>
      <c r="J71" s="26"/>
      <c r="K71" s="53"/>
      <c r="L71" s="53"/>
      <c r="M71" s="53"/>
    </row>
    <row r="72" spans="1:13" ht="12.75" customHeight="1">
      <c r="A72" s="176" t="s">
        <v>109</v>
      </c>
      <c r="B72" s="284">
        <f t="shared" si="4"/>
        <v>382965.4</v>
      </c>
      <c r="C72" s="284">
        <v>315037.40000000002</v>
      </c>
      <c r="D72" s="397">
        <v>67928</v>
      </c>
      <c r="E72" s="285"/>
      <c r="H72" s="53"/>
      <c r="I72" s="53"/>
      <c r="J72" s="26"/>
      <c r="K72" s="53"/>
      <c r="L72" s="53"/>
      <c r="M72" s="53"/>
    </row>
    <row r="73" spans="1:13" ht="12.75" customHeight="1">
      <c r="A73" s="176" t="s">
        <v>110</v>
      </c>
      <c r="B73" s="284">
        <f t="shared" si="4"/>
        <v>558691.5</v>
      </c>
      <c r="C73" s="284">
        <v>342686.9</v>
      </c>
      <c r="D73" s="397">
        <v>216004.6</v>
      </c>
      <c r="E73" s="285"/>
      <c r="H73" s="53"/>
      <c r="I73" s="53"/>
      <c r="J73" s="26"/>
      <c r="K73" s="53"/>
      <c r="L73" s="53"/>
      <c r="M73" s="53"/>
    </row>
    <row r="74" spans="1:13" ht="12.75" customHeight="1">
      <c r="A74" s="176" t="s">
        <v>111</v>
      </c>
      <c r="B74" s="284">
        <f t="shared" si="4"/>
        <v>105292.8</v>
      </c>
      <c r="C74" s="284">
        <v>88397.3</v>
      </c>
      <c r="D74" s="397">
        <v>16895.5</v>
      </c>
      <c r="E74" s="285"/>
      <c r="H74" s="53"/>
      <c r="I74" s="53"/>
      <c r="J74" s="26"/>
      <c r="K74" s="53"/>
      <c r="L74" s="53"/>
      <c r="M74" s="53"/>
    </row>
    <row r="75" spans="1:13" ht="12.75" customHeight="1">
      <c r="A75" s="176" t="s">
        <v>112</v>
      </c>
      <c r="B75" s="284">
        <f t="shared" si="4"/>
        <v>134671</v>
      </c>
      <c r="C75" s="284">
        <v>114478</v>
      </c>
      <c r="D75" s="397">
        <v>20193</v>
      </c>
      <c r="E75" s="285"/>
      <c r="H75" s="53"/>
      <c r="I75" s="53"/>
      <c r="J75" s="26"/>
      <c r="K75" s="53"/>
      <c r="L75" s="53"/>
      <c r="M75" s="53"/>
    </row>
    <row r="76" spans="1:13" ht="12.75" customHeight="1">
      <c r="A76" s="176" t="s">
        <v>113</v>
      </c>
      <c r="B76" s="284">
        <f t="shared" si="4"/>
        <v>207131.7</v>
      </c>
      <c r="C76" s="284">
        <v>164884.70000000001</v>
      </c>
      <c r="D76" s="397">
        <v>42247</v>
      </c>
      <c r="E76" s="285"/>
      <c r="H76" s="53"/>
      <c r="I76" s="53"/>
      <c r="J76" s="26"/>
      <c r="K76" s="53"/>
      <c r="L76" s="53"/>
      <c r="M76" s="53"/>
    </row>
    <row r="77" spans="1:13" ht="12.75" customHeight="1">
      <c r="A77" s="176" t="s">
        <v>114</v>
      </c>
      <c r="B77" s="284">
        <f t="shared" si="4"/>
        <v>164838.40000000002</v>
      </c>
      <c r="C77" s="284">
        <v>139100.70000000001</v>
      </c>
      <c r="D77" s="397">
        <v>25737.7</v>
      </c>
      <c r="E77" s="285"/>
      <c r="H77" s="53"/>
      <c r="I77" s="53"/>
      <c r="J77" s="26"/>
      <c r="K77" s="53"/>
      <c r="L77" s="53"/>
      <c r="M77" s="53"/>
    </row>
    <row r="78" spans="1:13" ht="12.75" customHeight="1">
      <c r="A78" s="258" t="s">
        <v>115</v>
      </c>
      <c r="B78" s="284">
        <f t="shared" si="4"/>
        <v>135464.85999999999</v>
      </c>
      <c r="C78" s="284">
        <v>128391.5</v>
      </c>
      <c r="D78" s="397">
        <v>7073.36</v>
      </c>
      <c r="E78" s="285"/>
      <c r="H78" s="53"/>
      <c r="I78" s="53"/>
      <c r="J78" s="26"/>
      <c r="K78" s="53"/>
      <c r="L78" s="53"/>
      <c r="M78" s="53"/>
    </row>
    <row r="79" spans="1:13" ht="12.75" customHeight="1">
      <c r="A79" s="259" t="s">
        <v>103</v>
      </c>
      <c r="B79" s="287">
        <f t="shared" si="4"/>
        <v>74107.5</v>
      </c>
      <c r="C79" s="287">
        <v>64121.1</v>
      </c>
      <c r="D79" s="398">
        <v>9986.4</v>
      </c>
      <c r="E79" s="285"/>
      <c r="H79" s="53"/>
      <c r="I79" s="53"/>
      <c r="J79" s="26"/>
      <c r="K79" s="53"/>
      <c r="L79" s="53"/>
      <c r="M79" s="53"/>
    </row>
    <row r="80" spans="1:13" ht="12.75" customHeight="1">
      <c r="B80" s="161"/>
      <c r="C80" s="161"/>
      <c r="D80" s="161"/>
      <c r="E80" s="349"/>
      <c r="H80" s="53"/>
      <c r="I80" s="53"/>
      <c r="J80" s="53"/>
      <c r="K80" s="53"/>
      <c r="L80" s="53"/>
      <c r="M80" s="53"/>
    </row>
    <row r="81" spans="1:13" ht="12.75" customHeight="1">
      <c r="A81" s="442" t="s">
        <v>130</v>
      </c>
      <c r="B81" s="442"/>
      <c r="C81" s="442"/>
      <c r="D81" s="442"/>
      <c r="H81" s="53"/>
      <c r="I81" s="53"/>
      <c r="J81" s="53"/>
      <c r="K81" s="53"/>
      <c r="L81" s="53"/>
      <c r="M81" s="53"/>
    </row>
    <row r="82" spans="1:13" ht="12.75" customHeight="1">
      <c r="A82" s="68"/>
      <c r="B82" s="73"/>
      <c r="C82" s="70" t="s">
        <v>10</v>
      </c>
      <c r="D82" s="11" t="s">
        <v>9</v>
      </c>
      <c r="E82" s="89"/>
      <c r="H82" s="53"/>
      <c r="I82" s="53"/>
      <c r="J82" s="53"/>
      <c r="K82" s="53"/>
      <c r="L82" s="53"/>
      <c r="M82" s="53"/>
    </row>
    <row r="83" spans="1:13" ht="24" customHeight="1">
      <c r="A83" s="426"/>
      <c r="B83" s="432" t="s">
        <v>225</v>
      </c>
      <c r="C83" s="440" t="s">
        <v>72</v>
      </c>
      <c r="D83" s="441"/>
      <c r="E83" s="349"/>
      <c r="H83" s="53"/>
      <c r="I83" s="53"/>
      <c r="J83" s="53"/>
      <c r="K83" s="53"/>
      <c r="L83" s="53"/>
      <c r="M83" s="53"/>
    </row>
    <row r="84" spans="1:13" ht="44.25" customHeight="1">
      <c r="A84" s="426"/>
      <c r="B84" s="432"/>
      <c r="C84" s="4" t="s">
        <v>77</v>
      </c>
      <c r="D84" s="3" t="s">
        <v>74</v>
      </c>
      <c r="E84" s="396"/>
      <c r="H84" s="53"/>
      <c r="I84" s="53"/>
      <c r="J84" s="53"/>
      <c r="K84" s="53"/>
      <c r="L84" s="53"/>
      <c r="M84" s="53"/>
    </row>
    <row r="85" spans="1:13" ht="12.75" customHeight="1">
      <c r="A85" s="252" t="s">
        <v>170</v>
      </c>
      <c r="B85" s="279">
        <v>1810.9</v>
      </c>
      <c r="C85" s="279">
        <v>1563.9</v>
      </c>
      <c r="D85" s="281">
        <v>247</v>
      </c>
      <c r="E85" s="250"/>
      <c r="H85" s="53"/>
      <c r="I85" s="53"/>
      <c r="J85" s="53"/>
      <c r="K85" s="53"/>
      <c r="L85" s="53"/>
      <c r="M85" s="53"/>
    </row>
    <row r="86" spans="1:13" ht="12.75" customHeight="1">
      <c r="A86" s="176" t="s">
        <v>96</v>
      </c>
      <c r="B86" s="279">
        <v>0</v>
      </c>
      <c r="C86" s="288">
        <v>0</v>
      </c>
      <c r="D86" s="288">
        <v>0</v>
      </c>
      <c r="E86" s="250"/>
      <c r="H86" s="53"/>
      <c r="I86" s="53"/>
      <c r="J86" s="53"/>
      <c r="K86" s="53"/>
      <c r="L86" s="53"/>
      <c r="M86" s="53"/>
    </row>
    <row r="87" spans="1:13" ht="12.75" customHeight="1">
      <c r="A87" s="176" t="s">
        <v>97</v>
      </c>
      <c r="B87" s="279">
        <v>0</v>
      </c>
      <c r="C87" s="288">
        <v>0</v>
      </c>
      <c r="D87" s="288">
        <v>0</v>
      </c>
      <c r="E87" s="250"/>
      <c r="H87" s="53"/>
      <c r="I87" s="53"/>
      <c r="J87" s="53"/>
      <c r="K87" s="53"/>
      <c r="L87" s="53"/>
      <c r="M87" s="53"/>
    </row>
    <row r="88" spans="1:13" ht="12.75" customHeight="1">
      <c r="A88" s="176" t="s">
        <v>98</v>
      </c>
      <c r="B88" s="279">
        <v>0</v>
      </c>
      <c r="C88" s="288">
        <v>0</v>
      </c>
      <c r="D88" s="288">
        <v>0</v>
      </c>
      <c r="E88" s="250"/>
      <c r="H88" s="53"/>
      <c r="I88" s="53"/>
      <c r="J88" s="53"/>
      <c r="K88" s="53"/>
      <c r="L88" s="53"/>
      <c r="M88" s="53"/>
    </row>
    <row r="89" spans="1:13" ht="12.75" customHeight="1">
      <c r="A89" s="176" t="s">
        <v>99</v>
      </c>
      <c r="B89" s="279">
        <f>C89</f>
        <v>200</v>
      </c>
      <c r="C89" s="279">
        <v>200</v>
      </c>
      <c r="D89" s="288">
        <v>0</v>
      </c>
      <c r="E89" s="250"/>
      <c r="H89" s="53"/>
      <c r="I89" s="53"/>
      <c r="J89" s="53"/>
      <c r="K89" s="53"/>
      <c r="L89" s="53"/>
      <c r="M89" s="53"/>
    </row>
    <row r="90" spans="1:13" ht="12.75" customHeight="1">
      <c r="A90" s="176" t="s">
        <v>100</v>
      </c>
      <c r="B90" s="279">
        <f t="shared" ref="B90:B105" si="5">C90</f>
        <v>0</v>
      </c>
      <c r="C90" s="288">
        <v>0</v>
      </c>
      <c r="D90" s="288">
        <v>0</v>
      </c>
      <c r="E90" s="250"/>
      <c r="H90" s="53"/>
      <c r="I90" s="53"/>
      <c r="J90" s="53"/>
      <c r="K90" s="53"/>
      <c r="L90" s="53"/>
      <c r="M90" s="53"/>
    </row>
    <row r="91" spans="1:13" ht="12.75" customHeight="1">
      <c r="A91" s="176" t="s">
        <v>101</v>
      </c>
      <c r="B91" s="279">
        <f t="shared" si="5"/>
        <v>0</v>
      </c>
      <c r="C91" s="288">
        <v>0</v>
      </c>
      <c r="D91" s="288">
        <v>0</v>
      </c>
      <c r="E91" s="250"/>
      <c r="H91" s="53"/>
      <c r="I91" s="53"/>
      <c r="J91" s="53"/>
      <c r="K91" s="53"/>
      <c r="L91" s="53"/>
      <c r="M91" s="53"/>
    </row>
    <row r="92" spans="1:13" ht="12.75" customHeight="1">
      <c r="A92" s="176" t="s">
        <v>102</v>
      </c>
      <c r="B92" s="279">
        <f t="shared" si="5"/>
        <v>170</v>
      </c>
      <c r="C92" s="279">
        <v>170</v>
      </c>
      <c r="D92" s="288">
        <v>0</v>
      </c>
      <c r="E92" s="250"/>
      <c r="H92" s="53"/>
      <c r="I92" s="53"/>
      <c r="J92" s="53"/>
      <c r="K92" s="53"/>
      <c r="L92" s="53"/>
      <c r="M92" s="53"/>
    </row>
    <row r="93" spans="1:13" ht="12.75" customHeight="1">
      <c r="A93" s="176" t="s">
        <v>104</v>
      </c>
      <c r="B93" s="279">
        <f t="shared" si="5"/>
        <v>0</v>
      </c>
      <c r="C93" s="288">
        <v>0</v>
      </c>
      <c r="D93" s="288">
        <v>0</v>
      </c>
      <c r="E93" s="250"/>
      <c r="H93" s="53"/>
      <c r="I93" s="53"/>
      <c r="J93" s="53"/>
      <c r="K93" s="53"/>
      <c r="L93" s="53"/>
      <c r="M93" s="53"/>
    </row>
    <row r="94" spans="1:13" ht="12.75" customHeight="1">
      <c r="A94" s="176" t="s">
        <v>106</v>
      </c>
      <c r="B94" s="279">
        <f t="shared" si="5"/>
        <v>0</v>
      </c>
      <c r="C94" s="288">
        <v>0</v>
      </c>
      <c r="D94" s="288">
        <v>0</v>
      </c>
      <c r="E94" s="250"/>
      <c r="H94" s="53"/>
      <c r="I94" s="53"/>
      <c r="J94" s="53"/>
      <c r="K94" s="53"/>
      <c r="L94" s="53"/>
      <c r="M94" s="53"/>
    </row>
    <row r="95" spans="1:13" ht="12.75" customHeight="1">
      <c r="A95" s="176" t="s">
        <v>105</v>
      </c>
      <c r="B95" s="279">
        <f t="shared" si="5"/>
        <v>0</v>
      </c>
      <c r="C95" s="288">
        <v>0</v>
      </c>
      <c r="D95" s="288">
        <v>0</v>
      </c>
      <c r="E95" s="250"/>
      <c r="H95" s="53"/>
      <c r="I95" s="53"/>
      <c r="J95" s="53"/>
      <c r="K95" s="53"/>
      <c r="L95" s="53"/>
      <c r="M95" s="53"/>
    </row>
    <row r="96" spans="1:13" ht="12.75" customHeight="1">
      <c r="A96" s="176" t="s">
        <v>107</v>
      </c>
      <c r="B96" s="279">
        <v>246</v>
      </c>
      <c r="C96" s="288">
        <v>0</v>
      </c>
      <c r="D96" s="288">
        <v>246</v>
      </c>
      <c r="E96" s="250"/>
      <c r="H96" s="53"/>
      <c r="I96" s="53"/>
      <c r="J96" s="53"/>
      <c r="K96" s="53"/>
      <c r="L96" s="53"/>
      <c r="M96" s="53"/>
    </row>
    <row r="97" spans="1:13" ht="12.75" customHeight="1">
      <c r="A97" s="176" t="s">
        <v>108</v>
      </c>
      <c r="B97" s="279">
        <f t="shared" si="5"/>
        <v>221.9</v>
      </c>
      <c r="C97" s="279">
        <v>221.9</v>
      </c>
      <c r="D97" s="288">
        <v>0</v>
      </c>
      <c r="E97" s="250"/>
      <c r="H97" s="53"/>
      <c r="I97" s="53"/>
      <c r="J97" s="53"/>
      <c r="K97" s="53"/>
      <c r="L97" s="53"/>
      <c r="M97" s="53"/>
    </row>
    <row r="98" spans="1:13" ht="12.75" customHeight="1">
      <c r="A98" s="176" t="s">
        <v>109</v>
      </c>
      <c r="B98" s="279">
        <f t="shared" si="5"/>
        <v>100</v>
      </c>
      <c r="C98" s="279">
        <v>100</v>
      </c>
      <c r="D98" s="288">
        <v>0</v>
      </c>
      <c r="E98" s="250"/>
      <c r="H98" s="53"/>
      <c r="I98" s="53"/>
      <c r="J98" s="53"/>
      <c r="K98" s="53"/>
      <c r="L98" s="53"/>
      <c r="M98" s="53"/>
    </row>
    <row r="99" spans="1:13" ht="12.75" customHeight="1">
      <c r="A99" s="176" t="s">
        <v>110</v>
      </c>
      <c r="B99" s="279">
        <f t="shared" si="5"/>
        <v>10</v>
      </c>
      <c r="C99" s="279">
        <v>10</v>
      </c>
      <c r="D99" s="288">
        <v>0</v>
      </c>
      <c r="E99" s="250"/>
      <c r="H99" s="53"/>
      <c r="I99" s="53"/>
      <c r="J99" s="53"/>
      <c r="K99" s="53"/>
      <c r="L99" s="53"/>
      <c r="M99" s="53"/>
    </row>
    <row r="100" spans="1:13" ht="12.75" customHeight="1">
      <c r="A100" s="176" t="s">
        <v>111</v>
      </c>
      <c r="B100" s="279">
        <f t="shared" si="5"/>
        <v>0</v>
      </c>
      <c r="C100" s="288">
        <v>0</v>
      </c>
      <c r="D100" s="288">
        <v>0</v>
      </c>
      <c r="E100" s="250"/>
      <c r="H100" s="53"/>
      <c r="I100" s="53"/>
      <c r="J100" s="53"/>
      <c r="K100" s="53"/>
      <c r="L100" s="53"/>
      <c r="M100" s="53"/>
    </row>
    <row r="101" spans="1:13" ht="12.75" customHeight="1">
      <c r="A101" s="176" t="s">
        <v>112</v>
      </c>
      <c r="B101" s="279">
        <f t="shared" si="5"/>
        <v>0</v>
      </c>
      <c r="C101" s="288">
        <v>0</v>
      </c>
      <c r="D101" s="288">
        <v>0</v>
      </c>
      <c r="E101" s="250"/>
      <c r="H101" s="53"/>
      <c r="I101" s="53"/>
      <c r="J101" s="53"/>
      <c r="K101" s="53"/>
      <c r="L101" s="53"/>
      <c r="M101" s="53"/>
    </row>
    <row r="102" spans="1:13" ht="12.75" customHeight="1">
      <c r="A102" s="176" t="s">
        <v>113</v>
      </c>
      <c r="B102" s="279">
        <f t="shared" si="5"/>
        <v>200</v>
      </c>
      <c r="C102" s="279">
        <v>200</v>
      </c>
      <c r="D102" s="288">
        <v>0</v>
      </c>
      <c r="E102" s="250"/>
      <c r="H102" s="53"/>
      <c r="I102" s="53"/>
      <c r="J102" s="53"/>
      <c r="K102" s="53"/>
      <c r="L102" s="53"/>
      <c r="M102" s="53"/>
    </row>
    <row r="103" spans="1:13" ht="12.75" customHeight="1">
      <c r="A103" s="176" t="s">
        <v>114</v>
      </c>
      <c r="B103" s="279">
        <v>663</v>
      </c>
      <c r="C103" s="279">
        <v>662</v>
      </c>
      <c r="D103" s="281">
        <v>1</v>
      </c>
      <c r="E103" s="250"/>
      <c r="H103" s="53"/>
      <c r="I103" s="53"/>
      <c r="J103" s="53"/>
      <c r="K103" s="53"/>
      <c r="L103" s="53"/>
      <c r="M103" s="53"/>
    </row>
    <row r="104" spans="1:13" ht="12.75" customHeight="1">
      <c r="A104" s="258" t="s">
        <v>115</v>
      </c>
      <c r="B104" s="279">
        <f t="shared" si="5"/>
        <v>0</v>
      </c>
      <c r="C104" s="289">
        <v>0</v>
      </c>
      <c r="D104" s="288">
        <v>0</v>
      </c>
      <c r="E104" s="250"/>
      <c r="H104" s="53"/>
      <c r="I104" s="53"/>
      <c r="J104" s="53"/>
      <c r="K104" s="53"/>
      <c r="L104" s="53"/>
      <c r="M104" s="53"/>
    </row>
    <row r="105" spans="1:13" ht="12.75" customHeight="1">
      <c r="A105" s="259" t="s">
        <v>103</v>
      </c>
      <c r="B105" s="245">
        <f t="shared" si="5"/>
        <v>0</v>
      </c>
      <c r="C105" s="290">
        <v>0</v>
      </c>
      <c r="D105" s="290">
        <v>0</v>
      </c>
      <c r="E105" s="250"/>
      <c r="H105" s="53"/>
      <c r="I105" s="53"/>
      <c r="J105" s="53"/>
      <c r="K105" s="53"/>
      <c r="L105" s="53"/>
      <c r="M105" s="53"/>
    </row>
    <row r="106" spans="1:13" ht="12.75" customHeight="1">
      <c r="A106" s="258"/>
      <c r="B106" s="291"/>
      <c r="C106" s="291"/>
      <c r="D106" s="291"/>
      <c r="E106" s="349"/>
      <c r="H106" s="53"/>
      <c r="I106" s="53"/>
      <c r="J106" s="53"/>
      <c r="K106" s="53"/>
      <c r="L106" s="53"/>
      <c r="M106" s="53"/>
    </row>
    <row r="107" spans="1:13" ht="12.75" customHeight="1">
      <c r="A107" s="442" t="s">
        <v>131</v>
      </c>
      <c r="B107" s="442"/>
      <c r="C107" s="442"/>
      <c r="D107" s="442"/>
      <c r="H107" s="53"/>
      <c r="I107" s="53"/>
      <c r="J107" s="53"/>
      <c r="K107" s="53"/>
      <c r="L107" s="53"/>
      <c r="M107" s="53"/>
    </row>
    <row r="108" spans="1:13" ht="12.75" customHeight="1">
      <c r="A108" s="68"/>
      <c r="B108" s="69"/>
      <c r="C108" s="12" t="s">
        <v>10</v>
      </c>
      <c r="D108" s="89" t="s">
        <v>9</v>
      </c>
      <c r="E108" s="89"/>
      <c r="H108" s="53"/>
      <c r="I108" s="53"/>
      <c r="J108" s="53"/>
      <c r="K108" s="53"/>
      <c r="L108" s="53"/>
      <c r="M108" s="53"/>
    </row>
    <row r="109" spans="1:13" ht="24" customHeight="1">
      <c r="A109" s="426"/>
      <c r="B109" s="432" t="s">
        <v>225</v>
      </c>
      <c r="C109" s="440" t="s">
        <v>72</v>
      </c>
      <c r="D109" s="441"/>
      <c r="E109" s="349"/>
      <c r="H109" s="53"/>
      <c r="I109" s="53"/>
      <c r="J109" s="53"/>
      <c r="K109" s="53"/>
      <c r="L109" s="53"/>
      <c r="M109" s="53"/>
    </row>
    <row r="110" spans="1:13" ht="42.75" customHeight="1">
      <c r="A110" s="426"/>
      <c r="B110" s="432"/>
      <c r="C110" s="4" t="s">
        <v>73</v>
      </c>
      <c r="D110" s="3" t="s">
        <v>74</v>
      </c>
      <c r="E110" s="396"/>
      <c r="H110" s="53"/>
      <c r="I110" s="53"/>
      <c r="J110" s="53"/>
      <c r="K110" s="53"/>
      <c r="L110" s="53"/>
      <c r="M110" s="53"/>
    </row>
    <row r="111" spans="1:13" ht="12.75" customHeight="1">
      <c r="A111" s="252" t="s">
        <v>170</v>
      </c>
      <c r="B111" s="240">
        <f>C111+D111</f>
        <v>762538.89</v>
      </c>
      <c r="C111" s="412">
        <v>556714.1</v>
      </c>
      <c r="D111" s="413">
        <v>205824.79</v>
      </c>
      <c r="E111" s="250"/>
      <c r="H111" s="57"/>
      <c r="I111" s="57"/>
      <c r="J111" s="57"/>
      <c r="K111" s="57"/>
      <c r="L111" s="53"/>
      <c r="M111" s="53"/>
    </row>
    <row r="112" spans="1:13" ht="12.75" customHeight="1">
      <c r="A112" s="176" t="s">
        <v>96</v>
      </c>
      <c r="B112" s="240">
        <f>C112+D112</f>
        <v>1143</v>
      </c>
      <c r="C112" s="240">
        <v>1044</v>
      </c>
      <c r="D112" s="292">
        <v>99</v>
      </c>
      <c r="E112" s="250"/>
      <c r="H112" s="53"/>
      <c r="I112" s="53"/>
      <c r="J112" s="57"/>
      <c r="K112" s="53"/>
      <c r="L112" s="53"/>
      <c r="M112" s="53"/>
    </row>
    <row r="113" spans="1:13" ht="12.75" customHeight="1">
      <c r="A113" s="176" t="s">
        <v>97</v>
      </c>
      <c r="B113" s="240">
        <v>30</v>
      </c>
      <c r="C113" s="72">
        <v>0</v>
      </c>
      <c r="D113" s="72">
        <v>30</v>
      </c>
      <c r="E113" s="250"/>
      <c r="H113" s="53"/>
      <c r="I113" s="53"/>
      <c r="J113" s="57"/>
      <c r="K113" s="53"/>
      <c r="L113" s="53"/>
      <c r="M113" s="53"/>
    </row>
    <row r="114" spans="1:13" ht="12.75" customHeight="1">
      <c r="A114" s="176" t="s">
        <v>98</v>
      </c>
      <c r="B114" s="240">
        <f t="shared" ref="B114:B131" si="6">C114+D114</f>
        <v>2420</v>
      </c>
      <c r="C114" s="240">
        <v>1020</v>
      </c>
      <c r="D114" s="292">
        <v>1400</v>
      </c>
      <c r="E114" s="250"/>
      <c r="H114" s="53"/>
      <c r="I114" s="53"/>
      <c r="J114" s="57"/>
      <c r="K114" s="53"/>
      <c r="L114" s="53"/>
      <c r="M114" s="53"/>
    </row>
    <row r="115" spans="1:13" ht="12.75" customHeight="1">
      <c r="A115" s="176" t="s">
        <v>99</v>
      </c>
      <c r="B115" s="240">
        <f t="shared" si="6"/>
        <v>32572.799999999999</v>
      </c>
      <c r="C115" s="240">
        <v>26120</v>
      </c>
      <c r="D115" s="292">
        <v>6452.8</v>
      </c>
      <c r="E115" s="250"/>
      <c r="H115" s="53"/>
      <c r="I115" s="53"/>
      <c r="J115" s="57"/>
      <c r="K115" s="53"/>
      <c r="L115" s="53"/>
      <c r="M115" s="53"/>
    </row>
    <row r="116" spans="1:13" ht="12.75" customHeight="1">
      <c r="A116" s="176" t="s">
        <v>100</v>
      </c>
      <c r="B116" s="240">
        <f t="shared" si="6"/>
        <v>29569</v>
      </c>
      <c r="C116" s="240">
        <v>22011</v>
      </c>
      <c r="D116" s="292">
        <v>7558</v>
      </c>
      <c r="E116" s="250"/>
      <c r="H116" s="53"/>
      <c r="I116" s="53"/>
      <c r="J116" s="57"/>
      <c r="K116" s="53"/>
      <c r="L116" s="53"/>
      <c r="M116" s="53"/>
    </row>
    <row r="117" spans="1:13" ht="12.75" customHeight="1">
      <c r="A117" s="176" t="s">
        <v>101</v>
      </c>
      <c r="B117" s="240">
        <f t="shared" si="6"/>
        <v>29507</v>
      </c>
      <c r="C117" s="240">
        <v>24746</v>
      </c>
      <c r="D117" s="292">
        <v>4761</v>
      </c>
      <c r="E117" s="250"/>
      <c r="H117" s="53"/>
      <c r="I117" s="53"/>
      <c r="J117" s="57"/>
      <c r="K117" s="53"/>
      <c r="L117" s="53"/>
      <c r="M117" s="53"/>
    </row>
    <row r="118" spans="1:13" ht="12.75" customHeight="1">
      <c r="A118" s="176" t="s">
        <v>102</v>
      </c>
      <c r="B118" s="240">
        <f t="shared" si="6"/>
        <v>105643</v>
      </c>
      <c r="C118" s="240">
        <v>88885</v>
      </c>
      <c r="D118" s="292">
        <v>16758</v>
      </c>
      <c r="E118" s="250"/>
      <c r="H118" s="53"/>
      <c r="I118" s="53"/>
      <c r="J118" s="57"/>
      <c r="K118" s="53"/>
      <c r="L118" s="53"/>
      <c r="M118" s="53"/>
    </row>
    <row r="119" spans="1:13" ht="12.75" customHeight="1">
      <c r="A119" s="176" t="s">
        <v>104</v>
      </c>
      <c r="B119" s="240">
        <f t="shared" si="6"/>
        <v>30401.43</v>
      </c>
      <c r="C119" s="240">
        <v>25135</v>
      </c>
      <c r="D119" s="292">
        <v>5266.43</v>
      </c>
      <c r="E119" s="250"/>
      <c r="H119" s="53"/>
      <c r="I119" s="53"/>
      <c r="J119" s="57"/>
      <c r="K119" s="53"/>
      <c r="L119" s="53"/>
      <c r="M119" s="53"/>
    </row>
    <row r="120" spans="1:13" ht="12.75" customHeight="1">
      <c r="A120" s="176" t="s">
        <v>106</v>
      </c>
      <c r="B120" s="240">
        <f t="shared" si="6"/>
        <v>13316</v>
      </c>
      <c r="C120" s="240">
        <v>8387</v>
      </c>
      <c r="D120" s="292">
        <v>4929</v>
      </c>
      <c r="E120" s="250"/>
      <c r="H120" s="53"/>
      <c r="I120" s="53"/>
      <c r="J120" s="57"/>
      <c r="K120" s="53"/>
      <c r="L120" s="53"/>
      <c r="M120" s="53"/>
    </row>
    <row r="121" spans="1:13" ht="12.75" customHeight="1">
      <c r="A121" s="176" t="s">
        <v>105</v>
      </c>
      <c r="B121" s="240">
        <f t="shared" si="6"/>
        <v>24752.1</v>
      </c>
      <c r="C121" s="240">
        <v>17235.2</v>
      </c>
      <c r="D121" s="292">
        <v>7516.9</v>
      </c>
      <c r="E121" s="250"/>
      <c r="H121" s="53"/>
      <c r="I121" s="53"/>
      <c r="J121" s="57"/>
      <c r="K121" s="53"/>
      <c r="L121" s="53"/>
      <c r="M121" s="53"/>
    </row>
    <row r="122" spans="1:13" ht="12.75" customHeight="1">
      <c r="A122" s="176" t="s">
        <v>107</v>
      </c>
      <c r="B122" s="240">
        <f t="shared" si="6"/>
        <v>21746</v>
      </c>
      <c r="C122" s="240">
        <v>16905</v>
      </c>
      <c r="D122" s="292">
        <v>4841</v>
      </c>
      <c r="E122" s="250"/>
      <c r="H122" s="53"/>
      <c r="I122" s="53"/>
      <c r="J122" s="57"/>
      <c r="K122" s="53"/>
      <c r="L122" s="53"/>
      <c r="M122" s="53"/>
    </row>
    <row r="123" spans="1:13" ht="12.75" customHeight="1">
      <c r="A123" s="176" t="s">
        <v>108</v>
      </c>
      <c r="B123" s="240">
        <f t="shared" si="6"/>
        <v>64312.1</v>
      </c>
      <c r="C123" s="240">
        <v>48467.1</v>
      </c>
      <c r="D123" s="292">
        <v>15845</v>
      </c>
      <c r="E123" s="250"/>
      <c r="H123" s="53"/>
      <c r="I123" s="53"/>
      <c r="J123" s="57"/>
      <c r="K123" s="53"/>
      <c r="L123" s="53"/>
      <c r="M123" s="53"/>
    </row>
    <row r="124" spans="1:13" ht="12.75" customHeight="1">
      <c r="A124" s="176" t="s">
        <v>109</v>
      </c>
      <c r="B124" s="240">
        <f t="shared" si="6"/>
        <v>51905.06</v>
      </c>
      <c r="C124" s="240">
        <v>28455.3</v>
      </c>
      <c r="D124" s="292">
        <v>23449.759999999998</v>
      </c>
      <c r="E124" s="250"/>
      <c r="H124" s="53"/>
      <c r="I124" s="53"/>
      <c r="J124" s="57"/>
      <c r="K124" s="53"/>
      <c r="L124" s="53"/>
      <c r="M124" s="53"/>
    </row>
    <row r="125" spans="1:13" ht="12.75" customHeight="1">
      <c r="A125" s="176" t="s">
        <v>110</v>
      </c>
      <c r="B125" s="240">
        <f t="shared" si="6"/>
        <v>101991.9</v>
      </c>
      <c r="C125" s="240">
        <v>48420.9</v>
      </c>
      <c r="D125" s="292">
        <v>53571</v>
      </c>
      <c r="E125" s="250"/>
      <c r="H125" s="53"/>
      <c r="I125" s="53"/>
      <c r="J125" s="57"/>
      <c r="K125" s="53"/>
      <c r="L125" s="53"/>
      <c r="M125" s="53"/>
    </row>
    <row r="126" spans="1:13" ht="12.75" customHeight="1">
      <c r="A126" s="176" t="s">
        <v>111</v>
      </c>
      <c r="B126" s="240">
        <f t="shared" si="6"/>
        <v>63764.1</v>
      </c>
      <c r="C126" s="240">
        <v>51151.1</v>
      </c>
      <c r="D126" s="292">
        <v>12613</v>
      </c>
      <c r="E126" s="250"/>
      <c r="H126" s="53"/>
      <c r="I126" s="53"/>
      <c r="J126" s="57"/>
      <c r="K126" s="53"/>
      <c r="L126" s="53"/>
      <c r="M126" s="53"/>
    </row>
    <row r="127" spans="1:13" ht="12.75" customHeight="1">
      <c r="A127" s="176" t="s">
        <v>112</v>
      </c>
      <c r="B127" s="240">
        <f t="shared" si="6"/>
        <v>18133</v>
      </c>
      <c r="C127" s="240">
        <v>12808</v>
      </c>
      <c r="D127" s="292">
        <v>5325</v>
      </c>
      <c r="E127" s="250"/>
      <c r="H127" s="53"/>
      <c r="I127" s="53"/>
      <c r="J127" s="57"/>
      <c r="K127" s="53"/>
      <c r="L127" s="53"/>
      <c r="M127" s="53"/>
    </row>
    <row r="128" spans="1:13" ht="12.75" customHeight="1">
      <c r="A128" s="176" t="s">
        <v>113</v>
      </c>
      <c r="B128" s="240">
        <f t="shared" si="6"/>
        <v>56043.7</v>
      </c>
      <c r="C128" s="240">
        <v>35973.5</v>
      </c>
      <c r="D128" s="292">
        <v>20070.2</v>
      </c>
      <c r="E128" s="250"/>
      <c r="H128" s="53"/>
      <c r="I128" s="53"/>
      <c r="J128" s="57"/>
      <c r="K128" s="53"/>
      <c r="L128" s="53"/>
      <c r="M128" s="53"/>
    </row>
    <row r="129" spans="1:13" ht="12.75" customHeight="1">
      <c r="A129" s="176" t="s">
        <v>114</v>
      </c>
      <c r="B129" s="240">
        <f t="shared" si="6"/>
        <v>38463.699999999997</v>
      </c>
      <c r="C129" s="240">
        <v>33056</v>
      </c>
      <c r="D129" s="292">
        <v>5407.7</v>
      </c>
      <c r="E129" s="250"/>
      <c r="H129" s="53"/>
      <c r="I129" s="53"/>
      <c r="J129" s="57"/>
      <c r="K129" s="53"/>
      <c r="L129" s="53"/>
      <c r="M129" s="53"/>
    </row>
    <row r="130" spans="1:13" ht="12.75" customHeight="1">
      <c r="A130" s="258" t="s">
        <v>115</v>
      </c>
      <c r="B130" s="240">
        <f t="shared" si="6"/>
        <v>34779</v>
      </c>
      <c r="C130" s="240">
        <v>33137</v>
      </c>
      <c r="D130" s="292">
        <v>1642</v>
      </c>
      <c r="E130" s="250"/>
      <c r="H130" s="53"/>
      <c r="I130" s="53"/>
      <c r="J130" s="57"/>
      <c r="K130" s="53"/>
      <c r="L130" s="53"/>
      <c r="M130" s="53"/>
    </row>
    <row r="131" spans="1:13" ht="12.75" customHeight="1">
      <c r="A131" s="259" t="s">
        <v>103</v>
      </c>
      <c r="B131" s="241">
        <f t="shared" si="6"/>
        <v>42046</v>
      </c>
      <c r="C131" s="241">
        <v>33757</v>
      </c>
      <c r="D131" s="293">
        <v>8289</v>
      </c>
      <c r="E131" s="250"/>
      <c r="H131" s="53"/>
      <c r="I131" s="53"/>
      <c r="J131" s="57"/>
      <c r="K131" s="53"/>
      <c r="L131" s="53"/>
      <c r="M131" s="53"/>
    </row>
    <row r="132" spans="1:13" ht="12.75" customHeight="1">
      <c r="A132" s="258"/>
      <c r="B132" s="292"/>
      <c r="C132" s="240"/>
      <c r="D132" s="292"/>
      <c r="E132" s="349"/>
      <c r="H132" s="53"/>
      <c r="I132" s="53"/>
      <c r="J132" s="53"/>
      <c r="K132" s="53"/>
      <c r="L132" s="53"/>
      <c r="M132" s="53"/>
    </row>
    <row r="133" spans="1:13" ht="12.75" customHeight="1">
      <c r="A133" s="258"/>
      <c r="B133" s="292"/>
      <c r="C133" s="240"/>
      <c r="D133" s="292"/>
      <c r="E133" s="349"/>
      <c r="H133" s="53"/>
      <c r="I133" s="53"/>
      <c r="J133" s="53"/>
      <c r="K133" s="53"/>
      <c r="L133" s="53"/>
      <c r="M133" s="53"/>
    </row>
    <row r="134" spans="1:13" ht="12.75" customHeight="1">
      <c r="A134" s="442" t="s">
        <v>227</v>
      </c>
      <c r="B134" s="442"/>
      <c r="C134" s="442"/>
      <c r="D134" s="442"/>
      <c r="H134" s="53"/>
      <c r="I134" s="53"/>
      <c r="J134" s="53"/>
      <c r="K134" s="53"/>
      <c r="L134" s="53"/>
      <c r="M134" s="53"/>
    </row>
    <row r="135" spans="1:13" ht="12.75" customHeight="1">
      <c r="A135" s="68"/>
      <c r="B135" s="69"/>
      <c r="C135" s="12" t="s">
        <v>10</v>
      </c>
      <c r="D135" s="89" t="s">
        <v>9</v>
      </c>
      <c r="E135" s="89"/>
      <c r="H135" s="53"/>
      <c r="I135" s="53"/>
      <c r="J135" s="53"/>
      <c r="K135" s="53"/>
      <c r="L135" s="53"/>
      <c r="M135" s="53"/>
    </row>
    <row r="136" spans="1:13" ht="12.75" customHeight="1">
      <c r="A136" s="426"/>
      <c r="B136" s="432" t="s">
        <v>225</v>
      </c>
      <c r="C136" s="440" t="s">
        <v>72</v>
      </c>
      <c r="D136" s="441"/>
      <c r="E136" s="349"/>
      <c r="H136" s="53"/>
      <c r="I136" s="53"/>
      <c r="J136" s="53"/>
      <c r="K136" s="53"/>
      <c r="L136" s="53"/>
      <c r="M136" s="53"/>
    </row>
    <row r="137" spans="1:13" ht="43.5" customHeight="1">
      <c r="A137" s="426"/>
      <c r="B137" s="432"/>
      <c r="C137" s="4" t="s">
        <v>73</v>
      </c>
      <c r="D137" s="3" t="s">
        <v>74</v>
      </c>
      <c r="E137" s="396"/>
      <c r="H137" s="53"/>
      <c r="I137" s="53"/>
      <c r="J137" s="53"/>
      <c r="K137" s="53"/>
      <c r="L137" s="53"/>
      <c r="M137" s="53"/>
    </row>
    <row r="138" spans="1:13" ht="12.75" customHeight="1">
      <c r="A138" s="252" t="s">
        <v>170</v>
      </c>
      <c r="B138" s="413">
        <v>627</v>
      </c>
      <c r="C138" s="412">
        <v>627</v>
      </c>
      <c r="D138" s="294">
        <v>0</v>
      </c>
      <c r="E138" s="72"/>
      <c r="H138" s="53"/>
      <c r="I138" s="53"/>
      <c r="J138" s="53"/>
      <c r="K138" s="53"/>
      <c r="L138" s="53"/>
      <c r="M138" s="53"/>
    </row>
    <row r="139" spans="1:13" ht="12.75" customHeight="1">
      <c r="A139" s="176" t="s">
        <v>96</v>
      </c>
      <c r="B139" s="292">
        <v>0</v>
      </c>
      <c r="C139" s="292">
        <v>0</v>
      </c>
      <c r="D139" s="72">
        <v>0</v>
      </c>
      <c r="E139" s="72"/>
      <c r="H139" s="53"/>
      <c r="I139" s="53"/>
      <c r="J139" s="53"/>
      <c r="K139" s="53"/>
      <c r="L139" s="53"/>
      <c r="M139" s="53"/>
    </row>
    <row r="140" spans="1:13" ht="12.75" customHeight="1">
      <c r="A140" s="176" t="s">
        <v>97</v>
      </c>
      <c r="B140" s="292">
        <v>0</v>
      </c>
      <c r="C140" s="292">
        <v>0</v>
      </c>
      <c r="D140" s="72">
        <v>0</v>
      </c>
      <c r="E140" s="72"/>
      <c r="H140" s="53"/>
      <c r="I140" s="53"/>
      <c r="J140" s="53"/>
      <c r="K140" s="53"/>
      <c r="L140" s="53"/>
      <c r="M140" s="53"/>
    </row>
    <row r="141" spans="1:13" ht="12.75" customHeight="1">
      <c r="A141" s="176" t="s">
        <v>98</v>
      </c>
      <c r="B141" s="292">
        <v>0</v>
      </c>
      <c r="C141" s="292">
        <v>0</v>
      </c>
      <c r="D141" s="72">
        <v>0</v>
      </c>
      <c r="E141" s="72"/>
      <c r="H141" s="53"/>
      <c r="I141" s="53"/>
      <c r="J141" s="53"/>
      <c r="K141" s="53"/>
      <c r="L141" s="53"/>
      <c r="M141" s="53"/>
    </row>
    <row r="142" spans="1:13" ht="12.75" customHeight="1">
      <c r="A142" s="176" t="s">
        <v>99</v>
      </c>
      <c r="B142" s="292">
        <v>0</v>
      </c>
      <c r="C142" s="292">
        <v>0</v>
      </c>
      <c r="D142" s="72">
        <v>0</v>
      </c>
      <c r="E142" s="72"/>
      <c r="H142" s="53"/>
      <c r="I142" s="53"/>
      <c r="J142" s="53"/>
      <c r="K142" s="53"/>
      <c r="L142" s="53"/>
      <c r="M142" s="53"/>
    </row>
    <row r="143" spans="1:13" ht="12.75" customHeight="1">
      <c r="A143" s="176" t="s">
        <v>100</v>
      </c>
      <c r="B143" s="292">
        <v>0</v>
      </c>
      <c r="C143" s="292">
        <v>0</v>
      </c>
      <c r="D143" s="72">
        <v>0</v>
      </c>
      <c r="E143" s="72"/>
      <c r="H143" s="53"/>
      <c r="I143" s="53"/>
      <c r="J143" s="53"/>
      <c r="K143" s="53"/>
      <c r="L143" s="53"/>
      <c r="M143" s="53"/>
    </row>
    <row r="144" spans="1:13" ht="12.75" customHeight="1">
      <c r="A144" s="176" t="s">
        <v>101</v>
      </c>
      <c r="B144" s="292">
        <v>0</v>
      </c>
      <c r="C144" s="292">
        <v>0</v>
      </c>
      <c r="D144" s="72">
        <v>0</v>
      </c>
      <c r="E144" s="72"/>
      <c r="H144" s="53"/>
      <c r="I144" s="53"/>
      <c r="J144" s="53"/>
      <c r="K144" s="53"/>
      <c r="L144" s="53"/>
      <c r="M144" s="53"/>
    </row>
    <row r="145" spans="1:13" ht="12.75" customHeight="1">
      <c r="A145" s="176" t="s">
        <v>102</v>
      </c>
      <c r="B145" s="292">
        <v>0</v>
      </c>
      <c r="C145" s="292">
        <v>0</v>
      </c>
      <c r="D145" s="72">
        <v>0</v>
      </c>
      <c r="E145" s="72"/>
      <c r="H145" s="53"/>
      <c r="I145" s="53"/>
      <c r="J145" s="53"/>
      <c r="K145" s="53"/>
      <c r="L145" s="53"/>
      <c r="M145" s="53"/>
    </row>
    <row r="146" spans="1:13" ht="12.75" customHeight="1">
      <c r="A146" s="176" t="s">
        <v>104</v>
      </c>
      <c r="B146" s="292">
        <v>0</v>
      </c>
      <c r="C146" s="292">
        <v>0</v>
      </c>
      <c r="D146" s="72">
        <v>0</v>
      </c>
      <c r="E146" s="72"/>
      <c r="H146" s="53"/>
      <c r="I146" s="53"/>
      <c r="J146" s="53"/>
      <c r="K146" s="53"/>
      <c r="L146" s="53"/>
      <c r="M146" s="53"/>
    </row>
    <row r="147" spans="1:13" ht="12.75" customHeight="1">
      <c r="A147" s="176" t="s">
        <v>106</v>
      </c>
      <c r="B147" s="292">
        <v>0</v>
      </c>
      <c r="C147" s="292">
        <v>0</v>
      </c>
      <c r="D147" s="72">
        <v>0</v>
      </c>
      <c r="E147" s="72"/>
      <c r="H147" s="53"/>
      <c r="I147" s="53"/>
      <c r="J147" s="53"/>
      <c r="K147" s="53"/>
      <c r="L147" s="53"/>
      <c r="M147" s="53"/>
    </row>
    <row r="148" spans="1:13" ht="12.75" customHeight="1">
      <c r="A148" s="176" t="s">
        <v>105</v>
      </c>
      <c r="B148" s="292">
        <v>0</v>
      </c>
      <c r="C148" s="292">
        <v>0</v>
      </c>
      <c r="D148" s="72">
        <v>0</v>
      </c>
      <c r="E148" s="72"/>
      <c r="H148" s="53"/>
      <c r="I148" s="53"/>
      <c r="J148" s="53"/>
      <c r="K148" s="53"/>
      <c r="L148" s="53"/>
      <c r="M148" s="53"/>
    </row>
    <row r="149" spans="1:13" ht="12.75" customHeight="1">
      <c r="A149" s="176" t="s">
        <v>107</v>
      </c>
      <c r="B149" s="292">
        <v>0</v>
      </c>
      <c r="C149" s="292">
        <v>0</v>
      </c>
      <c r="D149" s="72">
        <v>0</v>
      </c>
      <c r="E149" s="72"/>
      <c r="H149" s="53"/>
      <c r="I149" s="53"/>
      <c r="J149" s="53"/>
      <c r="K149" s="53"/>
      <c r="L149" s="53"/>
      <c r="M149" s="53"/>
    </row>
    <row r="150" spans="1:13" ht="12.75" customHeight="1">
      <c r="A150" s="176" t="s">
        <v>108</v>
      </c>
      <c r="B150" s="292">
        <v>0</v>
      </c>
      <c r="C150" s="292">
        <v>0</v>
      </c>
      <c r="D150" s="72">
        <v>0</v>
      </c>
      <c r="E150" s="72"/>
      <c r="H150" s="53"/>
      <c r="I150" s="53"/>
      <c r="J150" s="53"/>
      <c r="K150" s="53"/>
      <c r="L150" s="53"/>
      <c r="M150" s="53"/>
    </row>
    <row r="151" spans="1:13" ht="12.75" customHeight="1">
      <c r="A151" s="176" t="s">
        <v>109</v>
      </c>
      <c r="B151" s="292">
        <v>627</v>
      </c>
      <c r="C151" s="240">
        <v>627</v>
      </c>
      <c r="D151" s="72">
        <v>0</v>
      </c>
      <c r="E151" s="72"/>
      <c r="H151" s="53"/>
      <c r="I151" s="53"/>
      <c r="J151" s="53"/>
      <c r="K151" s="53"/>
      <c r="L151" s="53"/>
      <c r="M151" s="53"/>
    </row>
    <row r="152" spans="1:13" ht="12.75" customHeight="1">
      <c r="A152" s="176" t="s">
        <v>110</v>
      </c>
      <c r="B152" s="292">
        <v>0</v>
      </c>
      <c r="C152" s="240">
        <v>0</v>
      </c>
      <c r="D152" s="72">
        <v>0</v>
      </c>
      <c r="E152" s="72"/>
      <c r="H152" s="53"/>
      <c r="I152" s="53"/>
      <c r="J152" s="53"/>
      <c r="K152" s="53"/>
      <c r="L152" s="53"/>
      <c r="M152" s="53"/>
    </row>
    <row r="153" spans="1:13" ht="12.75" customHeight="1">
      <c r="A153" s="176" t="s">
        <v>111</v>
      </c>
      <c r="B153" s="292">
        <v>0</v>
      </c>
      <c r="C153" s="240">
        <v>0</v>
      </c>
      <c r="D153" s="72">
        <v>0</v>
      </c>
      <c r="E153" s="72"/>
      <c r="H153" s="53"/>
      <c r="I153" s="53"/>
      <c r="J153" s="53"/>
      <c r="K153" s="53"/>
      <c r="L153" s="53"/>
      <c r="M153" s="53"/>
    </row>
    <row r="154" spans="1:13" ht="12.75" customHeight="1">
      <c r="A154" s="176" t="s">
        <v>112</v>
      </c>
      <c r="B154" s="292">
        <v>0</v>
      </c>
      <c r="C154" s="240">
        <v>0</v>
      </c>
      <c r="D154" s="72">
        <v>0</v>
      </c>
      <c r="E154" s="72"/>
      <c r="H154" s="53"/>
      <c r="I154" s="53"/>
      <c r="J154" s="53"/>
      <c r="K154" s="53"/>
      <c r="L154" s="53"/>
      <c r="M154" s="53"/>
    </row>
    <row r="155" spans="1:13" ht="12.75" customHeight="1">
      <c r="A155" s="176" t="s">
        <v>113</v>
      </c>
      <c r="B155" s="292">
        <v>0</v>
      </c>
      <c r="C155" s="240">
        <v>0</v>
      </c>
      <c r="D155" s="72">
        <v>0</v>
      </c>
      <c r="E155" s="72"/>
      <c r="H155" s="53"/>
      <c r="I155" s="53"/>
      <c r="J155" s="53"/>
      <c r="K155" s="53"/>
      <c r="L155" s="53"/>
      <c r="M155" s="53"/>
    </row>
    <row r="156" spans="1:13" ht="12.75" customHeight="1">
      <c r="A156" s="176" t="s">
        <v>114</v>
      </c>
      <c r="B156" s="292">
        <v>0</v>
      </c>
      <c r="C156" s="240">
        <v>0</v>
      </c>
      <c r="D156" s="72">
        <v>0</v>
      </c>
      <c r="E156" s="72"/>
      <c r="H156" s="53"/>
      <c r="I156" s="53"/>
      <c r="J156" s="53"/>
      <c r="K156" s="53"/>
      <c r="L156" s="53"/>
      <c r="M156" s="53"/>
    </row>
    <row r="157" spans="1:13" ht="12.75" customHeight="1">
      <c r="A157" s="258" t="s">
        <v>115</v>
      </c>
      <c r="B157" s="292">
        <v>0</v>
      </c>
      <c r="C157" s="240">
        <v>0</v>
      </c>
      <c r="D157" s="72">
        <v>0</v>
      </c>
      <c r="E157" s="72"/>
      <c r="H157" s="53"/>
      <c r="I157" s="53"/>
      <c r="J157" s="53"/>
      <c r="K157" s="53"/>
      <c r="L157" s="53"/>
      <c r="M157" s="53"/>
    </row>
    <row r="158" spans="1:13" ht="12.75" customHeight="1">
      <c r="A158" s="259" t="s">
        <v>103</v>
      </c>
      <c r="B158" s="293">
        <v>0</v>
      </c>
      <c r="C158" s="241">
        <v>0</v>
      </c>
      <c r="D158" s="84">
        <v>0</v>
      </c>
      <c r="E158" s="72"/>
      <c r="H158" s="53"/>
      <c r="I158" s="53"/>
      <c r="J158" s="53"/>
      <c r="K158" s="53"/>
      <c r="L158" s="53"/>
      <c r="M158" s="53"/>
    </row>
    <row r="159" spans="1:13" ht="12.75" customHeight="1">
      <c r="A159" s="349"/>
      <c r="B159" s="15"/>
      <c r="C159" s="58"/>
      <c r="D159" s="75"/>
      <c r="E159" s="349"/>
      <c r="H159" s="53"/>
      <c r="I159" s="53"/>
      <c r="J159" s="53"/>
      <c r="K159" s="53"/>
      <c r="L159" s="53"/>
      <c r="M159" s="53"/>
    </row>
    <row r="160" spans="1:13" ht="12.75" customHeight="1">
      <c r="A160" s="258"/>
      <c r="B160" s="65"/>
      <c r="C160" s="65"/>
      <c r="D160" s="295"/>
      <c r="H160" s="53"/>
      <c r="I160" s="53"/>
      <c r="J160" s="53"/>
      <c r="K160" s="53"/>
      <c r="L160" s="53"/>
      <c r="M160" s="53"/>
    </row>
    <row r="161" spans="1:13" ht="12.75" customHeight="1">
      <c r="A161" s="461" t="s">
        <v>228</v>
      </c>
      <c r="B161" s="461"/>
      <c r="C161" s="461"/>
      <c r="D161" s="461"/>
      <c r="H161" s="53"/>
      <c r="I161" s="53"/>
      <c r="J161" s="53"/>
      <c r="K161" s="53"/>
      <c r="L161" s="53"/>
      <c r="M161" s="53"/>
    </row>
    <row r="162" spans="1:13" ht="12.75" customHeight="1">
      <c r="A162" s="68"/>
      <c r="B162" s="69"/>
      <c r="C162" s="12" t="s">
        <v>10</v>
      </c>
      <c r="D162" s="89" t="s">
        <v>9</v>
      </c>
      <c r="E162" s="89"/>
      <c r="H162" s="53"/>
      <c r="I162" s="53"/>
      <c r="J162" s="53"/>
      <c r="K162" s="53"/>
      <c r="L162" s="53"/>
      <c r="M162" s="53"/>
    </row>
    <row r="163" spans="1:13" ht="22.5" customHeight="1">
      <c r="A163" s="426"/>
      <c r="B163" s="432" t="s">
        <v>225</v>
      </c>
      <c r="C163" s="429" t="s">
        <v>72</v>
      </c>
      <c r="D163" s="440"/>
      <c r="E163" s="349"/>
      <c r="H163" s="53"/>
      <c r="I163" s="53"/>
      <c r="J163" s="53"/>
      <c r="K163" s="53"/>
      <c r="L163" s="53"/>
      <c r="M163" s="53"/>
    </row>
    <row r="164" spans="1:13" ht="36" customHeight="1">
      <c r="A164" s="426"/>
      <c r="B164" s="432"/>
      <c r="C164" s="4" t="s">
        <v>73</v>
      </c>
      <c r="D164" s="83" t="s">
        <v>74</v>
      </c>
      <c r="E164" s="396"/>
      <c r="H164" s="53"/>
      <c r="I164" s="53"/>
      <c r="J164" s="53"/>
      <c r="K164" s="53"/>
      <c r="L164" s="53"/>
      <c r="M164" s="53"/>
    </row>
    <row r="165" spans="1:13" ht="12.75" customHeight="1">
      <c r="A165" s="252" t="s">
        <v>171</v>
      </c>
      <c r="B165" s="58">
        <f>C165+D165</f>
        <v>39079.4</v>
      </c>
      <c r="C165" s="414">
        <v>30494.400000000001</v>
      </c>
      <c r="D165" s="296">
        <v>8585</v>
      </c>
      <c r="E165" s="250"/>
      <c r="H165" s="267"/>
      <c r="I165" s="53"/>
      <c r="J165" s="274"/>
      <c r="K165" s="53"/>
      <c r="L165" s="53"/>
      <c r="M165" s="53"/>
    </row>
    <row r="166" spans="1:13" ht="12.75" customHeight="1">
      <c r="A166" s="176" t="s">
        <v>96</v>
      </c>
      <c r="B166" s="58">
        <f>C166</f>
        <v>45</v>
      </c>
      <c r="C166" s="58">
        <v>45</v>
      </c>
      <c r="D166" s="58">
        <v>0</v>
      </c>
      <c r="E166" s="250"/>
      <c r="H166" s="267"/>
      <c r="I166" s="53"/>
      <c r="J166" s="274"/>
      <c r="K166" s="53"/>
      <c r="L166" s="53"/>
      <c r="M166" s="53"/>
    </row>
    <row r="167" spans="1:13" ht="12.75" customHeight="1">
      <c r="A167" s="176" t="s">
        <v>97</v>
      </c>
      <c r="B167" s="58">
        <f>C167</f>
        <v>0</v>
      </c>
      <c r="C167" s="58">
        <v>0</v>
      </c>
      <c r="D167" s="58">
        <v>0</v>
      </c>
      <c r="E167" s="250"/>
      <c r="H167" s="267"/>
      <c r="I167" s="53"/>
      <c r="J167" s="274"/>
      <c r="K167" s="53"/>
      <c r="L167" s="53"/>
      <c r="M167" s="53"/>
    </row>
    <row r="168" spans="1:13" ht="12.75" customHeight="1">
      <c r="A168" s="176" t="s">
        <v>98</v>
      </c>
      <c r="B168" s="58">
        <f>C168</f>
        <v>600</v>
      </c>
      <c r="C168" s="297">
        <v>600</v>
      </c>
      <c r="D168" s="58">
        <v>0</v>
      </c>
      <c r="E168" s="250"/>
      <c r="H168" s="268"/>
      <c r="I168" s="53"/>
      <c r="J168" s="274"/>
      <c r="K168" s="53"/>
      <c r="L168" s="53"/>
      <c r="M168" s="53"/>
    </row>
    <row r="169" spans="1:13" ht="12.75" customHeight="1">
      <c r="A169" s="176" t="s">
        <v>99</v>
      </c>
      <c r="B169" s="58">
        <f t="shared" ref="B169:B185" si="7">C169+D169</f>
        <v>1386</v>
      </c>
      <c r="C169" s="297">
        <v>615</v>
      </c>
      <c r="D169" s="58">
        <v>771</v>
      </c>
      <c r="E169" s="250"/>
      <c r="H169" s="267"/>
      <c r="I169" s="53"/>
      <c r="J169" s="274"/>
      <c r="K169" s="53"/>
      <c r="L169" s="53"/>
      <c r="M169" s="53"/>
    </row>
    <row r="170" spans="1:13" ht="12.75" customHeight="1">
      <c r="A170" s="176" t="s">
        <v>100</v>
      </c>
      <c r="B170" s="58">
        <f t="shared" si="7"/>
        <v>1164</v>
      </c>
      <c r="C170" s="297">
        <v>290</v>
      </c>
      <c r="D170" s="58">
        <v>874</v>
      </c>
      <c r="E170" s="250"/>
      <c r="H170" s="267"/>
      <c r="I170" s="53"/>
      <c r="J170" s="274"/>
      <c r="K170" s="53"/>
      <c r="L170" s="53"/>
      <c r="M170" s="53"/>
    </row>
    <row r="171" spans="1:13" ht="12.75" customHeight="1">
      <c r="A171" s="176" t="s">
        <v>101</v>
      </c>
      <c r="B171" s="58">
        <f t="shared" si="7"/>
        <v>702</v>
      </c>
      <c r="C171" s="297">
        <v>570</v>
      </c>
      <c r="D171" s="58">
        <v>132</v>
      </c>
      <c r="E171" s="250"/>
      <c r="H171" s="267"/>
      <c r="I171" s="53"/>
      <c r="J171" s="274"/>
      <c r="K171" s="53"/>
      <c r="L171" s="53"/>
      <c r="M171" s="53"/>
    </row>
    <row r="172" spans="1:13" ht="12.75" customHeight="1">
      <c r="A172" s="176" t="s">
        <v>102</v>
      </c>
      <c r="B172" s="58">
        <f t="shared" si="7"/>
        <v>7188</v>
      </c>
      <c r="C172" s="297">
        <v>6872</v>
      </c>
      <c r="D172" s="58">
        <v>316</v>
      </c>
      <c r="E172" s="250"/>
      <c r="H172" s="267"/>
      <c r="I172" s="53"/>
      <c r="J172" s="274"/>
      <c r="K172" s="53"/>
      <c r="L172" s="53"/>
      <c r="M172" s="53"/>
    </row>
    <row r="173" spans="1:13" ht="12.75" customHeight="1">
      <c r="A173" s="176" t="s">
        <v>104</v>
      </c>
      <c r="B173" s="58">
        <f t="shared" si="7"/>
        <v>1363</v>
      </c>
      <c r="C173" s="297">
        <v>1248</v>
      </c>
      <c r="D173" s="58">
        <v>115</v>
      </c>
      <c r="E173" s="250"/>
      <c r="H173" s="267"/>
      <c r="I173" s="53"/>
      <c r="J173" s="274"/>
      <c r="K173" s="53"/>
      <c r="L173" s="53"/>
      <c r="M173" s="53"/>
    </row>
    <row r="174" spans="1:13" ht="12.75" customHeight="1">
      <c r="A174" s="176" t="s">
        <v>106</v>
      </c>
      <c r="B174" s="58">
        <f t="shared" si="7"/>
        <v>291</v>
      </c>
      <c r="C174" s="297">
        <v>146</v>
      </c>
      <c r="D174" s="58">
        <v>145</v>
      </c>
      <c r="E174" s="250"/>
      <c r="H174" s="267"/>
      <c r="I174" s="53"/>
      <c r="J174" s="274"/>
      <c r="K174" s="53"/>
      <c r="L174" s="53"/>
      <c r="M174" s="53"/>
    </row>
    <row r="175" spans="1:13" ht="12.75" customHeight="1">
      <c r="A175" s="176" t="s">
        <v>105</v>
      </c>
      <c r="B175" s="58">
        <f t="shared" si="7"/>
        <v>1308</v>
      </c>
      <c r="C175" s="297">
        <v>334</v>
      </c>
      <c r="D175" s="58">
        <v>974</v>
      </c>
      <c r="E175" s="250"/>
      <c r="H175" s="267"/>
      <c r="I175" s="53"/>
      <c r="J175" s="274"/>
      <c r="K175" s="53"/>
      <c r="L175" s="53"/>
      <c r="M175" s="53"/>
    </row>
    <row r="176" spans="1:13" ht="12.75" customHeight="1">
      <c r="A176" s="176" t="s">
        <v>107</v>
      </c>
      <c r="B176" s="58">
        <f t="shared" si="7"/>
        <v>1479</v>
      </c>
      <c r="C176" s="297">
        <v>1104</v>
      </c>
      <c r="D176" s="58">
        <v>375</v>
      </c>
      <c r="E176" s="250"/>
      <c r="H176" s="267"/>
      <c r="I176" s="53"/>
      <c r="J176" s="274"/>
      <c r="K176" s="53"/>
      <c r="L176" s="53"/>
      <c r="M176" s="53"/>
    </row>
    <row r="177" spans="1:13" ht="12.75" customHeight="1">
      <c r="A177" s="176" t="s">
        <v>108</v>
      </c>
      <c r="B177" s="58">
        <f t="shared" si="7"/>
        <v>2579</v>
      </c>
      <c r="C177" s="297">
        <v>2274</v>
      </c>
      <c r="D177" s="58">
        <v>305</v>
      </c>
      <c r="E177" s="250"/>
      <c r="H177" s="267"/>
      <c r="I177" s="53"/>
      <c r="J177" s="274"/>
      <c r="K177" s="53"/>
      <c r="L177" s="53"/>
      <c r="M177" s="53"/>
    </row>
    <row r="178" spans="1:13" ht="12.75" customHeight="1">
      <c r="A178" s="176" t="s">
        <v>109</v>
      </c>
      <c r="B178" s="58">
        <f t="shared" si="7"/>
        <v>2971</v>
      </c>
      <c r="C178" s="297">
        <v>2199</v>
      </c>
      <c r="D178" s="58">
        <v>772</v>
      </c>
      <c r="E178" s="250"/>
      <c r="H178" s="267"/>
      <c r="I178" s="53"/>
      <c r="J178" s="274"/>
      <c r="K178" s="53"/>
      <c r="L178" s="53"/>
      <c r="M178" s="53"/>
    </row>
    <row r="179" spans="1:13" ht="12.75" customHeight="1">
      <c r="A179" s="176" t="s">
        <v>110</v>
      </c>
      <c r="B179" s="58">
        <f t="shared" si="7"/>
        <v>318</v>
      </c>
      <c r="C179" s="297">
        <v>68</v>
      </c>
      <c r="D179" s="58">
        <v>250</v>
      </c>
      <c r="E179" s="250"/>
      <c r="H179" s="267"/>
      <c r="I179" s="53"/>
      <c r="J179" s="274"/>
      <c r="K179" s="53"/>
      <c r="L179" s="53"/>
      <c r="M179" s="53"/>
    </row>
    <row r="180" spans="1:13" ht="12.75" customHeight="1">
      <c r="A180" s="176" t="s">
        <v>111</v>
      </c>
      <c r="B180" s="58">
        <f>C180+D180</f>
        <v>2271.5</v>
      </c>
      <c r="C180" s="297">
        <v>1698.5</v>
      </c>
      <c r="D180" s="58">
        <v>573</v>
      </c>
      <c r="E180" s="250"/>
      <c r="H180" s="267"/>
      <c r="I180" s="53"/>
      <c r="J180" s="274"/>
      <c r="K180" s="53"/>
      <c r="L180" s="53"/>
      <c r="M180" s="53"/>
    </row>
    <row r="181" spans="1:13" ht="12.75" customHeight="1">
      <c r="A181" s="176" t="s">
        <v>112</v>
      </c>
      <c r="B181" s="58">
        <f t="shared" si="7"/>
        <v>2646</v>
      </c>
      <c r="C181" s="297">
        <v>1882</v>
      </c>
      <c r="D181" s="58">
        <v>764</v>
      </c>
      <c r="E181" s="250"/>
      <c r="H181" s="267"/>
      <c r="I181" s="53"/>
      <c r="J181" s="274"/>
      <c r="K181" s="53"/>
      <c r="L181" s="53"/>
      <c r="M181" s="53"/>
    </row>
    <row r="182" spans="1:13" ht="12.75" customHeight="1">
      <c r="A182" s="176" t="s">
        <v>113</v>
      </c>
      <c r="B182" s="58">
        <f t="shared" si="7"/>
        <v>4381</v>
      </c>
      <c r="C182" s="297">
        <v>4271</v>
      </c>
      <c r="D182" s="58">
        <v>110</v>
      </c>
      <c r="E182" s="250"/>
      <c r="H182" s="267"/>
      <c r="I182" s="53"/>
      <c r="J182" s="274"/>
      <c r="K182" s="53"/>
      <c r="L182" s="53"/>
      <c r="M182" s="53"/>
    </row>
    <row r="183" spans="1:13" ht="12.75" customHeight="1">
      <c r="A183" s="176" t="s">
        <v>114</v>
      </c>
      <c r="B183" s="58">
        <f t="shared" si="7"/>
        <v>5027.2</v>
      </c>
      <c r="C183" s="297">
        <v>4377.2</v>
      </c>
      <c r="D183" s="58">
        <v>650</v>
      </c>
      <c r="E183" s="250"/>
      <c r="H183" s="267"/>
      <c r="I183" s="53"/>
      <c r="J183" s="274"/>
      <c r="K183" s="53"/>
      <c r="L183" s="53"/>
      <c r="M183" s="53"/>
    </row>
    <row r="184" spans="1:13" ht="12.75" customHeight="1">
      <c r="A184" s="258" t="s">
        <v>115</v>
      </c>
      <c r="B184" s="58">
        <f t="shared" si="7"/>
        <v>1352.8</v>
      </c>
      <c r="C184" s="297">
        <v>790.8</v>
      </c>
      <c r="D184" s="58">
        <v>562</v>
      </c>
      <c r="E184" s="250"/>
      <c r="H184" s="267"/>
      <c r="I184" s="53"/>
      <c r="J184" s="274"/>
      <c r="K184" s="53"/>
      <c r="L184" s="53"/>
      <c r="M184" s="53"/>
    </row>
    <row r="185" spans="1:13" ht="12.75" customHeight="1">
      <c r="A185" s="259" t="s">
        <v>103</v>
      </c>
      <c r="B185" s="298">
        <f t="shared" si="7"/>
        <v>2006.9</v>
      </c>
      <c r="C185" s="261">
        <v>1109.9000000000001</v>
      </c>
      <c r="D185" s="298">
        <v>897</v>
      </c>
      <c r="E185" s="250"/>
      <c r="H185" s="267"/>
      <c r="I185" s="53"/>
      <c r="J185" s="274"/>
      <c r="K185" s="53"/>
      <c r="L185" s="53"/>
      <c r="M185" s="53"/>
    </row>
    <row r="186" spans="1:13" ht="12.75" customHeight="1">
      <c r="A186" s="370"/>
      <c r="B186" s="371"/>
      <c r="C186" s="161"/>
      <c r="D186" s="161"/>
      <c r="E186" s="349"/>
      <c r="H186" s="53"/>
      <c r="I186" s="53"/>
      <c r="J186" s="53"/>
      <c r="K186" s="53"/>
      <c r="L186" s="53"/>
      <c r="M186" s="53"/>
    </row>
    <row r="187" spans="1:13" ht="12.75" customHeight="1">
      <c r="A187" s="442" t="s">
        <v>229</v>
      </c>
      <c r="B187" s="442"/>
      <c r="C187" s="442"/>
      <c r="D187" s="442"/>
      <c r="E187" s="349"/>
      <c r="H187" s="53"/>
      <c r="I187" s="53"/>
      <c r="J187" s="53"/>
      <c r="K187" s="53"/>
      <c r="L187" s="53"/>
      <c r="M187" s="53"/>
    </row>
    <row r="188" spans="1:13" ht="12.75" customHeight="1">
      <c r="A188" s="68"/>
      <c r="B188" s="73"/>
      <c r="C188" s="12" t="s">
        <v>10</v>
      </c>
      <c r="D188" s="89"/>
      <c r="E188" s="89"/>
      <c r="H188" s="53"/>
      <c r="I188" s="53"/>
      <c r="J188" s="53"/>
      <c r="K188" s="53"/>
      <c r="L188" s="53"/>
      <c r="M188" s="53"/>
    </row>
    <row r="189" spans="1:13" ht="29.25" customHeight="1">
      <c r="A189" s="426"/>
      <c r="B189" s="432" t="s">
        <v>225</v>
      </c>
      <c r="C189" s="429" t="s">
        <v>72</v>
      </c>
      <c r="D189" s="440"/>
      <c r="E189" s="349"/>
      <c r="H189" s="53"/>
      <c r="I189" s="53"/>
      <c r="J189" s="53"/>
      <c r="K189" s="53"/>
      <c r="L189" s="53"/>
      <c r="M189" s="53"/>
    </row>
    <row r="190" spans="1:13" ht="38.25" customHeight="1">
      <c r="A190" s="426"/>
      <c r="B190" s="432"/>
      <c r="C190" s="4" t="s">
        <v>73</v>
      </c>
      <c r="D190" s="83" t="s">
        <v>74</v>
      </c>
      <c r="E190" s="396"/>
      <c r="H190" s="53"/>
      <c r="I190" s="53"/>
      <c r="J190" s="53"/>
      <c r="K190" s="53"/>
      <c r="L190" s="53"/>
      <c r="M190" s="53"/>
    </row>
    <row r="191" spans="1:13" ht="12.75" customHeight="1">
      <c r="A191" s="252" t="s">
        <v>171</v>
      </c>
      <c r="B191" s="415">
        <v>928</v>
      </c>
      <c r="C191" s="415">
        <v>928</v>
      </c>
      <c r="D191" s="257">
        <v>0</v>
      </c>
      <c r="E191" s="399"/>
      <c r="H191" s="53"/>
      <c r="I191" s="53"/>
      <c r="J191" s="53"/>
      <c r="K191" s="53"/>
      <c r="L191" s="53"/>
      <c r="M191" s="53"/>
    </row>
    <row r="192" spans="1:13" ht="12.75" customHeight="1">
      <c r="A192" s="176" t="s">
        <v>96</v>
      </c>
      <c r="B192" s="71">
        <v>0</v>
      </c>
      <c r="C192" s="71">
        <v>0</v>
      </c>
      <c r="D192" s="71">
        <v>0</v>
      </c>
      <c r="E192" s="399"/>
      <c r="H192" s="53"/>
      <c r="I192" s="53"/>
      <c r="J192" s="53"/>
      <c r="K192" s="53"/>
      <c r="L192" s="53"/>
      <c r="M192" s="53"/>
    </row>
    <row r="193" spans="1:13" ht="12.75" customHeight="1">
      <c r="A193" s="176" t="s">
        <v>97</v>
      </c>
      <c r="B193" s="71">
        <v>0</v>
      </c>
      <c r="C193" s="71">
        <v>0</v>
      </c>
      <c r="D193" s="71">
        <v>0</v>
      </c>
      <c r="E193" s="399"/>
      <c r="H193" s="53"/>
      <c r="I193" s="53"/>
      <c r="J193" s="53"/>
      <c r="K193" s="53"/>
      <c r="L193" s="53"/>
      <c r="M193" s="53"/>
    </row>
    <row r="194" spans="1:13" ht="12.75" customHeight="1">
      <c r="A194" s="176" t="s">
        <v>98</v>
      </c>
      <c r="B194" s="71">
        <v>0</v>
      </c>
      <c r="C194" s="71">
        <v>0</v>
      </c>
      <c r="D194" s="71">
        <v>0</v>
      </c>
      <c r="E194" s="399"/>
      <c r="H194" s="53"/>
      <c r="I194" s="53"/>
      <c r="J194" s="53"/>
      <c r="K194" s="53"/>
      <c r="L194" s="53"/>
      <c r="M194" s="53"/>
    </row>
    <row r="195" spans="1:13" ht="12.75" customHeight="1">
      <c r="A195" s="176" t="s">
        <v>99</v>
      </c>
      <c r="B195" s="71">
        <v>0</v>
      </c>
      <c r="C195" s="71">
        <v>0</v>
      </c>
      <c r="D195" s="71">
        <v>0</v>
      </c>
      <c r="E195" s="399"/>
      <c r="H195" s="53"/>
      <c r="I195" s="53"/>
      <c r="J195" s="53"/>
      <c r="K195" s="53"/>
      <c r="L195" s="53"/>
      <c r="M195" s="53"/>
    </row>
    <row r="196" spans="1:13" ht="12.75" customHeight="1">
      <c r="A196" s="176" t="s">
        <v>100</v>
      </c>
      <c r="B196" s="71">
        <v>0</v>
      </c>
      <c r="C196" s="71">
        <v>0</v>
      </c>
      <c r="D196" s="71">
        <v>0</v>
      </c>
      <c r="E196" s="399"/>
      <c r="H196" s="53"/>
      <c r="I196" s="53"/>
      <c r="J196" s="53"/>
      <c r="K196" s="53"/>
      <c r="L196" s="53"/>
      <c r="M196" s="53"/>
    </row>
    <row r="197" spans="1:13" ht="12.75" customHeight="1">
      <c r="A197" s="176" t="s">
        <v>101</v>
      </c>
      <c r="B197" s="71">
        <v>0</v>
      </c>
      <c r="C197" s="71">
        <v>0</v>
      </c>
      <c r="D197" s="71">
        <v>0</v>
      </c>
      <c r="E197" s="399"/>
      <c r="H197" s="53"/>
      <c r="I197" s="53"/>
      <c r="J197" s="53"/>
      <c r="K197" s="53"/>
      <c r="L197" s="53"/>
      <c r="M197" s="53"/>
    </row>
    <row r="198" spans="1:13" ht="12.75" customHeight="1">
      <c r="A198" s="176" t="s">
        <v>102</v>
      </c>
      <c r="B198" s="71">
        <v>0</v>
      </c>
      <c r="C198" s="71">
        <v>0</v>
      </c>
      <c r="D198" s="71">
        <v>0</v>
      </c>
      <c r="E198" s="399"/>
      <c r="H198" s="53"/>
      <c r="I198" s="53"/>
      <c r="J198" s="53"/>
      <c r="K198" s="53"/>
      <c r="L198" s="53"/>
      <c r="M198" s="53"/>
    </row>
    <row r="199" spans="1:13" ht="12.75" customHeight="1">
      <c r="A199" s="176" t="s">
        <v>104</v>
      </c>
      <c r="B199" s="71">
        <v>0</v>
      </c>
      <c r="C199" s="71">
        <v>0</v>
      </c>
      <c r="D199" s="71">
        <v>0</v>
      </c>
      <c r="E199" s="399"/>
      <c r="H199" s="53"/>
      <c r="I199" s="53"/>
      <c r="J199" s="53"/>
      <c r="K199" s="53"/>
      <c r="L199" s="53"/>
      <c r="M199" s="53"/>
    </row>
    <row r="200" spans="1:13" ht="12.75" customHeight="1">
      <c r="A200" s="176" t="s">
        <v>106</v>
      </c>
      <c r="B200" s="256">
        <v>20</v>
      </c>
      <c r="C200" s="256">
        <v>20</v>
      </c>
      <c r="D200" s="257">
        <v>0</v>
      </c>
      <c r="E200" s="399"/>
      <c r="H200" s="53"/>
      <c r="I200" s="53"/>
      <c r="J200" s="53"/>
      <c r="K200" s="53"/>
      <c r="L200" s="53"/>
      <c r="M200" s="53"/>
    </row>
    <row r="201" spans="1:13" ht="12.75" customHeight="1">
      <c r="A201" s="176" t="s">
        <v>105</v>
      </c>
      <c r="B201" s="71">
        <v>0</v>
      </c>
      <c r="C201" s="71">
        <v>0</v>
      </c>
      <c r="D201" s="71">
        <v>0</v>
      </c>
      <c r="E201" s="399"/>
      <c r="H201" s="53"/>
      <c r="I201" s="53"/>
      <c r="J201" s="53"/>
      <c r="K201" s="53"/>
      <c r="L201" s="53"/>
      <c r="M201" s="53"/>
    </row>
    <row r="202" spans="1:13" ht="12.75" customHeight="1">
      <c r="A202" s="176" t="s">
        <v>107</v>
      </c>
      <c r="B202" s="71">
        <v>0</v>
      </c>
      <c r="C202" s="71">
        <v>0</v>
      </c>
      <c r="D202" s="71">
        <v>0</v>
      </c>
      <c r="E202" s="399"/>
      <c r="H202" s="53"/>
      <c r="I202" s="53"/>
      <c r="J202" s="53"/>
      <c r="K202" s="53"/>
      <c r="L202" s="53"/>
      <c r="M202" s="53"/>
    </row>
    <row r="203" spans="1:13" ht="12.75" customHeight="1">
      <c r="A203" s="176" t="s">
        <v>108</v>
      </c>
      <c r="B203" s="71">
        <v>0</v>
      </c>
      <c r="C203" s="71">
        <v>0</v>
      </c>
      <c r="D203" s="71">
        <v>0</v>
      </c>
      <c r="E203" s="399"/>
      <c r="H203" s="53"/>
      <c r="I203" s="53"/>
      <c r="J203" s="53"/>
      <c r="K203" s="53"/>
      <c r="L203" s="53"/>
      <c r="M203" s="53"/>
    </row>
    <row r="204" spans="1:13" ht="12.75" customHeight="1">
      <c r="A204" s="176" t="s">
        <v>109</v>
      </c>
      <c r="B204" s="71">
        <v>0</v>
      </c>
      <c r="C204" s="71">
        <v>0</v>
      </c>
      <c r="D204" s="71">
        <v>0</v>
      </c>
      <c r="E204" s="399"/>
      <c r="H204" s="53"/>
      <c r="I204" s="53"/>
      <c r="J204" s="53"/>
      <c r="K204" s="53"/>
      <c r="L204" s="53"/>
      <c r="M204" s="53"/>
    </row>
    <row r="205" spans="1:13" ht="12.75" customHeight="1">
      <c r="A205" s="176" t="s">
        <v>110</v>
      </c>
      <c r="B205" s="71">
        <v>0</v>
      </c>
      <c r="C205" s="71">
        <v>0</v>
      </c>
      <c r="D205" s="71">
        <v>0</v>
      </c>
      <c r="E205" s="399"/>
      <c r="H205" s="53"/>
      <c r="I205" s="53"/>
      <c r="J205" s="53"/>
      <c r="K205" s="53"/>
      <c r="L205" s="53"/>
      <c r="M205" s="53"/>
    </row>
    <row r="206" spans="1:13" ht="12.75" customHeight="1">
      <c r="A206" s="176" t="s">
        <v>111</v>
      </c>
      <c r="B206" s="71">
        <v>0</v>
      </c>
      <c r="C206" s="71">
        <v>0</v>
      </c>
      <c r="D206" s="71">
        <v>0</v>
      </c>
      <c r="E206" s="399"/>
      <c r="H206" s="53"/>
      <c r="I206" s="53"/>
      <c r="J206" s="53"/>
      <c r="K206" s="53"/>
      <c r="L206" s="53"/>
      <c r="M206" s="53"/>
    </row>
    <row r="207" spans="1:13" ht="12.75" customHeight="1">
      <c r="A207" s="176" t="s">
        <v>112</v>
      </c>
      <c r="B207" s="299">
        <v>370</v>
      </c>
      <c r="C207" s="299">
        <v>370</v>
      </c>
      <c r="D207" s="257">
        <v>0</v>
      </c>
      <c r="E207" s="399"/>
      <c r="H207" s="53"/>
      <c r="I207" s="53"/>
      <c r="J207" s="53"/>
      <c r="K207" s="53"/>
      <c r="L207" s="53"/>
      <c r="M207" s="53"/>
    </row>
    <row r="208" spans="1:13" ht="12.75" customHeight="1">
      <c r="A208" s="176" t="s">
        <v>113</v>
      </c>
      <c r="B208" s="253">
        <v>38</v>
      </c>
      <c r="C208" s="253">
        <v>38</v>
      </c>
      <c r="D208" s="257">
        <v>0</v>
      </c>
      <c r="E208" s="399"/>
      <c r="H208" s="53"/>
      <c r="I208" s="53"/>
      <c r="J208" s="53"/>
      <c r="K208" s="53"/>
      <c r="L208" s="53"/>
      <c r="M208" s="53"/>
    </row>
    <row r="209" spans="1:13" ht="12.75" customHeight="1">
      <c r="A209" s="176" t="s">
        <v>114</v>
      </c>
      <c r="B209" s="256">
        <v>500</v>
      </c>
      <c r="C209" s="256">
        <v>500</v>
      </c>
      <c r="D209" s="257">
        <v>0</v>
      </c>
      <c r="E209" s="399"/>
      <c r="H209" s="53"/>
      <c r="I209" s="53"/>
      <c r="J209" s="53"/>
      <c r="K209" s="53"/>
      <c r="L209" s="53"/>
      <c r="M209" s="53"/>
    </row>
    <row r="210" spans="1:13" ht="12.75" customHeight="1">
      <c r="A210" s="258" t="s">
        <v>115</v>
      </c>
      <c r="B210" s="71">
        <v>0</v>
      </c>
      <c r="C210" s="71">
        <v>0</v>
      </c>
      <c r="D210" s="71">
        <v>0</v>
      </c>
      <c r="E210" s="399"/>
      <c r="H210" s="53"/>
      <c r="I210" s="53"/>
      <c r="J210" s="53"/>
      <c r="K210" s="53"/>
      <c r="L210" s="53"/>
      <c r="M210" s="53"/>
    </row>
    <row r="211" spans="1:13" ht="12.75" customHeight="1">
      <c r="A211" s="259" t="s">
        <v>103</v>
      </c>
      <c r="B211" s="11">
        <v>0</v>
      </c>
      <c r="C211" s="11">
        <v>0</v>
      </c>
      <c r="D211" s="11">
        <v>0</v>
      </c>
      <c r="E211" s="399"/>
      <c r="H211" s="53"/>
      <c r="I211" s="53"/>
      <c r="J211" s="53"/>
      <c r="K211" s="53"/>
      <c r="L211" s="53"/>
      <c r="M211" s="53"/>
    </row>
    <row r="212" spans="1:13" ht="12.75" customHeight="1">
      <c r="A212" s="258"/>
      <c r="B212" s="295"/>
      <c r="C212" s="295"/>
      <c r="D212" s="295"/>
      <c r="H212" s="53"/>
      <c r="I212" s="53"/>
      <c r="J212" s="53"/>
      <c r="K212" s="53"/>
      <c r="L212" s="53"/>
      <c r="M212" s="53"/>
    </row>
    <row r="213" spans="1:13" ht="12.75" customHeight="1">
      <c r="A213" s="442" t="s">
        <v>230</v>
      </c>
      <c r="B213" s="442"/>
      <c r="C213" s="442"/>
      <c r="D213" s="442"/>
      <c r="H213" s="53"/>
      <c r="I213" s="53"/>
      <c r="J213" s="53"/>
      <c r="K213" s="53"/>
      <c r="L213" s="53"/>
      <c r="M213" s="53"/>
    </row>
    <row r="214" spans="1:13" ht="12.75" customHeight="1">
      <c r="A214" s="68"/>
      <c r="B214" s="73"/>
      <c r="C214" s="12" t="s">
        <v>10</v>
      </c>
      <c r="D214" s="89" t="s">
        <v>9</v>
      </c>
      <c r="E214" s="89"/>
      <c r="H214" s="53"/>
      <c r="I214" s="53"/>
      <c r="J214" s="53"/>
      <c r="K214" s="53"/>
      <c r="L214" s="53"/>
      <c r="M214" s="53"/>
    </row>
    <row r="215" spans="1:13" ht="19.5" customHeight="1">
      <c r="A215" s="426"/>
      <c r="B215" s="432" t="s">
        <v>225</v>
      </c>
      <c r="C215" s="440" t="s">
        <v>72</v>
      </c>
      <c r="D215" s="441"/>
      <c r="E215" s="349"/>
      <c r="H215" s="53"/>
      <c r="I215" s="53"/>
      <c r="J215" s="53"/>
      <c r="K215" s="53"/>
      <c r="L215" s="53"/>
      <c r="M215" s="53"/>
    </row>
    <row r="216" spans="1:13" ht="45" customHeight="1">
      <c r="A216" s="426"/>
      <c r="B216" s="432"/>
      <c r="C216" s="4" t="s">
        <v>73</v>
      </c>
      <c r="D216" s="83" t="s">
        <v>74</v>
      </c>
      <c r="E216" s="396"/>
      <c r="H216" s="53"/>
      <c r="I216" s="53"/>
      <c r="J216" s="53"/>
      <c r="K216" s="53"/>
      <c r="L216" s="53"/>
      <c r="M216" s="53"/>
    </row>
    <row r="217" spans="1:13" ht="12.75" customHeight="1">
      <c r="A217" s="252" t="s">
        <v>170</v>
      </c>
      <c r="B217" s="64">
        <v>3</v>
      </c>
      <c r="C217" s="300">
        <v>3</v>
      </c>
      <c r="D217" s="300">
        <v>0</v>
      </c>
      <c r="E217" s="250"/>
      <c r="H217" s="53"/>
      <c r="I217" s="53"/>
      <c r="J217" s="53"/>
      <c r="K217" s="53"/>
      <c r="L217" s="53"/>
      <c r="M217" s="53"/>
    </row>
    <row r="218" spans="1:13" ht="12.75" customHeight="1">
      <c r="A218" s="176" t="s">
        <v>96</v>
      </c>
      <c r="B218" s="64">
        <v>0</v>
      </c>
      <c r="C218" s="64">
        <v>0</v>
      </c>
      <c r="D218" s="64">
        <v>0</v>
      </c>
      <c r="E218" s="72"/>
      <c r="H218" s="53"/>
      <c r="I218" s="53"/>
      <c r="J218" s="53"/>
      <c r="K218" s="53"/>
      <c r="L218" s="53"/>
      <c r="M218" s="53"/>
    </row>
    <row r="219" spans="1:13" ht="12.75" customHeight="1">
      <c r="A219" s="176" t="s">
        <v>97</v>
      </c>
      <c r="B219" s="64">
        <v>0</v>
      </c>
      <c r="C219" s="64">
        <v>0</v>
      </c>
      <c r="D219" s="64">
        <v>0</v>
      </c>
      <c r="E219" s="72"/>
      <c r="H219" s="53"/>
      <c r="I219" s="53"/>
      <c r="J219" s="53"/>
      <c r="K219" s="53"/>
      <c r="L219" s="53"/>
      <c r="M219" s="53"/>
    </row>
    <row r="220" spans="1:13" ht="12.75" customHeight="1">
      <c r="A220" s="176" t="s">
        <v>98</v>
      </c>
      <c r="B220" s="64">
        <v>0</v>
      </c>
      <c r="C220" s="64">
        <v>0</v>
      </c>
      <c r="D220" s="64">
        <v>0</v>
      </c>
      <c r="E220" s="72"/>
      <c r="H220" s="53"/>
      <c r="I220" s="53"/>
      <c r="J220" s="53"/>
      <c r="K220" s="53"/>
      <c r="L220" s="53"/>
      <c r="M220" s="53"/>
    </row>
    <row r="221" spans="1:13" ht="12.75" customHeight="1">
      <c r="A221" s="176" t="s">
        <v>99</v>
      </c>
      <c r="B221" s="64">
        <v>0</v>
      </c>
      <c r="C221" s="64">
        <v>0</v>
      </c>
      <c r="D221" s="64">
        <v>0</v>
      </c>
      <c r="E221" s="72"/>
      <c r="H221" s="53"/>
      <c r="I221" s="53"/>
      <c r="J221" s="53"/>
      <c r="K221" s="53"/>
      <c r="L221" s="53"/>
      <c r="M221" s="53"/>
    </row>
    <row r="222" spans="1:13" ht="12.75" customHeight="1">
      <c r="A222" s="176" t="s">
        <v>100</v>
      </c>
      <c r="B222" s="64">
        <v>0</v>
      </c>
      <c r="C222" s="64">
        <v>0</v>
      </c>
      <c r="D222" s="64">
        <v>0</v>
      </c>
      <c r="E222" s="72"/>
      <c r="H222" s="53"/>
      <c r="I222" s="53"/>
      <c r="J222" s="53"/>
      <c r="K222" s="53"/>
      <c r="L222" s="53"/>
      <c r="M222" s="53"/>
    </row>
    <row r="223" spans="1:13" ht="12.75" customHeight="1">
      <c r="A223" s="176" t="s">
        <v>101</v>
      </c>
      <c r="B223" s="64">
        <v>0</v>
      </c>
      <c r="C223" s="64">
        <v>0</v>
      </c>
      <c r="D223" s="64">
        <v>0</v>
      </c>
      <c r="E223" s="72"/>
      <c r="H223" s="53"/>
      <c r="I223" s="53"/>
      <c r="J223" s="53"/>
      <c r="K223" s="53"/>
      <c r="L223" s="53"/>
      <c r="M223" s="53"/>
    </row>
    <row r="224" spans="1:13" ht="12.75" customHeight="1">
      <c r="A224" s="176" t="s">
        <v>102</v>
      </c>
      <c r="B224" s="64">
        <v>0</v>
      </c>
      <c r="C224" s="64">
        <v>0</v>
      </c>
      <c r="D224" s="64">
        <v>0</v>
      </c>
      <c r="E224" s="72"/>
      <c r="H224" s="53"/>
      <c r="I224" s="53"/>
      <c r="J224" s="53"/>
      <c r="K224" s="53"/>
      <c r="L224" s="53"/>
      <c r="M224" s="53"/>
    </row>
    <row r="225" spans="1:13" ht="12.75" customHeight="1">
      <c r="A225" s="176" t="s">
        <v>104</v>
      </c>
      <c r="B225" s="64">
        <v>0</v>
      </c>
      <c r="C225" s="64">
        <v>0</v>
      </c>
      <c r="D225" s="64">
        <v>0</v>
      </c>
      <c r="E225" s="72"/>
      <c r="H225" s="53"/>
      <c r="I225" s="53"/>
      <c r="J225" s="53"/>
      <c r="K225" s="53"/>
      <c r="L225" s="53"/>
      <c r="M225" s="53"/>
    </row>
    <row r="226" spans="1:13" ht="12.75" customHeight="1">
      <c r="A226" s="176" t="s">
        <v>106</v>
      </c>
      <c r="B226" s="64">
        <v>0</v>
      </c>
      <c r="C226" s="64">
        <v>0</v>
      </c>
      <c r="D226" s="64">
        <v>0</v>
      </c>
      <c r="E226" s="72"/>
      <c r="H226" s="53"/>
      <c r="I226" s="53"/>
      <c r="J226" s="53"/>
      <c r="K226" s="53"/>
      <c r="L226" s="53"/>
      <c r="M226" s="53"/>
    </row>
    <row r="227" spans="1:13" ht="12.75" customHeight="1">
      <c r="A227" s="176" t="s">
        <v>105</v>
      </c>
      <c r="B227" s="64">
        <v>0</v>
      </c>
      <c r="C227" s="64">
        <v>0</v>
      </c>
      <c r="D227" s="64">
        <v>0</v>
      </c>
      <c r="E227" s="72"/>
      <c r="H227" s="53"/>
      <c r="I227" s="53"/>
      <c r="J227" s="53"/>
      <c r="K227" s="53"/>
      <c r="L227" s="53"/>
      <c r="M227" s="53"/>
    </row>
    <row r="228" spans="1:13" ht="12.75" customHeight="1">
      <c r="A228" s="176" t="s">
        <v>107</v>
      </c>
      <c r="B228" s="64">
        <v>0</v>
      </c>
      <c r="C228" s="64">
        <v>0</v>
      </c>
      <c r="D228" s="64">
        <v>0</v>
      </c>
      <c r="E228" s="72"/>
      <c r="H228" s="53"/>
      <c r="I228" s="53"/>
      <c r="J228" s="53"/>
      <c r="K228" s="53"/>
      <c r="L228" s="53"/>
      <c r="M228" s="53"/>
    </row>
    <row r="229" spans="1:13" ht="12.75" customHeight="1">
      <c r="A229" s="176" t="s">
        <v>108</v>
      </c>
      <c r="B229" s="64">
        <v>0</v>
      </c>
      <c r="C229" s="64">
        <v>0</v>
      </c>
      <c r="D229" s="64">
        <v>0</v>
      </c>
      <c r="E229" s="72"/>
      <c r="H229" s="53"/>
      <c r="I229" s="53"/>
      <c r="J229" s="53"/>
      <c r="K229" s="53"/>
      <c r="L229" s="53"/>
      <c r="M229" s="53"/>
    </row>
    <row r="230" spans="1:13" ht="12.75" customHeight="1">
      <c r="A230" s="176" t="s">
        <v>109</v>
      </c>
      <c r="B230" s="64">
        <v>0</v>
      </c>
      <c r="C230" s="64">
        <v>0</v>
      </c>
      <c r="D230" s="64">
        <v>0</v>
      </c>
      <c r="E230" s="72"/>
      <c r="H230" s="53"/>
      <c r="I230" s="53"/>
      <c r="J230" s="53"/>
      <c r="K230" s="53"/>
      <c r="L230" s="53"/>
      <c r="M230" s="53"/>
    </row>
    <row r="231" spans="1:13" ht="12.75" customHeight="1">
      <c r="A231" s="176" t="s">
        <v>110</v>
      </c>
      <c r="B231" s="64">
        <v>0</v>
      </c>
      <c r="C231" s="64">
        <v>0</v>
      </c>
      <c r="D231" s="64">
        <v>0</v>
      </c>
      <c r="E231" s="72"/>
      <c r="H231" s="53"/>
      <c r="I231" s="53"/>
      <c r="J231" s="53"/>
      <c r="K231" s="53"/>
      <c r="L231" s="53"/>
      <c r="M231" s="53"/>
    </row>
    <row r="232" spans="1:13" ht="12.75" customHeight="1">
      <c r="A232" s="176" t="s">
        <v>111</v>
      </c>
      <c r="B232" s="64">
        <v>0</v>
      </c>
      <c r="C232" s="64">
        <v>0</v>
      </c>
      <c r="D232" s="64">
        <v>0</v>
      </c>
      <c r="E232" s="72"/>
      <c r="H232" s="53"/>
      <c r="I232" s="53"/>
      <c r="J232" s="53"/>
      <c r="K232" s="53"/>
      <c r="L232" s="53"/>
      <c r="M232" s="53"/>
    </row>
    <row r="233" spans="1:13" ht="12.75" customHeight="1">
      <c r="A233" s="176" t="s">
        <v>112</v>
      </c>
      <c r="B233" s="64">
        <v>0</v>
      </c>
      <c r="C233" s="64">
        <v>0</v>
      </c>
      <c r="D233" s="64">
        <v>0</v>
      </c>
      <c r="E233" s="72"/>
      <c r="H233" s="53"/>
      <c r="I233" s="53"/>
      <c r="J233" s="53"/>
      <c r="K233" s="53"/>
      <c r="L233" s="53"/>
      <c r="M233" s="53"/>
    </row>
    <row r="234" spans="1:13" ht="12.75" customHeight="1">
      <c r="A234" s="176" t="s">
        <v>113</v>
      </c>
      <c r="B234" s="64">
        <v>0</v>
      </c>
      <c r="C234" s="64">
        <v>0</v>
      </c>
      <c r="D234" s="64">
        <v>0</v>
      </c>
      <c r="E234" s="72"/>
      <c r="H234" s="53"/>
      <c r="I234" s="53"/>
      <c r="J234" s="53"/>
      <c r="K234" s="53"/>
      <c r="L234" s="53"/>
      <c r="M234" s="53"/>
    </row>
    <row r="235" spans="1:13" ht="12.75" customHeight="1">
      <c r="A235" s="176" t="s">
        <v>114</v>
      </c>
      <c r="B235" s="64">
        <v>0</v>
      </c>
      <c r="C235" s="64">
        <v>0</v>
      </c>
      <c r="D235" s="64">
        <v>0</v>
      </c>
      <c r="E235" s="72"/>
      <c r="H235" s="53"/>
      <c r="I235" s="53"/>
      <c r="J235" s="53"/>
      <c r="K235" s="53"/>
      <c r="L235" s="53"/>
      <c r="M235" s="53"/>
    </row>
    <row r="236" spans="1:13" ht="12.75" customHeight="1">
      <c r="A236" s="258" t="s">
        <v>115</v>
      </c>
      <c r="B236" s="64">
        <v>3</v>
      </c>
      <c r="C236" s="301">
        <v>3</v>
      </c>
      <c r="D236" s="64">
        <v>0</v>
      </c>
      <c r="E236" s="72"/>
      <c r="H236" s="53"/>
      <c r="I236" s="53"/>
      <c r="J236" s="53"/>
      <c r="K236" s="53"/>
      <c r="L236" s="53"/>
      <c r="M236" s="53"/>
    </row>
    <row r="237" spans="1:13" ht="12.75" customHeight="1">
      <c r="A237" s="259" t="s">
        <v>103</v>
      </c>
      <c r="B237" s="84">
        <v>0</v>
      </c>
      <c r="C237" s="84">
        <v>0</v>
      </c>
      <c r="D237" s="84">
        <v>0</v>
      </c>
      <c r="E237" s="72"/>
      <c r="H237" s="53"/>
      <c r="I237" s="53"/>
      <c r="J237" s="53"/>
      <c r="K237" s="53"/>
      <c r="L237" s="53"/>
      <c r="M237" s="53"/>
    </row>
    <row r="238" spans="1:13" ht="12.75" customHeight="1">
      <c r="A238" s="9"/>
      <c r="B238" s="372"/>
      <c r="C238" s="235"/>
      <c r="D238" s="15"/>
      <c r="E238" s="349"/>
      <c r="H238" s="53"/>
      <c r="I238" s="53"/>
      <c r="J238" s="53"/>
      <c r="K238" s="53"/>
      <c r="L238" s="53"/>
      <c r="M238" s="53"/>
    </row>
    <row r="239" spans="1:13" ht="12.75" customHeight="1">
      <c r="A239" s="442" t="s">
        <v>231</v>
      </c>
      <c r="B239" s="442"/>
      <c r="C239" s="442"/>
      <c r="D239" s="442"/>
      <c r="H239" s="53"/>
      <c r="I239" s="53"/>
      <c r="J239" s="53"/>
      <c r="K239" s="53"/>
      <c r="L239" s="53"/>
      <c r="M239" s="53"/>
    </row>
    <row r="240" spans="1:13" ht="12.75" customHeight="1">
      <c r="A240" s="68"/>
      <c r="B240" s="73"/>
      <c r="C240" s="12" t="s">
        <v>10</v>
      </c>
      <c r="D240" s="89" t="s">
        <v>9</v>
      </c>
      <c r="E240" s="89"/>
      <c r="H240" s="53"/>
      <c r="I240" s="53"/>
      <c r="J240" s="53"/>
      <c r="K240" s="53"/>
      <c r="L240" s="53"/>
      <c r="M240" s="53"/>
    </row>
    <row r="241" spans="1:13" ht="22.5" customHeight="1">
      <c r="A241" s="426"/>
      <c r="B241" s="432" t="s">
        <v>225</v>
      </c>
      <c r="C241" s="429" t="s">
        <v>72</v>
      </c>
      <c r="D241" s="440"/>
      <c r="E241" s="349"/>
      <c r="H241" s="53"/>
      <c r="I241" s="53"/>
      <c r="J241" s="53"/>
      <c r="K241" s="53"/>
      <c r="L241" s="53"/>
      <c r="M241" s="53"/>
    </row>
    <row r="242" spans="1:13" ht="36" customHeight="1">
      <c r="A242" s="426"/>
      <c r="B242" s="432"/>
      <c r="C242" s="4" t="s">
        <v>73</v>
      </c>
      <c r="D242" s="83" t="s">
        <v>74</v>
      </c>
      <c r="E242" s="396"/>
      <c r="H242" s="53"/>
      <c r="I242" s="53"/>
      <c r="J242" s="53"/>
      <c r="K242" s="53"/>
      <c r="L242" s="53"/>
      <c r="M242" s="53"/>
    </row>
    <row r="243" spans="1:13" ht="12.75" customHeight="1">
      <c r="A243" s="252" t="s">
        <v>170</v>
      </c>
      <c r="B243" s="64">
        <f>C243+D243</f>
        <v>489.2</v>
      </c>
      <c r="C243" s="300">
        <v>474.2</v>
      </c>
      <c r="D243" s="300">
        <v>15</v>
      </c>
      <c r="E243" s="250"/>
      <c r="H243" s="53"/>
      <c r="I243" s="53"/>
      <c r="J243" s="53"/>
      <c r="K243" s="53"/>
      <c r="L243" s="53"/>
      <c r="M243" s="53"/>
    </row>
    <row r="244" spans="1:13" ht="12.75" customHeight="1">
      <c r="A244" s="176" t="s">
        <v>96</v>
      </c>
      <c r="B244" s="64">
        <v>0.5</v>
      </c>
      <c r="C244" s="64">
        <v>0.5</v>
      </c>
      <c r="D244" s="64">
        <v>0</v>
      </c>
      <c r="E244" s="250"/>
      <c r="H244" s="53"/>
      <c r="I244" s="53"/>
      <c r="J244" s="53"/>
      <c r="K244" s="53"/>
      <c r="L244" s="53"/>
      <c r="M244" s="53"/>
    </row>
    <row r="245" spans="1:13" ht="12.75" customHeight="1">
      <c r="A245" s="176" t="s">
        <v>97</v>
      </c>
      <c r="B245" s="64">
        <v>0</v>
      </c>
      <c r="C245" s="64">
        <v>0</v>
      </c>
      <c r="D245" s="64">
        <v>0</v>
      </c>
      <c r="E245" s="250"/>
      <c r="H245" s="53"/>
      <c r="I245" s="53"/>
      <c r="J245" s="53"/>
      <c r="K245" s="53"/>
      <c r="L245" s="53"/>
      <c r="M245" s="53"/>
    </row>
    <row r="246" spans="1:13" ht="12.75" customHeight="1">
      <c r="A246" s="176" t="s">
        <v>98</v>
      </c>
      <c r="B246" s="64">
        <v>0</v>
      </c>
      <c r="C246" s="64">
        <v>0</v>
      </c>
      <c r="D246" s="64">
        <v>0</v>
      </c>
      <c r="E246" s="250"/>
      <c r="H246" s="53"/>
      <c r="I246" s="53"/>
      <c r="J246" s="53"/>
      <c r="K246" s="53"/>
      <c r="L246" s="53"/>
      <c r="M246" s="53"/>
    </row>
    <row r="247" spans="1:13" ht="12.75" customHeight="1">
      <c r="A247" s="176" t="s">
        <v>99</v>
      </c>
      <c r="B247" s="64">
        <v>424</v>
      </c>
      <c r="C247" s="64">
        <v>424</v>
      </c>
      <c r="D247" s="64">
        <v>0</v>
      </c>
      <c r="E247" s="250"/>
      <c r="H247" s="53"/>
      <c r="I247" s="53"/>
      <c r="J247" s="53"/>
      <c r="K247" s="53"/>
      <c r="L247" s="53"/>
      <c r="M247" s="53"/>
    </row>
    <row r="248" spans="1:13" ht="12.75" customHeight="1">
      <c r="A248" s="176" t="s">
        <v>100</v>
      </c>
      <c r="B248" s="64">
        <v>0</v>
      </c>
      <c r="C248" s="64">
        <v>0</v>
      </c>
      <c r="D248" s="64">
        <v>0</v>
      </c>
      <c r="E248" s="250"/>
      <c r="H248" s="53"/>
      <c r="I248" s="53"/>
      <c r="J248" s="53"/>
      <c r="K248" s="53"/>
      <c r="L248" s="53"/>
      <c r="M248" s="53"/>
    </row>
    <row r="249" spans="1:13" ht="12.75" customHeight="1">
      <c r="A249" s="176" t="s">
        <v>101</v>
      </c>
      <c r="B249" s="64">
        <v>0</v>
      </c>
      <c r="C249" s="64">
        <v>0</v>
      </c>
      <c r="D249" s="64">
        <v>0</v>
      </c>
      <c r="E249" s="250"/>
      <c r="H249" s="53"/>
      <c r="I249" s="53"/>
      <c r="J249" s="53"/>
      <c r="K249" s="53"/>
      <c r="L249" s="53"/>
      <c r="M249" s="53"/>
    </row>
    <row r="250" spans="1:13" ht="12.75" customHeight="1">
      <c r="A250" s="176" t="s">
        <v>102</v>
      </c>
      <c r="B250" s="64">
        <v>0</v>
      </c>
      <c r="C250" s="64">
        <v>0</v>
      </c>
      <c r="D250" s="64">
        <v>0</v>
      </c>
      <c r="E250" s="250"/>
      <c r="H250" s="53"/>
      <c r="I250" s="53"/>
      <c r="J250" s="53"/>
      <c r="K250" s="53"/>
      <c r="L250" s="53"/>
      <c r="M250" s="53"/>
    </row>
    <row r="251" spans="1:13" ht="12.75" customHeight="1">
      <c r="A251" s="176" t="s">
        <v>104</v>
      </c>
      <c r="B251" s="64">
        <v>0</v>
      </c>
      <c r="C251" s="64">
        <v>0</v>
      </c>
      <c r="D251" s="64">
        <v>0</v>
      </c>
      <c r="E251" s="250"/>
      <c r="H251" s="53"/>
      <c r="I251" s="53"/>
      <c r="J251" s="53"/>
      <c r="K251" s="53"/>
      <c r="L251" s="53"/>
      <c r="M251" s="53"/>
    </row>
    <row r="252" spans="1:13" ht="12.75" customHeight="1">
      <c r="A252" s="176" t="s">
        <v>106</v>
      </c>
      <c r="B252" s="64">
        <v>0</v>
      </c>
      <c r="C252" s="64">
        <v>0</v>
      </c>
      <c r="D252" s="64">
        <v>0</v>
      </c>
      <c r="E252" s="250"/>
      <c r="H252" s="53"/>
      <c r="I252" s="53"/>
      <c r="J252" s="53"/>
      <c r="K252" s="53"/>
      <c r="L252" s="53"/>
      <c r="M252" s="53"/>
    </row>
    <row r="253" spans="1:13" ht="12.75" customHeight="1">
      <c r="A253" s="176" t="s">
        <v>105</v>
      </c>
      <c r="B253" s="64">
        <v>0</v>
      </c>
      <c r="C253" s="64">
        <v>0</v>
      </c>
      <c r="D253" s="64">
        <v>0</v>
      </c>
      <c r="E253" s="250"/>
      <c r="H253" s="53"/>
      <c r="I253" s="53"/>
      <c r="J253" s="53"/>
      <c r="K253" s="53"/>
      <c r="L253" s="53"/>
      <c r="M253" s="53"/>
    </row>
    <row r="254" spans="1:13" ht="12.75" customHeight="1">
      <c r="A254" s="176" t="s">
        <v>107</v>
      </c>
      <c r="B254" s="64">
        <v>0</v>
      </c>
      <c r="C254" s="64">
        <v>0</v>
      </c>
      <c r="D254" s="64">
        <v>0</v>
      </c>
      <c r="E254" s="250"/>
      <c r="H254" s="53"/>
      <c r="I254" s="53"/>
      <c r="J254" s="53"/>
      <c r="K254" s="53"/>
      <c r="L254" s="53"/>
      <c r="M254" s="53"/>
    </row>
    <row r="255" spans="1:13" ht="12.75" customHeight="1">
      <c r="A255" s="176" t="s">
        <v>108</v>
      </c>
      <c r="B255" s="64">
        <v>0</v>
      </c>
      <c r="C255" s="64">
        <v>0</v>
      </c>
      <c r="D255" s="64">
        <v>0</v>
      </c>
      <c r="E255" s="250"/>
      <c r="H255" s="53"/>
      <c r="I255" s="53"/>
      <c r="J255" s="53"/>
      <c r="K255" s="53"/>
      <c r="L255" s="53"/>
      <c r="M255" s="53"/>
    </row>
    <row r="256" spans="1:13" ht="12.75" customHeight="1">
      <c r="A256" s="176" t="s">
        <v>109</v>
      </c>
      <c r="B256" s="64">
        <v>0</v>
      </c>
      <c r="C256" s="64">
        <v>0</v>
      </c>
      <c r="D256" s="64">
        <v>0</v>
      </c>
      <c r="E256" s="250"/>
      <c r="H256" s="53"/>
      <c r="I256" s="53"/>
      <c r="J256" s="53"/>
      <c r="K256" s="53"/>
      <c r="L256" s="53"/>
      <c r="M256" s="53"/>
    </row>
    <row r="257" spans="1:13" ht="12.75" customHeight="1">
      <c r="A257" s="176" t="s">
        <v>110</v>
      </c>
      <c r="B257" s="64">
        <v>22</v>
      </c>
      <c r="C257" s="64">
        <v>22</v>
      </c>
      <c r="D257" s="64">
        <v>0</v>
      </c>
      <c r="E257" s="250"/>
      <c r="H257" s="53"/>
      <c r="I257" s="53"/>
      <c r="J257" s="53"/>
      <c r="K257" s="53"/>
      <c r="L257" s="53"/>
      <c r="M257" s="53"/>
    </row>
    <row r="258" spans="1:13" ht="12.75" customHeight="1">
      <c r="A258" s="176" t="s">
        <v>111</v>
      </c>
      <c r="B258" s="64">
        <v>15</v>
      </c>
      <c r="C258" s="301">
        <v>0</v>
      </c>
      <c r="D258" s="301">
        <v>15</v>
      </c>
      <c r="E258" s="250"/>
      <c r="H258" s="53"/>
      <c r="I258" s="53"/>
      <c r="J258" s="53"/>
      <c r="K258" s="53"/>
      <c r="L258" s="53"/>
      <c r="M258" s="53"/>
    </row>
    <row r="259" spans="1:13" ht="12.75" customHeight="1">
      <c r="A259" s="176" t="s">
        <v>112</v>
      </c>
      <c r="B259" s="64">
        <v>0</v>
      </c>
      <c r="C259" s="64">
        <v>0</v>
      </c>
      <c r="D259" s="64">
        <v>0</v>
      </c>
      <c r="E259" s="250"/>
      <c r="H259" s="53"/>
      <c r="I259" s="53"/>
      <c r="J259" s="53"/>
      <c r="K259" s="53"/>
      <c r="L259" s="53"/>
      <c r="M259" s="53"/>
    </row>
    <row r="260" spans="1:13" ht="12.75" customHeight="1">
      <c r="A260" s="176" t="s">
        <v>113</v>
      </c>
      <c r="B260" s="64">
        <v>0</v>
      </c>
      <c r="C260" s="64">
        <v>0</v>
      </c>
      <c r="D260" s="64">
        <v>0</v>
      </c>
      <c r="E260" s="250"/>
      <c r="H260" s="53"/>
      <c r="I260" s="53"/>
      <c r="J260" s="53"/>
      <c r="K260" s="53"/>
      <c r="L260" s="53"/>
      <c r="M260" s="53"/>
    </row>
    <row r="261" spans="1:13" ht="12.75" customHeight="1">
      <c r="A261" s="176" t="s">
        <v>114</v>
      </c>
      <c r="B261" s="64">
        <v>0</v>
      </c>
      <c r="C261" s="64">
        <v>0</v>
      </c>
      <c r="D261" s="64">
        <v>0</v>
      </c>
      <c r="E261" s="250"/>
      <c r="H261" s="53"/>
      <c r="I261" s="53"/>
      <c r="J261" s="53"/>
      <c r="K261" s="53"/>
      <c r="L261" s="53"/>
      <c r="M261" s="53"/>
    </row>
    <row r="262" spans="1:13" ht="12.75" customHeight="1">
      <c r="A262" s="258" t="s">
        <v>115</v>
      </c>
      <c r="B262" s="64">
        <v>27.7</v>
      </c>
      <c r="C262" s="301">
        <v>27.7</v>
      </c>
      <c r="D262" s="64">
        <v>0</v>
      </c>
      <c r="E262" s="250"/>
      <c r="H262" s="53"/>
      <c r="I262" s="53"/>
      <c r="J262" s="53"/>
      <c r="K262" s="53"/>
      <c r="L262" s="53"/>
      <c r="M262" s="53"/>
    </row>
    <row r="263" spans="1:13" ht="12.75" customHeight="1">
      <c r="A263" s="259" t="s">
        <v>103</v>
      </c>
      <c r="B263" s="84">
        <v>0</v>
      </c>
      <c r="C263" s="84">
        <v>0</v>
      </c>
      <c r="D263" s="84">
        <v>0</v>
      </c>
      <c r="E263" s="250"/>
      <c r="H263" s="53"/>
      <c r="I263" s="53"/>
      <c r="J263" s="53"/>
      <c r="K263" s="53"/>
      <c r="L263" s="53"/>
      <c r="M263" s="53"/>
    </row>
    <row r="264" spans="1:13" s="53" customFormat="1" ht="12.75" customHeight="1">
      <c r="A264" s="26"/>
      <c r="B264" s="65"/>
      <c r="C264" s="65"/>
      <c r="D264" s="65"/>
      <c r="E264" s="349"/>
    </row>
    <row r="265" spans="1:13" ht="12.75" customHeight="1">
      <c r="A265" s="442" t="s">
        <v>232</v>
      </c>
      <c r="B265" s="442"/>
      <c r="C265" s="442"/>
      <c r="D265" s="442"/>
      <c r="H265" s="53"/>
      <c r="I265" s="53"/>
      <c r="J265" s="53"/>
      <c r="K265" s="53"/>
      <c r="L265" s="53"/>
      <c r="M265" s="53"/>
    </row>
    <row r="266" spans="1:13" ht="12.75" customHeight="1">
      <c r="A266" s="68"/>
      <c r="B266" s="73"/>
      <c r="C266" s="70" t="s">
        <v>10</v>
      </c>
      <c r="D266" s="71" t="s">
        <v>9</v>
      </c>
      <c r="E266" s="89"/>
      <c r="H266" s="53"/>
      <c r="I266" s="53"/>
      <c r="J266" s="53"/>
      <c r="K266" s="53"/>
      <c r="L266" s="53"/>
      <c r="M266" s="53"/>
    </row>
    <row r="267" spans="1:13" ht="18.75" customHeight="1">
      <c r="A267" s="426"/>
      <c r="B267" s="432" t="s">
        <v>225</v>
      </c>
      <c r="C267" s="429" t="s">
        <v>72</v>
      </c>
      <c r="D267" s="440"/>
      <c r="E267" s="349"/>
      <c r="H267" s="53"/>
      <c r="I267" s="53"/>
      <c r="J267" s="53"/>
      <c r="K267" s="53"/>
      <c r="L267" s="53"/>
      <c r="M267" s="53"/>
    </row>
    <row r="268" spans="1:13" ht="36.75" customHeight="1">
      <c r="A268" s="426"/>
      <c r="B268" s="432"/>
      <c r="C268" s="4" t="s">
        <v>73</v>
      </c>
      <c r="D268" s="83" t="s">
        <v>74</v>
      </c>
      <c r="E268" s="396"/>
      <c r="H268" s="53"/>
      <c r="I268" s="53"/>
      <c r="J268" s="53"/>
      <c r="K268" s="53"/>
      <c r="L268" s="53"/>
      <c r="M268" s="53"/>
    </row>
    <row r="269" spans="1:13" ht="12.75" customHeight="1">
      <c r="A269" s="252" t="s">
        <v>170</v>
      </c>
      <c r="B269" s="296">
        <v>154</v>
      </c>
      <c r="C269" s="296">
        <v>154</v>
      </c>
      <c r="D269" s="416">
        <v>0</v>
      </c>
      <c r="E269" s="89"/>
      <c r="H269" s="53"/>
      <c r="I269" s="53"/>
      <c r="J269" s="53"/>
      <c r="K269" s="53"/>
      <c r="L269" s="53"/>
      <c r="M269" s="53"/>
    </row>
    <row r="270" spans="1:13" ht="12.75" customHeight="1">
      <c r="A270" s="176" t="s">
        <v>96</v>
      </c>
      <c r="B270" s="71">
        <v>0</v>
      </c>
      <c r="C270" s="71">
        <v>0</v>
      </c>
      <c r="D270" s="71">
        <v>0</v>
      </c>
      <c r="E270" s="89"/>
      <c r="H270" s="53"/>
      <c r="I270" s="53"/>
      <c r="J270" s="53"/>
      <c r="K270" s="53"/>
      <c r="L270" s="53"/>
      <c r="M270" s="53"/>
    </row>
    <row r="271" spans="1:13" ht="12.75" customHeight="1">
      <c r="A271" s="176" t="s">
        <v>97</v>
      </c>
      <c r="B271" s="71">
        <v>0</v>
      </c>
      <c r="C271" s="71">
        <v>0</v>
      </c>
      <c r="D271" s="71">
        <v>0</v>
      </c>
      <c r="E271" s="89"/>
      <c r="H271" s="53"/>
      <c r="I271" s="53"/>
      <c r="J271" s="53"/>
      <c r="K271" s="53"/>
      <c r="L271" s="53"/>
      <c r="M271" s="53"/>
    </row>
    <row r="272" spans="1:13" ht="12.75" customHeight="1">
      <c r="A272" s="176" t="s">
        <v>98</v>
      </c>
      <c r="B272" s="71">
        <v>0</v>
      </c>
      <c r="C272" s="71">
        <v>0</v>
      </c>
      <c r="D272" s="71">
        <v>0</v>
      </c>
      <c r="E272" s="89"/>
      <c r="H272" s="53"/>
      <c r="I272" s="53"/>
      <c r="J272" s="53"/>
      <c r="K272" s="53"/>
      <c r="L272" s="53"/>
      <c r="M272" s="53"/>
    </row>
    <row r="273" spans="1:13" ht="12.75" customHeight="1">
      <c r="A273" s="176" t="s">
        <v>99</v>
      </c>
      <c r="B273" s="71">
        <v>0</v>
      </c>
      <c r="C273" s="71">
        <v>0</v>
      </c>
      <c r="D273" s="71">
        <v>0</v>
      </c>
      <c r="E273" s="89"/>
      <c r="H273" s="53"/>
      <c r="I273" s="53"/>
      <c r="J273" s="53"/>
      <c r="K273" s="53"/>
      <c r="L273" s="53"/>
      <c r="M273" s="53"/>
    </row>
    <row r="274" spans="1:13" ht="12.75" customHeight="1">
      <c r="A274" s="176" t="s">
        <v>100</v>
      </c>
      <c r="B274" s="71">
        <v>0</v>
      </c>
      <c r="C274" s="71">
        <v>0</v>
      </c>
      <c r="D274" s="71">
        <v>0</v>
      </c>
      <c r="E274" s="89"/>
      <c r="H274" s="53"/>
      <c r="I274" s="53"/>
      <c r="J274" s="53"/>
      <c r="K274" s="53"/>
      <c r="L274" s="53"/>
      <c r="M274" s="53"/>
    </row>
    <row r="275" spans="1:13" ht="12.75" customHeight="1">
      <c r="A275" s="176" t="s">
        <v>101</v>
      </c>
      <c r="B275" s="71">
        <v>0</v>
      </c>
      <c r="C275" s="71">
        <v>0</v>
      </c>
      <c r="D275" s="71">
        <v>0</v>
      </c>
      <c r="E275" s="89"/>
      <c r="H275" s="53"/>
      <c r="I275" s="53"/>
      <c r="J275" s="53"/>
      <c r="K275" s="53"/>
      <c r="L275" s="53"/>
      <c r="M275" s="53"/>
    </row>
    <row r="276" spans="1:13" ht="12.75" customHeight="1">
      <c r="A276" s="176" t="s">
        <v>102</v>
      </c>
      <c r="B276" s="71">
        <v>0</v>
      </c>
      <c r="C276" s="71">
        <v>0</v>
      </c>
      <c r="D276" s="71">
        <v>0</v>
      </c>
      <c r="E276" s="89"/>
      <c r="H276" s="53"/>
      <c r="I276" s="53"/>
      <c r="J276" s="53"/>
      <c r="K276" s="53"/>
      <c r="L276" s="53"/>
      <c r="M276" s="53"/>
    </row>
    <row r="277" spans="1:13" ht="12.75" customHeight="1">
      <c r="A277" s="176" t="s">
        <v>104</v>
      </c>
      <c r="B277" s="71">
        <v>0</v>
      </c>
      <c r="C277" s="71">
        <v>0</v>
      </c>
      <c r="D277" s="71">
        <v>0</v>
      </c>
      <c r="E277" s="89"/>
      <c r="H277" s="53"/>
      <c r="I277" s="53"/>
      <c r="J277" s="53"/>
      <c r="K277" s="53"/>
      <c r="L277" s="53"/>
      <c r="M277" s="53"/>
    </row>
    <row r="278" spans="1:13" ht="12.75" customHeight="1">
      <c r="A278" s="176" t="s">
        <v>106</v>
      </c>
      <c r="B278" s="71">
        <v>0</v>
      </c>
      <c r="C278" s="71">
        <v>0</v>
      </c>
      <c r="D278" s="71">
        <v>0</v>
      </c>
      <c r="E278" s="89"/>
      <c r="H278" s="53"/>
      <c r="I278" s="53"/>
      <c r="J278" s="53"/>
      <c r="K278" s="53"/>
      <c r="L278" s="53"/>
      <c r="M278" s="53"/>
    </row>
    <row r="279" spans="1:13" ht="12.75" customHeight="1">
      <c r="A279" s="176" t="s">
        <v>105</v>
      </c>
      <c r="B279" s="71">
        <v>0</v>
      </c>
      <c r="C279" s="71">
        <v>0</v>
      </c>
      <c r="D279" s="71">
        <v>0</v>
      </c>
      <c r="E279" s="89"/>
      <c r="H279" s="53"/>
      <c r="I279" s="53"/>
      <c r="J279" s="53"/>
      <c r="K279" s="53"/>
      <c r="L279" s="53"/>
      <c r="M279" s="53"/>
    </row>
    <row r="280" spans="1:13" ht="12.75" customHeight="1">
      <c r="A280" s="176" t="s">
        <v>107</v>
      </c>
      <c r="B280" s="71">
        <v>0</v>
      </c>
      <c r="C280" s="71">
        <v>0</v>
      </c>
      <c r="D280" s="71">
        <v>0</v>
      </c>
      <c r="E280" s="89"/>
      <c r="H280" s="53"/>
      <c r="I280" s="53"/>
      <c r="J280" s="53"/>
      <c r="K280" s="53"/>
      <c r="L280" s="53"/>
      <c r="M280" s="53"/>
    </row>
    <row r="281" spans="1:13" ht="12.75" customHeight="1">
      <c r="A281" s="176" t="s">
        <v>108</v>
      </c>
      <c r="B281" s="71">
        <v>0</v>
      </c>
      <c r="C281" s="71">
        <v>0</v>
      </c>
      <c r="D281" s="71">
        <v>0</v>
      </c>
      <c r="E281" s="89"/>
      <c r="H281" s="53"/>
      <c r="I281" s="53"/>
      <c r="J281" s="53"/>
      <c r="K281" s="53"/>
      <c r="L281" s="53"/>
      <c r="M281" s="53"/>
    </row>
    <row r="282" spans="1:13" ht="12.75" customHeight="1">
      <c r="A282" s="176" t="s">
        <v>109</v>
      </c>
      <c r="B282" s="71">
        <v>0</v>
      </c>
      <c r="C282" s="71">
        <v>0</v>
      </c>
      <c r="D282" s="71">
        <v>0</v>
      </c>
      <c r="E282" s="89"/>
      <c r="H282" s="53"/>
      <c r="I282" s="53"/>
      <c r="J282" s="53"/>
      <c r="K282" s="53"/>
      <c r="L282" s="53"/>
      <c r="M282" s="53"/>
    </row>
    <row r="283" spans="1:13" ht="12.75" customHeight="1">
      <c r="A283" s="176" t="s">
        <v>110</v>
      </c>
      <c r="B283" s="71">
        <v>0</v>
      </c>
      <c r="C283" s="71">
        <v>0</v>
      </c>
      <c r="D283" s="71">
        <v>0</v>
      </c>
      <c r="E283" s="89"/>
      <c r="H283" s="53"/>
      <c r="I283" s="53"/>
      <c r="J283" s="53"/>
      <c r="K283" s="53"/>
      <c r="L283" s="53"/>
      <c r="M283" s="53"/>
    </row>
    <row r="284" spans="1:13" ht="12.75" customHeight="1">
      <c r="A284" s="176" t="s">
        <v>111</v>
      </c>
      <c r="B284" s="71">
        <v>154</v>
      </c>
      <c r="C284" s="71">
        <v>154</v>
      </c>
      <c r="D284" s="71">
        <v>0</v>
      </c>
      <c r="E284" s="89"/>
      <c r="H284" s="53"/>
      <c r="I284" s="53"/>
      <c r="J284" s="53"/>
      <c r="K284" s="53"/>
      <c r="L284" s="53"/>
      <c r="M284" s="53"/>
    </row>
    <row r="285" spans="1:13" ht="12.75" customHeight="1">
      <c r="A285" s="176" t="s">
        <v>112</v>
      </c>
      <c r="B285" s="71">
        <v>0</v>
      </c>
      <c r="C285" s="71">
        <v>0</v>
      </c>
      <c r="D285" s="71">
        <v>0</v>
      </c>
      <c r="E285" s="89"/>
      <c r="H285" s="53"/>
      <c r="I285" s="53"/>
      <c r="J285" s="53"/>
      <c r="K285" s="53"/>
      <c r="L285" s="53"/>
      <c r="M285" s="53"/>
    </row>
    <row r="286" spans="1:13" ht="12.75" customHeight="1">
      <c r="A286" s="176" t="s">
        <v>113</v>
      </c>
      <c r="B286" s="71">
        <v>0</v>
      </c>
      <c r="C286" s="71">
        <v>0</v>
      </c>
      <c r="D286" s="71">
        <v>0</v>
      </c>
      <c r="E286" s="89"/>
      <c r="H286" s="53"/>
      <c r="I286" s="53"/>
      <c r="J286" s="53"/>
      <c r="K286" s="53"/>
      <c r="L286" s="53"/>
      <c r="M286" s="53"/>
    </row>
    <row r="287" spans="1:13" ht="12.75" customHeight="1">
      <c r="A287" s="176" t="s">
        <v>114</v>
      </c>
      <c r="B287" s="71">
        <v>0</v>
      </c>
      <c r="C287" s="71">
        <v>0</v>
      </c>
      <c r="D287" s="71">
        <v>0</v>
      </c>
      <c r="E287" s="89"/>
      <c r="H287" s="53"/>
      <c r="I287" s="53"/>
      <c r="J287" s="53"/>
      <c r="K287" s="53"/>
      <c r="L287" s="53"/>
      <c r="M287" s="53"/>
    </row>
    <row r="288" spans="1:13" ht="12.75" customHeight="1">
      <c r="A288" s="258" t="s">
        <v>115</v>
      </c>
      <c r="B288" s="71">
        <v>0</v>
      </c>
      <c r="C288" s="71">
        <v>0</v>
      </c>
      <c r="D288" s="71">
        <v>0</v>
      </c>
      <c r="E288" s="89"/>
      <c r="H288" s="53"/>
      <c r="I288" s="53"/>
      <c r="J288" s="53"/>
      <c r="K288" s="53"/>
      <c r="L288" s="53"/>
      <c r="M288" s="53"/>
    </row>
    <row r="289" spans="1:13" ht="12.75" customHeight="1">
      <c r="A289" s="259" t="s">
        <v>103</v>
      </c>
      <c r="B289" s="11">
        <v>0</v>
      </c>
      <c r="C289" s="11">
        <v>0</v>
      </c>
      <c r="D289" s="11">
        <v>0</v>
      </c>
      <c r="E289" s="89"/>
      <c r="H289" s="53"/>
      <c r="I289" s="53"/>
      <c r="J289" s="53"/>
      <c r="K289" s="53"/>
      <c r="L289" s="53"/>
      <c r="M289" s="53"/>
    </row>
    <row r="290" spans="1:13" ht="12.75" customHeight="1">
      <c r="A290" s="258"/>
      <c r="B290" s="302"/>
      <c r="C290" s="302"/>
      <c r="D290" s="303"/>
      <c r="E290" s="349"/>
      <c r="H290" s="53"/>
      <c r="I290" s="53"/>
      <c r="J290" s="53"/>
      <c r="K290" s="53"/>
      <c r="L290" s="53"/>
      <c r="M290" s="53"/>
    </row>
    <row r="291" spans="1:13" ht="12.75" customHeight="1">
      <c r="A291" s="442" t="s">
        <v>233</v>
      </c>
      <c r="B291" s="442"/>
      <c r="C291" s="442"/>
      <c r="D291" s="442"/>
      <c r="H291" s="53"/>
      <c r="I291" s="53"/>
      <c r="J291" s="53"/>
      <c r="K291" s="53"/>
      <c r="L291" s="53"/>
      <c r="M291" s="53"/>
    </row>
    <row r="292" spans="1:13" ht="12.75" customHeight="1">
      <c r="A292" s="68"/>
      <c r="B292" s="86"/>
      <c r="C292" s="12" t="s">
        <v>10</v>
      </c>
      <c r="D292" s="89" t="s">
        <v>9</v>
      </c>
      <c r="E292" s="89"/>
      <c r="H292" s="53"/>
      <c r="I292" s="53"/>
      <c r="J292" s="53"/>
      <c r="K292" s="53"/>
      <c r="L292" s="53"/>
      <c r="M292" s="53"/>
    </row>
    <row r="293" spans="1:13" ht="29.25" customHeight="1">
      <c r="A293" s="426"/>
      <c r="B293" s="432" t="s">
        <v>225</v>
      </c>
      <c r="C293" s="440" t="s">
        <v>72</v>
      </c>
      <c r="D293" s="441"/>
      <c r="E293" s="349"/>
      <c r="H293" s="53"/>
      <c r="I293" s="53"/>
      <c r="J293" s="53"/>
      <c r="K293" s="53"/>
      <c r="L293" s="53"/>
      <c r="M293" s="53"/>
    </row>
    <row r="294" spans="1:13" ht="42" customHeight="1">
      <c r="A294" s="426"/>
      <c r="B294" s="432"/>
      <c r="C294" s="4" t="s">
        <v>73</v>
      </c>
      <c r="D294" s="3" t="s">
        <v>74</v>
      </c>
      <c r="E294" s="396"/>
      <c r="H294" s="53"/>
      <c r="I294" s="53"/>
      <c r="J294" s="53"/>
      <c r="K294" s="53"/>
      <c r="L294" s="53"/>
      <c r="M294" s="53"/>
    </row>
    <row r="295" spans="1:13" ht="12.75" customHeight="1">
      <c r="A295" s="252" t="s">
        <v>170</v>
      </c>
      <c r="B295" s="64">
        <f>C295+D295</f>
        <v>21668.3</v>
      </c>
      <c r="C295" s="300">
        <v>20297.3</v>
      </c>
      <c r="D295" s="300">
        <v>1371</v>
      </c>
      <c r="E295" s="250"/>
      <c r="H295" s="270"/>
      <c r="I295" s="53"/>
      <c r="J295" s="57"/>
      <c r="K295" s="53"/>
      <c r="L295" s="53"/>
      <c r="M295" s="53"/>
    </row>
    <row r="296" spans="1:13" ht="12.75" customHeight="1">
      <c r="A296" s="176" t="s">
        <v>96</v>
      </c>
      <c r="B296" s="64">
        <v>0</v>
      </c>
      <c r="C296" s="64">
        <v>0</v>
      </c>
      <c r="D296" s="64">
        <v>0</v>
      </c>
      <c r="E296" s="250"/>
      <c r="H296" s="269"/>
      <c r="I296" s="53"/>
      <c r="J296" s="57"/>
      <c r="K296" s="53"/>
      <c r="L296" s="53"/>
      <c r="M296" s="53"/>
    </row>
    <row r="297" spans="1:13" ht="12.75" customHeight="1">
      <c r="A297" s="176" t="s">
        <v>97</v>
      </c>
      <c r="B297" s="64">
        <v>0</v>
      </c>
      <c r="C297" s="64">
        <v>0</v>
      </c>
      <c r="D297" s="64">
        <v>0</v>
      </c>
      <c r="E297" s="250"/>
      <c r="H297" s="269"/>
      <c r="I297" s="53"/>
      <c r="J297" s="57"/>
      <c r="K297" s="53"/>
      <c r="L297" s="53"/>
      <c r="M297" s="53"/>
    </row>
    <row r="298" spans="1:13" ht="12.75" customHeight="1">
      <c r="A298" s="176" t="s">
        <v>98</v>
      </c>
      <c r="B298" s="64">
        <v>0</v>
      </c>
      <c r="C298" s="64">
        <v>0</v>
      </c>
      <c r="D298" s="64">
        <v>0</v>
      </c>
      <c r="E298" s="250"/>
      <c r="H298" s="269"/>
      <c r="I298" s="53"/>
      <c r="J298" s="57"/>
      <c r="K298" s="53"/>
      <c r="L298" s="53"/>
      <c r="M298" s="53"/>
    </row>
    <row r="299" spans="1:13" ht="12.75" customHeight="1">
      <c r="A299" s="176" t="s">
        <v>99</v>
      </c>
      <c r="B299" s="64">
        <v>66</v>
      </c>
      <c r="C299" s="64">
        <v>0</v>
      </c>
      <c r="D299" s="64">
        <v>66</v>
      </c>
      <c r="E299" s="250"/>
      <c r="H299" s="269"/>
      <c r="I299" s="53"/>
      <c r="J299" s="57"/>
      <c r="K299" s="53"/>
      <c r="L299" s="53"/>
      <c r="M299" s="53"/>
    </row>
    <row r="300" spans="1:13" ht="12.75" customHeight="1">
      <c r="A300" s="176" t="s">
        <v>100</v>
      </c>
      <c r="B300" s="64">
        <v>315</v>
      </c>
      <c r="C300" s="64">
        <v>0</v>
      </c>
      <c r="D300" s="64">
        <v>315</v>
      </c>
      <c r="E300" s="250"/>
      <c r="H300" s="270"/>
      <c r="I300" s="53"/>
      <c r="J300" s="57"/>
      <c r="K300" s="53"/>
      <c r="L300" s="53"/>
      <c r="M300" s="53"/>
    </row>
    <row r="301" spans="1:13" ht="12.75" customHeight="1">
      <c r="A301" s="176" t="s">
        <v>101</v>
      </c>
      <c r="B301" s="64">
        <f>C301</f>
        <v>2296</v>
      </c>
      <c r="C301" s="301">
        <v>2296</v>
      </c>
      <c r="D301" s="64">
        <v>0</v>
      </c>
      <c r="E301" s="250"/>
      <c r="H301" s="270"/>
      <c r="I301" s="53"/>
      <c r="J301" s="57"/>
      <c r="K301" s="53"/>
      <c r="L301" s="53"/>
      <c r="M301" s="53"/>
    </row>
    <row r="302" spans="1:13" ht="12.75" customHeight="1">
      <c r="A302" s="176" t="s">
        <v>102</v>
      </c>
      <c r="B302" s="64">
        <v>0</v>
      </c>
      <c r="C302" s="64">
        <v>0</v>
      </c>
      <c r="D302" s="64">
        <v>0</v>
      </c>
      <c r="E302" s="250"/>
      <c r="H302" s="269"/>
      <c r="I302" s="53"/>
      <c r="J302" s="57"/>
      <c r="K302" s="53"/>
      <c r="L302" s="53"/>
      <c r="M302" s="53"/>
    </row>
    <row r="303" spans="1:13" ht="12.75" customHeight="1">
      <c r="A303" s="176" t="s">
        <v>104</v>
      </c>
      <c r="B303" s="64">
        <v>0</v>
      </c>
      <c r="C303" s="64">
        <v>0</v>
      </c>
      <c r="D303" s="64">
        <v>0</v>
      </c>
      <c r="E303" s="250"/>
      <c r="H303" s="269"/>
      <c r="I303" s="53"/>
      <c r="J303" s="57"/>
      <c r="K303" s="53"/>
      <c r="L303" s="53"/>
      <c r="M303" s="53"/>
    </row>
    <row r="304" spans="1:13" ht="12.75" customHeight="1">
      <c r="A304" s="176" t="s">
        <v>106</v>
      </c>
      <c r="B304" s="64">
        <v>0</v>
      </c>
      <c r="C304" s="64">
        <v>0</v>
      </c>
      <c r="D304" s="64">
        <v>0</v>
      </c>
      <c r="E304" s="250"/>
      <c r="H304" s="269"/>
      <c r="I304" s="53"/>
      <c r="J304" s="57"/>
      <c r="K304" s="53"/>
      <c r="L304" s="53"/>
      <c r="M304" s="53"/>
    </row>
    <row r="305" spans="1:13" ht="12.75" customHeight="1">
      <c r="A305" s="176" t="s">
        <v>105</v>
      </c>
      <c r="B305" s="64">
        <f>C305+D305</f>
        <v>2700</v>
      </c>
      <c r="C305" s="301">
        <v>2700</v>
      </c>
      <c r="D305" s="301">
        <v>0</v>
      </c>
      <c r="E305" s="250"/>
      <c r="H305" s="270"/>
      <c r="I305" s="53"/>
      <c r="J305" s="57"/>
      <c r="K305" s="53"/>
      <c r="L305" s="53"/>
      <c r="M305" s="53"/>
    </row>
    <row r="306" spans="1:13" ht="12.75" customHeight="1">
      <c r="A306" s="176" t="s">
        <v>107</v>
      </c>
      <c r="B306" s="64">
        <f>C306+D306</f>
        <v>1296</v>
      </c>
      <c r="C306" s="301">
        <v>876</v>
      </c>
      <c r="D306" s="301">
        <v>420</v>
      </c>
      <c r="E306" s="250"/>
      <c r="H306" s="270"/>
      <c r="I306" s="53"/>
      <c r="J306" s="57"/>
      <c r="K306" s="53"/>
      <c r="L306" s="53"/>
      <c r="M306" s="53"/>
    </row>
    <row r="307" spans="1:13" ht="12.75" customHeight="1">
      <c r="A307" s="176" t="s">
        <v>108</v>
      </c>
      <c r="B307" s="64">
        <v>0</v>
      </c>
      <c r="C307" s="301">
        <v>0</v>
      </c>
      <c r="D307" s="301">
        <v>0</v>
      </c>
      <c r="E307" s="250"/>
      <c r="H307" s="270"/>
      <c r="I307" s="53"/>
      <c r="J307" s="57"/>
      <c r="K307" s="53"/>
      <c r="L307" s="53"/>
      <c r="M307" s="53"/>
    </row>
    <row r="308" spans="1:13" ht="12.75" customHeight="1">
      <c r="A308" s="176" t="s">
        <v>109</v>
      </c>
      <c r="B308" s="64">
        <f>C308</f>
        <v>4844</v>
      </c>
      <c r="C308" s="301">
        <v>4844</v>
      </c>
      <c r="D308" s="301">
        <v>0</v>
      </c>
      <c r="E308" s="250"/>
      <c r="H308" s="270"/>
      <c r="I308" s="53"/>
      <c r="J308" s="57"/>
      <c r="K308" s="53"/>
      <c r="L308" s="53"/>
      <c r="M308" s="53"/>
    </row>
    <row r="309" spans="1:13" ht="12.75" customHeight="1">
      <c r="A309" s="176" t="s">
        <v>110</v>
      </c>
      <c r="B309" s="64">
        <v>0</v>
      </c>
      <c r="C309" s="64">
        <v>0</v>
      </c>
      <c r="D309" s="301">
        <v>0</v>
      </c>
      <c r="E309" s="250"/>
      <c r="H309" s="269"/>
      <c r="I309" s="53"/>
      <c r="J309" s="57"/>
      <c r="K309" s="53"/>
      <c r="L309" s="53"/>
      <c r="M309" s="53"/>
    </row>
    <row r="310" spans="1:13" ht="12.75" customHeight="1">
      <c r="A310" s="176" t="s">
        <v>111</v>
      </c>
      <c r="B310" s="64">
        <f>C310+D310</f>
        <v>1897.3</v>
      </c>
      <c r="C310" s="301">
        <v>1727.3</v>
      </c>
      <c r="D310" s="301">
        <v>170</v>
      </c>
      <c r="E310" s="250"/>
      <c r="H310" s="270"/>
      <c r="I310" s="53"/>
      <c r="J310" s="57"/>
      <c r="K310" s="53"/>
      <c r="L310" s="53"/>
      <c r="M310" s="53"/>
    </row>
    <row r="311" spans="1:13" ht="12.75" customHeight="1">
      <c r="A311" s="176" t="s">
        <v>112</v>
      </c>
      <c r="B311" s="64">
        <v>0</v>
      </c>
      <c r="C311" s="64">
        <v>0</v>
      </c>
      <c r="D311" s="64">
        <v>0</v>
      </c>
      <c r="E311" s="250"/>
      <c r="H311" s="269"/>
      <c r="I311" s="53"/>
      <c r="J311" s="57"/>
      <c r="K311" s="53"/>
      <c r="L311" s="53"/>
      <c r="M311" s="53"/>
    </row>
    <row r="312" spans="1:13" ht="12.75" customHeight="1">
      <c r="A312" s="176" t="s">
        <v>113</v>
      </c>
      <c r="B312" s="64">
        <v>0</v>
      </c>
      <c r="C312" s="301">
        <v>0</v>
      </c>
      <c r="D312" s="301">
        <v>0</v>
      </c>
      <c r="E312" s="250"/>
      <c r="H312" s="270"/>
      <c r="I312" s="53"/>
      <c r="J312" s="57"/>
      <c r="K312" s="53"/>
      <c r="L312" s="53"/>
      <c r="M312" s="53"/>
    </row>
    <row r="313" spans="1:13" ht="12.75" customHeight="1">
      <c r="A313" s="176" t="s">
        <v>114</v>
      </c>
      <c r="B313" s="64">
        <f>C313</f>
        <v>6437</v>
      </c>
      <c r="C313" s="301">
        <v>6437</v>
      </c>
      <c r="D313" s="301">
        <v>0</v>
      </c>
      <c r="E313" s="250"/>
      <c r="H313" s="270"/>
      <c r="I313" s="53"/>
      <c r="J313" s="57"/>
      <c r="K313" s="53"/>
      <c r="L313" s="53"/>
      <c r="M313" s="53"/>
    </row>
    <row r="314" spans="1:13" ht="12.75" customHeight="1">
      <c r="A314" s="258" t="s">
        <v>115</v>
      </c>
      <c r="B314" s="64">
        <f>C314+D314</f>
        <v>1817</v>
      </c>
      <c r="C314" s="72">
        <v>1417</v>
      </c>
      <c r="D314" s="72">
        <v>400</v>
      </c>
      <c r="E314" s="250"/>
      <c r="H314" s="269"/>
      <c r="I314" s="53"/>
      <c r="J314" s="57"/>
      <c r="K314" s="53"/>
      <c r="L314" s="53"/>
      <c r="M314" s="53"/>
    </row>
    <row r="315" spans="1:13" ht="12.75" customHeight="1">
      <c r="A315" s="259" t="s">
        <v>103</v>
      </c>
      <c r="B315" s="84">
        <v>0</v>
      </c>
      <c r="C315" s="304">
        <v>0</v>
      </c>
      <c r="D315" s="304">
        <v>0</v>
      </c>
      <c r="E315" s="250"/>
      <c r="H315" s="270"/>
      <c r="I315" s="53"/>
      <c r="J315" s="57"/>
      <c r="K315" s="53"/>
      <c r="L315" s="53"/>
      <c r="M315" s="53"/>
    </row>
    <row r="316" spans="1:13" ht="12.75" customHeight="1">
      <c r="A316" s="81"/>
      <c r="B316" s="82"/>
      <c r="C316" s="82"/>
      <c r="D316" s="82"/>
      <c r="E316" s="349"/>
      <c r="H316" s="53"/>
      <c r="I316" s="53"/>
      <c r="J316" s="53"/>
      <c r="K316" s="53"/>
      <c r="L316" s="53"/>
      <c r="M316" s="53"/>
    </row>
    <row r="317" spans="1:13" ht="12.75" customHeight="1">
      <c r="A317" s="442" t="s">
        <v>234</v>
      </c>
      <c r="B317" s="442"/>
      <c r="C317" s="442"/>
      <c r="D317" s="442"/>
      <c r="E317" s="349"/>
      <c r="H317" s="53"/>
      <c r="I317" s="53"/>
      <c r="J317" s="53"/>
      <c r="K317" s="53"/>
      <c r="L317" s="53"/>
      <c r="M317" s="53"/>
    </row>
    <row r="318" spans="1:13" ht="12.75" customHeight="1">
      <c r="A318" s="68"/>
      <c r="B318" s="73"/>
      <c r="C318" s="70" t="s">
        <v>10</v>
      </c>
      <c r="D318" s="89" t="s">
        <v>9</v>
      </c>
      <c r="E318" s="89"/>
      <c r="H318" s="53"/>
      <c r="I318" s="53"/>
      <c r="J318" s="53"/>
      <c r="K318" s="53"/>
      <c r="L318" s="53"/>
      <c r="M318" s="53"/>
    </row>
    <row r="319" spans="1:13" ht="33.75" customHeight="1">
      <c r="A319" s="426"/>
      <c r="B319" s="432" t="s">
        <v>225</v>
      </c>
      <c r="C319" s="440" t="s">
        <v>72</v>
      </c>
      <c r="D319" s="441"/>
      <c r="E319" s="349"/>
      <c r="H319" s="53"/>
      <c r="I319" s="53"/>
      <c r="J319" s="53"/>
      <c r="K319" s="53"/>
      <c r="L319" s="53"/>
      <c r="M319" s="53"/>
    </row>
    <row r="320" spans="1:13" ht="39" customHeight="1">
      <c r="A320" s="426"/>
      <c r="B320" s="432"/>
      <c r="C320" s="4" t="s">
        <v>73</v>
      </c>
      <c r="D320" s="83" t="s">
        <v>74</v>
      </c>
      <c r="E320" s="396"/>
      <c r="H320" s="53"/>
      <c r="I320" s="53"/>
      <c r="J320" s="53"/>
      <c r="K320" s="53"/>
      <c r="L320" s="53"/>
      <c r="M320" s="53"/>
    </row>
    <row r="321" spans="1:13" ht="12.75" customHeight="1">
      <c r="A321" s="252" t="s">
        <v>171</v>
      </c>
      <c r="B321" s="301">
        <f>C321+D321</f>
        <v>136014.80000000002</v>
      </c>
      <c r="C321" s="300">
        <v>126011.1</v>
      </c>
      <c r="D321" s="300">
        <v>10003.700000000001</v>
      </c>
      <c r="E321" s="250"/>
      <c r="G321" s="54">
        <v>136014.79999999999</v>
      </c>
      <c r="H321" s="270"/>
      <c r="I321" s="53"/>
      <c r="J321" s="57"/>
      <c r="K321" s="53"/>
      <c r="L321" s="53"/>
      <c r="M321" s="53"/>
    </row>
    <row r="322" spans="1:13" ht="12.75" customHeight="1">
      <c r="A322" s="176" t="s">
        <v>96</v>
      </c>
      <c r="B322" s="72">
        <f>C322</f>
        <v>174</v>
      </c>
      <c r="C322" s="301">
        <v>174</v>
      </c>
      <c r="D322" s="72">
        <v>0</v>
      </c>
      <c r="E322" s="250"/>
      <c r="H322" s="270"/>
      <c r="I322" s="53"/>
      <c r="J322" s="57"/>
      <c r="K322" s="53"/>
      <c r="L322" s="53"/>
      <c r="M322" s="53"/>
    </row>
    <row r="323" spans="1:13" ht="12.75" customHeight="1">
      <c r="A323" s="176" t="s">
        <v>97</v>
      </c>
      <c r="B323" s="72">
        <v>0</v>
      </c>
      <c r="C323" s="72">
        <v>0</v>
      </c>
      <c r="D323" s="72">
        <v>0</v>
      </c>
      <c r="E323" s="250"/>
      <c r="H323" s="269"/>
      <c r="I323" s="53"/>
      <c r="J323" s="57"/>
      <c r="K323" s="53"/>
      <c r="L323" s="53"/>
      <c r="M323" s="53"/>
    </row>
    <row r="324" spans="1:13" ht="12.75" customHeight="1">
      <c r="A324" s="176" t="s">
        <v>98</v>
      </c>
      <c r="B324" s="301">
        <f t="shared" ref="B324:B341" si="8">C324+D324</f>
        <v>450</v>
      </c>
      <c r="C324" s="72">
        <v>400</v>
      </c>
      <c r="D324" s="72">
        <v>50</v>
      </c>
      <c r="E324" s="250"/>
      <c r="H324" s="269"/>
      <c r="I324" s="53"/>
      <c r="J324" s="57"/>
      <c r="K324" s="53"/>
      <c r="L324" s="53"/>
      <c r="M324" s="53"/>
    </row>
    <row r="325" spans="1:13" ht="12.75" customHeight="1">
      <c r="A325" s="176" t="s">
        <v>99</v>
      </c>
      <c r="B325" s="301">
        <f t="shared" si="8"/>
        <v>5819</v>
      </c>
      <c r="C325" s="301">
        <v>5669</v>
      </c>
      <c r="D325" s="301">
        <v>150</v>
      </c>
      <c r="E325" s="250"/>
      <c r="H325" s="270"/>
      <c r="I325" s="53"/>
      <c r="J325" s="57"/>
      <c r="K325" s="53"/>
      <c r="L325" s="53"/>
      <c r="M325" s="53"/>
    </row>
    <row r="326" spans="1:13" ht="12.75" customHeight="1">
      <c r="A326" s="176" t="s">
        <v>100</v>
      </c>
      <c r="B326" s="301">
        <f t="shared" si="8"/>
        <v>4841.1000000000004</v>
      </c>
      <c r="C326" s="301">
        <v>3441.1</v>
      </c>
      <c r="D326" s="301">
        <v>1400</v>
      </c>
      <c r="E326" s="250"/>
      <c r="H326" s="270"/>
      <c r="I326" s="53"/>
      <c r="J326" s="57"/>
      <c r="K326" s="53"/>
      <c r="L326" s="53"/>
      <c r="M326" s="53"/>
    </row>
    <row r="327" spans="1:13" ht="12.75" customHeight="1">
      <c r="A327" s="176" t="s">
        <v>101</v>
      </c>
      <c r="B327" s="301">
        <f t="shared" si="8"/>
        <v>6208</v>
      </c>
      <c r="C327" s="301">
        <v>5299</v>
      </c>
      <c r="D327" s="301">
        <v>909</v>
      </c>
      <c r="E327" s="250"/>
      <c r="H327" s="270"/>
      <c r="I327" s="53"/>
      <c r="J327" s="57"/>
      <c r="K327" s="53"/>
      <c r="L327" s="53"/>
      <c r="M327" s="53"/>
    </row>
    <row r="328" spans="1:13" ht="12.75" customHeight="1">
      <c r="A328" s="176" t="s">
        <v>102</v>
      </c>
      <c r="B328" s="301">
        <f t="shared" si="8"/>
        <v>12458</v>
      </c>
      <c r="C328" s="301">
        <v>11498</v>
      </c>
      <c r="D328" s="301">
        <v>960</v>
      </c>
      <c r="E328" s="250"/>
      <c r="H328" s="270"/>
      <c r="I328" s="53"/>
      <c r="J328" s="57"/>
      <c r="K328" s="53"/>
      <c r="L328" s="53"/>
      <c r="M328" s="53"/>
    </row>
    <row r="329" spans="1:13" ht="12.75" customHeight="1">
      <c r="A329" s="176" t="s">
        <v>104</v>
      </c>
      <c r="B329" s="301">
        <f t="shared" si="8"/>
        <v>10087</v>
      </c>
      <c r="C329" s="301">
        <v>9717</v>
      </c>
      <c r="D329" s="301">
        <v>370</v>
      </c>
      <c r="E329" s="250"/>
      <c r="H329" s="270"/>
      <c r="I329" s="53"/>
      <c r="J329" s="57"/>
      <c r="K329" s="53"/>
      <c r="L329" s="53"/>
      <c r="M329" s="53"/>
    </row>
    <row r="330" spans="1:13" ht="12.75" customHeight="1">
      <c r="A330" s="176" t="s">
        <v>106</v>
      </c>
      <c r="B330" s="301">
        <v>1004</v>
      </c>
      <c r="C330" s="301">
        <v>1004</v>
      </c>
      <c r="D330" s="301"/>
      <c r="E330" s="250"/>
      <c r="H330" s="270"/>
      <c r="I330" s="53"/>
      <c r="J330" s="57"/>
      <c r="K330" s="53"/>
      <c r="L330" s="53"/>
      <c r="M330" s="53"/>
    </row>
    <row r="331" spans="1:13" ht="12.75" customHeight="1">
      <c r="A331" s="176" t="s">
        <v>105</v>
      </c>
      <c r="B331" s="301">
        <f t="shared" si="8"/>
        <v>1062</v>
      </c>
      <c r="C331" s="301">
        <v>844</v>
      </c>
      <c r="D331" s="301">
        <v>218</v>
      </c>
      <c r="E331" s="250"/>
      <c r="H331" s="270"/>
      <c r="I331" s="53"/>
      <c r="J331" s="57"/>
      <c r="K331" s="53"/>
      <c r="L331" s="53"/>
      <c r="M331" s="53"/>
    </row>
    <row r="332" spans="1:13" ht="12.75" customHeight="1">
      <c r="A332" s="176" t="s">
        <v>107</v>
      </c>
      <c r="B332" s="301">
        <f t="shared" si="8"/>
        <v>3947</v>
      </c>
      <c r="C332" s="301">
        <v>3627</v>
      </c>
      <c r="D332" s="301">
        <v>320</v>
      </c>
      <c r="E332" s="250"/>
      <c r="H332" s="270"/>
      <c r="I332" s="53"/>
      <c r="J332" s="57"/>
      <c r="K332" s="53"/>
      <c r="L332" s="53"/>
      <c r="M332" s="53"/>
    </row>
    <row r="333" spans="1:13" ht="12.75" customHeight="1">
      <c r="A333" s="176" t="s">
        <v>108</v>
      </c>
      <c r="B333" s="301">
        <f t="shared" si="8"/>
        <v>3344</v>
      </c>
      <c r="C333" s="301">
        <v>2814</v>
      </c>
      <c r="D333" s="301">
        <v>530</v>
      </c>
      <c r="E333" s="250"/>
      <c r="H333" s="270"/>
      <c r="I333" s="53"/>
      <c r="J333" s="57"/>
      <c r="K333" s="53"/>
      <c r="L333" s="53"/>
      <c r="M333" s="53"/>
    </row>
    <row r="334" spans="1:13" ht="12.75" customHeight="1">
      <c r="A334" s="176" t="s">
        <v>109</v>
      </c>
      <c r="B334" s="72">
        <f t="shared" si="8"/>
        <v>4933</v>
      </c>
      <c r="C334" s="301">
        <v>4192</v>
      </c>
      <c r="D334" s="301">
        <v>741</v>
      </c>
      <c r="E334" s="250"/>
      <c r="H334" s="270"/>
      <c r="I334" s="53"/>
      <c r="J334" s="57"/>
      <c r="K334" s="53"/>
      <c r="L334" s="53"/>
      <c r="M334" s="53"/>
    </row>
    <row r="335" spans="1:13" ht="12.75" customHeight="1">
      <c r="A335" s="176" t="s">
        <v>110</v>
      </c>
      <c r="B335" s="301">
        <v>109</v>
      </c>
      <c r="C335" s="72">
        <v>109</v>
      </c>
      <c r="D335" s="72">
        <v>0</v>
      </c>
      <c r="E335" s="250"/>
      <c r="H335" s="269"/>
      <c r="I335" s="53"/>
      <c r="J335" s="57"/>
      <c r="K335" s="53"/>
      <c r="L335" s="53"/>
      <c r="M335" s="53"/>
    </row>
    <row r="336" spans="1:13" ht="12.75" customHeight="1">
      <c r="A336" s="176" t="s">
        <v>111</v>
      </c>
      <c r="B336" s="301">
        <f>C336+D336</f>
        <v>27184.9</v>
      </c>
      <c r="C336" s="301">
        <v>24814.9</v>
      </c>
      <c r="D336" s="301">
        <v>2370</v>
      </c>
      <c r="E336" s="250"/>
      <c r="H336" s="270"/>
      <c r="I336" s="53"/>
      <c r="J336" s="57"/>
      <c r="K336" s="53"/>
      <c r="L336" s="53"/>
      <c r="M336" s="53"/>
    </row>
    <row r="337" spans="1:13" ht="12.75" customHeight="1">
      <c r="A337" s="176" t="s">
        <v>112</v>
      </c>
      <c r="B337" s="301">
        <v>2181</v>
      </c>
      <c r="C337" s="301">
        <v>2181</v>
      </c>
      <c r="D337" s="301">
        <v>0</v>
      </c>
      <c r="E337" s="250"/>
      <c r="H337" s="270"/>
      <c r="I337" s="53"/>
      <c r="J337" s="57"/>
      <c r="K337" s="53"/>
      <c r="L337" s="53"/>
      <c r="M337" s="53"/>
    </row>
    <row r="338" spans="1:13" ht="12.75" customHeight="1">
      <c r="A338" s="176" t="s">
        <v>113</v>
      </c>
      <c r="B338" s="301">
        <f t="shared" si="8"/>
        <v>26790.6</v>
      </c>
      <c r="C338" s="301">
        <v>25203.8</v>
      </c>
      <c r="D338" s="301">
        <v>1586.8</v>
      </c>
      <c r="E338" s="250"/>
      <c r="H338" s="270"/>
      <c r="I338" s="53"/>
      <c r="J338" s="57"/>
      <c r="K338" s="53"/>
      <c r="L338" s="53"/>
      <c r="M338" s="53"/>
    </row>
    <row r="339" spans="1:13" ht="12.75" customHeight="1">
      <c r="A339" s="176" t="s">
        <v>114</v>
      </c>
      <c r="B339" s="301">
        <f t="shared" si="8"/>
        <v>5098</v>
      </c>
      <c r="C339" s="301">
        <v>4903</v>
      </c>
      <c r="D339" s="301">
        <v>195</v>
      </c>
      <c r="E339" s="250"/>
      <c r="H339" s="270"/>
      <c r="I339" s="53"/>
      <c r="J339" s="57"/>
      <c r="K339" s="53"/>
      <c r="L339" s="53"/>
      <c r="M339" s="53"/>
    </row>
    <row r="340" spans="1:13" ht="12.75" customHeight="1">
      <c r="A340" s="258" t="s">
        <v>115</v>
      </c>
      <c r="B340" s="301">
        <v>11589.9</v>
      </c>
      <c r="C340" s="301">
        <v>11589.9</v>
      </c>
      <c r="D340" s="301">
        <v>0</v>
      </c>
      <c r="E340" s="250"/>
      <c r="H340" s="270"/>
      <c r="I340" s="53"/>
      <c r="J340" s="57"/>
      <c r="K340" s="53"/>
      <c r="L340" s="53"/>
      <c r="M340" s="53"/>
    </row>
    <row r="341" spans="1:13" ht="12.75" customHeight="1">
      <c r="A341" s="259" t="s">
        <v>103</v>
      </c>
      <c r="B341" s="84">
        <f t="shared" si="8"/>
        <v>8734.4</v>
      </c>
      <c r="C341" s="304">
        <v>8530.5</v>
      </c>
      <c r="D341" s="304">
        <v>203.9</v>
      </c>
      <c r="E341" s="250"/>
      <c r="H341" s="270"/>
      <c r="I341" s="53"/>
      <c r="J341" s="57"/>
      <c r="K341" s="53"/>
      <c r="L341" s="53"/>
      <c r="M341" s="53"/>
    </row>
    <row r="342" spans="1:13" ht="12.75" customHeight="1">
      <c r="A342" s="9"/>
      <c r="B342" s="75"/>
      <c r="C342" s="75"/>
      <c r="D342" s="21"/>
      <c r="E342" s="349"/>
      <c r="H342" s="53"/>
      <c r="I342" s="53"/>
      <c r="J342" s="53"/>
      <c r="K342" s="53"/>
      <c r="L342" s="53"/>
      <c r="M342" s="53"/>
    </row>
    <row r="343" spans="1:13" ht="12.75" customHeight="1">
      <c r="A343" s="442" t="s">
        <v>235</v>
      </c>
      <c r="B343" s="442"/>
      <c r="C343" s="442"/>
      <c r="D343" s="442"/>
      <c r="H343" s="53"/>
      <c r="I343" s="53"/>
      <c r="J343" s="53"/>
      <c r="K343" s="53"/>
      <c r="L343" s="53"/>
      <c r="M343" s="53"/>
    </row>
    <row r="344" spans="1:13" ht="12.75" customHeight="1">
      <c r="A344" s="68"/>
      <c r="B344" s="73"/>
      <c r="C344" s="70" t="s">
        <v>10</v>
      </c>
      <c r="D344" s="89" t="s">
        <v>9</v>
      </c>
      <c r="E344" s="89"/>
      <c r="H344" s="53"/>
      <c r="I344" s="53"/>
      <c r="J344" s="53"/>
      <c r="K344" s="53"/>
      <c r="L344" s="53"/>
      <c r="M344" s="53"/>
    </row>
    <row r="345" spans="1:13" ht="30.75" customHeight="1">
      <c r="A345" s="426"/>
      <c r="B345" s="432" t="s">
        <v>225</v>
      </c>
      <c r="C345" s="440" t="s">
        <v>72</v>
      </c>
      <c r="D345" s="441"/>
      <c r="E345" s="349"/>
      <c r="H345" s="53"/>
      <c r="I345" s="53"/>
      <c r="J345" s="53"/>
      <c r="K345" s="53"/>
      <c r="L345" s="53"/>
      <c r="M345" s="53"/>
    </row>
    <row r="346" spans="1:13" ht="34.5" customHeight="1">
      <c r="A346" s="426"/>
      <c r="B346" s="432"/>
      <c r="C346" s="4" t="s">
        <v>73</v>
      </c>
      <c r="D346" s="83" t="s">
        <v>74</v>
      </c>
      <c r="E346" s="396"/>
      <c r="H346" s="57"/>
      <c r="I346" s="57"/>
      <c r="J346" s="57"/>
      <c r="K346" s="53"/>
      <c r="L346" s="53"/>
      <c r="M346" s="53"/>
    </row>
    <row r="347" spans="1:13" ht="12.75" customHeight="1">
      <c r="A347" s="252" t="s">
        <v>170</v>
      </c>
      <c r="B347" s="64">
        <f>C347+D347</f>
        <v>115207.09999999999</v>
      </c>
      <c r="C347" s="301">
        <v>107206.39999999999</v>
      </c>
      <c r="D347" s="301">
        <v>8000.7</v>
      </c>
      <c r="E347" s="250"/>
      <c r="H347" s="57"/>
      <c r="I347" s="57"/>
      <c r="J347" s="57"/>
      <c r="K347" s="53"/>
      <c r="L347" s="53"/>
      <c r="M347" s="53"/>
    </row>
    <row r="348" spans="1:13" ht="12.75" customHeight="1">
      <c r="A348" s="176" t="s">
        <v>96</v>
      </c>
      <c r="B348" s="64">
        <v>89</v>
      </c>
      <c r="C348" s="301">
        <v>89</v>
      </c>
      <c r="D348" s="64">
        <v>0</v>
      </c>
      <c r="E348" s="250"/>
      <c r="H348" s="53"/>
      <c r="I348" s="53"/>
      <c r="J348" s="57"/>
      <c r="K348" s="53"/>
      <c r="L348" s="53"/>
      <c r="M348" s="53"/>
    </row>
    <row r="349" spans="1:13" ht="12.75" customHeight="1">
      <c r="A349" s="176" t="s">
        <v>97</v>
      </c>
      <c r="B349" s="64">
        <v>0</v>
      </c>
      <c r="C349" s="64">
        <v>0</v>
      </c>
      <c r="D349" s="64">
        <v>0</v>
      </c>
      <c r="E349" s="250"/>
      <c r="H349" s="53"/>
      <c r="I349" s="53"/>
      <c r="J349" s="57"/>
      <c r="K349" s="53"/>
      <c r="L349" s="53"/>
      <c r="M349" s="53"/>
    </row>
    <row r="350" spans="1:13" ht="12.75" customHeight="1">
      <c r="A350" s="176" t="s">
        <v>98</v>
      </c>
      <c r="B350" s="64">
        <f t="shared" ref="B350:B367" si="9">C350+D350</f>
        <v>450</v>
      </c>
      <c r="C350" s="301">
        <v>400</v>
      </c>
      <c r="D350" s="301">
        <v>50</v>
      </c>
      <c r="E350" s="250"/>
      <c r="H350" s="53"/>
      <c r="I350" s="53"/>
      <c r="J350" s="57"/>
      <c r="K350" s="53"/>
      <c r="L350" s="53"/>
      <c r="M350" s="53"/>
    </row>
    <row r="351" spans="1:13" ht="12.75" customHeight="1">
      <c r="A351" s="176" t="s">
        <v>99</v>
      </c>
      <c r="B351" s="64">
        <f t="shared" si="9"/>
        <v>5819</v>
      </c>
      <c r="C351" s="301">
        <v>5669</v>
      </c>
      <c r="D351" s="301">
        <v>150</v>
      </c>
      <c r="E351" s="250"/>
      <c r="H351" s="53"/>
      <c r="I351" s="53"/>
      <c r="J351" s="57"/>
      <c r="K351" s="53"/>
      <c r="L351" s="53"/>
      <c r="M351" s="53"/>
    </row>
    <row r="352" spans="1:13" ht="12.75" customHeight="1">
      <c r="A352" s="176" t="s">
        <v>100</v>
      </c>
      <c r="B352" s="64">
        <f t="shared" si="9"/>
        <v>3363.7</v>
      </c>
      <c r="C352" s="301">
        <v>2253.6999999999998</v>
      </c>
      <c r="D352" s="301">
        <v>1110</v>
      </c>
      <c r="E352" s="250"/>
      <c r="H352" s="53"/>
      <c r="I352" s="53"/>
      <c r="J352" s="57"/>
      <c r="K352" s="53"/>
      <c r="L352" s="53"/>
      <c r="M352" s="53"/>
    </row>
    <row r="353" spans="1:13" ht="12.75" customHeight="1">
      <c r="A353" s="176" t="s">
        <v>101</v>
      </c>
      <c r="B353" s="64">
        <f t="shared" si="9"/>
        <v>5788</v>
      </c>
      <c r="C353" s="301">
        <v>4879</v>
      </c>
      <c r="D353" s="301">
        <v>909</v>
      </c>
      <c r="E353" s="250"/>
      <c r="H353" s="53"/>
      <c r="I353" s="53"/>
      <c r="J353" s="57"/>
      <c r="K353" s="53"/>
      <c r="L353" s="53"/>
      <c r="M353" s="53"/>
    </row>
    <row r="354" spans="1:13" ht="12.75" customHeight="1">
      <c r="A354" s="176" t="s">
        <v>102</v>
      </c>
      <c r="B354" s="64">
        <f t="shared" si="9"/>
        <v>12248</v>
      </c>
      <c r="C354" s="301">
        <v>11398</v>
      </c>
      <c r="D354" s="301">
        <v>850</v>
      </c>
      <c r="E354" s="250"/>
      <c r="H354" s="53"/>
      <c r="I354" s="53"/>
      <c r="J354" s="57"/>
      <c r="K354" s="53"/>
      <c r="L354" s="53"/>
      <c r="M354" s="53"/>
    </row>
    <row r="355" spans="1:13" ht="12.75" customHeight="1">
      <c r="A355" s="176" t="s">
        <v>104</v>
      </c>
      <c r="B355" s="64">
        <f t="shared" si="9"/>
        <v>7398</v>
      </c>
      <c r="C355" s="301">
        <v>7178</v>
      </c>
      <c r="D355" s="301">
        <v>220</v>
      </c>
      <c r="E355" s="250"/>
      <c r="H355" s="53"/>
      <c r="I355" s="53"/>
      <c r="J355" s="57"/>
      <c r="K355" s="53"/>
      <c r="L355" s="53"/>
      <c r="M355" s="53"/>
    </row>
    <row r="356" spans="1:13" ht="12.75" customHeight="1">
      <c r="A356" s="176" t="s">
        <v>106</v>
      </c>
      <c r="B356" s="64">
        <f t="shared" si="9"/>
        <v>480</v>
      </c>
      <c r="C356" s="301">
        <v>480</v>
      </c>
      <c r="D356" s="301">
        <v>0</v>
      </c>
      <c r="E356" s="250"/>
      <c r="H356" s="53"/>
      <c r="I356" s="53"/>
      <c r="J356" s="57"/>
      <c r="K356" s="53"/>
      <c r="L356" s="53"/>
      <c r="M356" s="53"/>
    </row>
    <row r="357" spans="1:13" ht="12.75" customHeight="1">
      <c r="A357" s="176" t="s">
        <v>105</v>
      </c>
      <c r="B357" s="64">
        <f t="shared" si="9"/>
        <v>994</v>
      </c>
      <c r="C357" s="301">
        <v>844</v>
      </c>
      <c r="D357" s="301">
        <v>150</v>
      </c>
      <c r="E357" s="250"/>
      <c r="H357" s="53"/>
      <c r="I357" s="53"/>
      <c r="J357" s="57"/>
      <c r="K357" s="53"/>
      <c r="L357" s="53"/>
      <c r="M357" s="53"/>
    </row>
    <row r="358" spans="1:13" ht="12.75" customHeight="1">
      <c r="A358" s="176" t="s">
        <v>107</v>
      </c>
      <c r="B358" s="64">
        <f t="shared" si="9"/>
        <v>3947</v>
      </c>
      <c r="C358" s="301">
        <v>3627</v>
      </c>
      <c r="D358" s="301">
        <v>320</v>
      </c>
      <c r="E358" s="250"/>
      <c r="H358" s="53"/>
      <c r="I358" s="53"/>
      <c r="J358" s="57"/>
      <c r="K358" s="53"/>
      <c r="L358" s="53"/>
      <c r="M358" s="53"/>
    </row>
    <row r="359" spans="1:13" ht="12.75" customHeight="1">
      <c r="A359" s="176" t="s">
        <v>108</v>
      </c>
      <c r="B359" s="64">
        <f t="shared" si="9"/>
        <v>2967</v>
      </c>
      <c r="C359" s="301">
        <v>2477</v>
      </c>
      <c r="D359" s="301">
        <v>490</v>
      </c>
      <c r="E359" s="250"/>
      <c r="H359" s="53"/>
      <c r="I359" s="53"/>
      <c r="J359" s="57"/>
      <c r="K359" s="53"/>
      <c r="L359" s="53"/>
      <c r="M359" s="53"/>
    </row>
    <row r="360" spans="1:13" ht="12.75" customHeight="1">
      <c r="A360" s="176" t="s">
        <v>109</v>
      </c>
      <c r="B360" s="64">
        <f t="shared" si="9"/>
        <v>4538</v>
      </c>
      <c r="C360" s="301">
        <v>4152</v>
      </c>
      <c r="D360" s="301">
        <v>386</v>
      </c>
      <c r="E360" s="250"/>
      <c r="H360" s="53"/>
      <c r="I360" s="53"/>
      <c r="J360" s="57"/>
      <c r="K360" s="53"/>
      <c r="L360" s="53"/>
      <c r="M360" s="53"/>
    </row>
    <row r="361" spans="1:13" ht="12.75" customHeight="1">
      <c r="A361" s="176" t="s">
        <v>110</v>
      </c>
      <c r="B361" s="64">
        <v>33</v>
      </c>
      <c r="C361" s="301">
        <v>33</v>
      </c>
      <c r="D361" s="305">
        <v>0</v>
      </c>
      <c r="E361" s="250"/>
      <c r="H361" s="53"/>
      <c r="I361" s="53"/>
      <c r="J361" s="57"/>
      <c r="K361" s="53"/>
      <c r="L361" s="53"/>
      <c r="M361" s="53"/>
    </row>
    <row r="362" spans="1:13" ht="12.75" customHeight="1">
      <c r="A362" s="176" t="s">
        <v>111</v>
      </c>
      <c r="B362" s="64">
        <f t="shared" si="9"/>
        <v>22501.7</v>
      </c>
      <c r="C362" s="301">
        <v>21121.7</v>
      </c>
      <c r="D362" s="301">
        <v>1380</v>
      </c>
      <c r="E362" s="250"/>
      <c r="H362" s="53"/>
      <c r="I362" s="53"/>
      <c r="J362" s="57"/>
      <c r="K362" s="53"/>
      <c r="L362" s="53"/>
      <c r="M362" s="53"/>
    </row>
    <row r="363" spans="1:13" ht="12.75" customHeight="1">
      <c r="A363" s="176" t="s">
        <v>112</v>
      </c>
      <c r="B363" s="64">
        <v>2181</v>
      </c>
      <c r="C363" s="301">
        <v>2181</v>
      </c>
      <c r="D363" s="305">
        <v>0</v>
      </c>
      <c r="E363" s="250"/>
      <c r="H363" s="53"/>
      <c r="I363" s="53"/>
      <c r="J363" s="57"/>
      <c r="K363" s="53"/>
      <c r="L363" s="53"/>
      <c r="M363" s="53"/>
    </row>
    <row r="364" spans="1:13" ht="12.75" customHeight="1">
      <c r="A364" s="176" t="s">
        <v>113</v>
      </c>
      <c r="B364" s="64">
        <f t="shared" si="9"/>
        <v>22289.8</v>
      </c>
      <c r="C364" s="301">
        <v>20703</v>
      </c>
      <c r="D364" s="301">
        <v>1586.8</v>
      </c>
      <c r="E364" s="250"/>
      <c r="H364" s="53"/>
      <c r="I364" s="53"/>
      <c r="J364" s="57"/>
      <c r="K364" s="53"/>
      <c r="L364" s="53"/>
      <c r="M364" s="53"/>
    </row>
    <row r="365" spans="1:13" ht="12.75" customHeight="1">
      <c r="A365" s="176" t="s">
        <v>114</v>
      </c>
      <c r="B365" s="64">
        <f t="shared" si="9"/>
        <v>1034</v>
      </c>
      <c r="C365" s="301">
        <v>839</v>
      </c>
      <c r="D365" s="301">
        <v>195</v>
      </c>
      <c r="E365" s="250"/>
      <c r="H365" s="53"/>
      <c r="I365" s="53"/>
      <c r="J365" s="57"/>
      <c r="K365" s="53"/>
      <c r="L365" s="53"/>
      <c r="M365" s="53"/>
    </row>
    <row r="366" spans="1:13" ht="12.75" customHeight="1">
      <c r="A366" s="258" t="s">
        <v>115</v>
      </c>
      <c r="B366" s="64">
        <v>11197</v>
      </c>
      <c r="C366" s="301">
        <v>11197</v>
      </c>
      <c r="D366" s="305">
        <v>0</v>
      </c>
      <c r="E366" s="250"/>
      <c r="H366" s="53"/>
      <c r="I366" s="53"/>
      <c r="J366" s="57"/>
      <c r="K366" s="53"/>
      <c r="L366" s="53"/>
      <c r="M366" s="53"/>
    </row>
    <row r="367" spans="1:13" ht="12.75" customHeight="1">
      <c r="A367" s="259" t="s">
        <v>103</v>
      </c>
      <c r="B367" s="84">
        <f t="shared" si="9"/>
        <v>7888.9</v>
      </c>
      <c r="C367" s="304">
        <v>7685</v>
      </c>
      <c r="D367" s="304">
        <v>203.9</v>
      </c>
      <c r="E367" s="250"/>
      <c r="H367" s="53"/>
      <c r="I367" s="53"/>
      <c r="J367" s="57"/>
      <c r="K367" s="53"/>
      <c r="L367" s="53"/>
      <c r="M367" s="53"/>
    </row>
    <row r="368" spans="1:13" ht="12.75" customHeight="1">
      <c r="A368" s="258"/>
      <c r="B368" s="72"/>
      <c r="C368" s="301"/>
      <c r="D368" s="301"/>
      <c r="E368" s="349"/>
      <c r="H368" s="53"/>
      <c r="I368" s="53"/>
      <c r="J368" s="53"/>
      <c r="K368" s="53"/>
      <c r="L368" s="53"/>
      <c r="M368" s="53"/>
    </row>
    <row r="369" spans="1:9" ht="12.75" customHeight="1">
      <c r="A369" s="258"/>
      <c r="B369" s="72"/>
      <c r="C369" s="301"/>
      <c r="D369" s="301"/>
    </row>
    <row r="370" spans="1:9" ht="12.75" customHeight="1">
      <c r="A370" s="449" t="s">
        <v>139</v>
      </c>
      <c r="B370" s="449"/>
      <c r="C370" s="449"/>
      <c r="D370" s="449"/>
    </row>
    <row r="371" spans="1:9" ht="12.75" customHeight="1">
      <c r="A371" s="68"/>
      <c r="B371" s="70"/>
      <c r="C371" s="70" t="s">
        <v>10</v>
      </c>
      <c r="D371" s="89" t="s">
        <v>9</v>
      </c>
      <c r="E371" s="89"/>
      <c r="I371" s="224"/>
    </row>
    <row r="372" spans="1:9" ht="32.25" customHeight="1">
      <c r="A372" s="426"/>
      <c r="B372" s="432" t="s">
        <v>225</v>
      </c>
      <c r="C372" s="440" t="s">
        <v>72</v>
      </c>
      <c r="D372" s="441"/>
      <c r="E372" s="349"/>
    </row>
    <row r="373" spans="1:9" ht="42.75" customHeight="1">
      <c r="A373" s="426"/>
      <c r="B373" s="432"/>
      <c r="C373" s="273" t="s">
        <v>73</v>
      </c>
      <c r="D373" s="306" t="s">
        <v>74</v>
      </c>
      <c r="E373" s="396"/>
      <c r="I373" s="223"/>
    </row>
    <row r="374" spans="1:9" ht="12.75" customHeight="1">
      <c r="A374" s="252" t="s">
        <v>171</v>
      </c>
      <c r="B374" s="300">
        <f>C374+D374</f>
        <v>837910.2</v>
      </c>
      <c r="C374" s="300">
        <v>736864.5</v>
      </c>
      <c r="D374" s="294">
        <v>101045.7</v>
      </c>
      <c r="E374" s="400"/>
    </row>
    <row r="375" spans="1:9" ht="12.75" customHeight="1">
      <c r="A375" s="176" t="s">
        <v>96</v>
      </c>
      <c r="B375" s="301">
        <f t="shared" ref="B375:B394" si="10">C375+D375</f>
        <v>1992</v>
      </c>
      <c r="C375" s="301">
        <v>1127</v>
      </c>
      <c r="D375" s="72">
        <v>865</v>
      </c>
      <c r="E375" s="400"/>
    </row>
    <row r="376" spans="1:9" ht="12.75" customHeight="1">
      <c r="A376" s="176" t="s">
        <v>97</v>
      </c>
      <c r="B376" s="72">
        <v>0</v>
      </c>
      <c r="C376" s="72">
        <v>0</v>
      </c>
      <c r="D376" s="72">
        <v>0</v>
      </c>
      <c r="E376" s="400"/>
    </row>
    <row r="377" spans="1:9" ht="12.75" customHeight="1">
      <c r="A377" s="176" t="s">
        <v>98</v>
      </c>
      <c r="B377" s="301">
        <f t="shared" si="10"/>
        <v>2482</v>
      </c>
      <c r="C377" s="301">
        <v>1532</v>
      </c>
      <c r="D377" s="72">
        <v>950</v>
      </c>
      <c r="E377" s="400"/>
    </row>
    <row r="378" spans="1:9" ht="12.75" customHeight="1">
      <c r="A378" s="176" t="s">
        <v>99</v>
      </c>
      <c r="B378" s="301">
        <f t="shared" si="10"/>
        <v>30363.9</v>
      </c>
      <c r="C378" s="301">
        <v>28806.9</v>
      </c>
      <c r="D378" s="72">
        <v>1557</v>
      </c>
      <c r="E378" s="400"/>
    </row>
    <row r="379" spans="1:9" ht="12.75" customHeight="1">
      <c r="A379" s="176" t="s">
        <v>100</v>
      </c>
      <c r="B379" s="301">
        <f t="shared" si="10"/>
        <v>22494.6</v>
      </c>
      <c r="C379" s="301">
        <v>19486.599999999999</v>
      </c>
      <c r="D379" s="72">
        <v>3008</v>
      </c>
      <c r="E379" s="400"/>
    </row>
    <row r="380" spans="1:9" ht="12.75" customHeight="1">
      <c r="A380" s="176" t="s">
        <v>101</v>
      </c>
      <c r="B380" s="301">
        <f t="shared" si="10"/>
        <v>76418.399999999994</v>
      </c>
      <c r="C380" s="301">
        <v>66342</v>
      </c>
      <c r="D380" s="72">
        <v>10076.4</v>
      </c>
      <c r="E380" s="400"/>
    </row>
    <row r="381" spans="1:9" ht="12.75" customHeight="1">
      <c r="A381" s="176" t="s">
        <v>102</v>
      </c>
      <c r="B381" s="301">
        <f t="shared" si="10"/>
        <v>49793</v>
      </c>
      <c r="C381" s="301">
        <v>45280</v>
      </c>
      <c r="D381" s="72">
        <v>4513</v>
      </c>
      <c r="E381" s="400"/>
    </row>
    <row r="382" spans="1:9" ht="12.75" customHeight="1">
      <c r="A382" s="176" t="s">
        <v>104</v>
      </c>
      <c r="B382" s="301">
        <f t="shared" si="10"/>
        <v>79844</v>
      </c>
      <c r="C382" s="301">
        <v>77080</v>
      </c>
      <c r="D382" s="72">
        <v>2764</v>
      </c>
      <c r="E382" s="400"/>
    </row>
    <row r="383" spans="1:9" ht="12.75" customHeight="1">
      <c r="A383" s="176" t="s">
        <v>106</v>
      </c>
      <c r="B383" s="301">
        <f t="shared" si="10"/>
        <v>23016.9</v>
      </c>
      <c r="C383" s="301">
        <v>19532.400000000001</v>
      </c>
      <c r="D383" s="72">
        <v>3484.5</v>
      </c>
      <c r="E383" s="400"/>
    </row>
    <row r="384" spans="1:9" ht="12.75" customHeight="1">
      <c r="A384" s="176" t="s">
        <v>105</v>
      </c>
      <c r="B384" s="301">
        <f t="shared" si="10"/>
        <v>53765.1</v>
      </c>
      <c r="C384" s="301">
        <v>40777.5</v>
      </c>
      <c r="D384" s="72">
        <v>12987.6</v>
      </c>
      <c r="E384" s="400"/>
    </row>
    <row r="385" spans="1:16" ht="12.75" customHeight="1">
      <c r="A385" s="176" t="s">
        <v>107</v>
      </c>
      <c r="B385" s="301">
        <f t="shared" si="10"/>
        <v>17121</v>
      </c>
      <c r="C385" s="301">
        <v>12643</v>
      </c>
      <c r="D385" s="72">
        <v>4478</v>
      </c>
      <c r="E385" s="400"/>
    </row>
    <row r="386" spans="1:16" ht="12.75" customHeight="1">
      <c r="A386" s="176" t="s">
        <v>108</v>
      </c>
      <c r="B386" s="301">
        <f t="shared" si="10"/>
        <v>59955.6</v>
      </c>
      <c r="C386" s="301">
        <v>55420</v>
      </c>
      <c r="D386" s="72">
        <v>4535.6000000000004</v>
      </c>
      <c r="E386" s="400"/>
    </row>
    <row r="387" spans="1:16" ht="12.75" customHeight="1">
      <c r="A387" s="176" t="s">
        <v>109</v>
      </c>
      <c r="B387" s="301">
        <f t="shared" si="10"/>
        <v>48182</v>
      </c>
      <c r="C387" s="301">
        <v>38236</v>
      </c>
      <c r="D387" s="72">
        <v>9946</v>
      </c>
      <c r="E387" s="400"/>
    </row>
    <row r="388" spans="1:16" ht="12.75" customHeight="1">
      <c r="A388" s="176" t="s">
        <v>110</v>
      </c>
      <c r="B388" s="301">
        <f t="shared" si="10"/>
        <v>15722</v>
      </c>
      <c r="C388" s="301">
        <v>7255</v>
      </c>
      <c r="D388" s="72">
        <v>8467</v>
      </c>
      <c r="E388" s="400"/>
    </row>
    <row r="389" spans="1:16" ht="12.75" customHeight="1">
      <c r="A389" s="176" t="s">
        <v>111</v>
      </c>
      <c r="B389" s="301">
        <f t="shared" si="10"/>
        <v>100720.1</v>
      </c>
      <c r="C389" s="301">
        <v>87056.6</v>
      </c>
      <c r="D389" s="72">
        <v>13663.5</v>
      </c>
      <c r="E389" s="400"/>
    </row>
    <row r="390" spans="1:16" ht="12.75" customHeight="1">
      <c r="A390" s="176" t="s">
        <v>112</v>
      </c>
      <c r="B390" s="301">
        <f t="shared" si="10"/>
        <v>20834</v>
      </c>
      <c r="C390" s="301">
        <v>20526</v>
      </c>
      <c r="D390" s="72">
        <v>308</v>
      </c>
      <c r="E390" s="400"/>
    </row>
    <row r="391" spans="1:16" ht="12.75" customHeight="1">
      <c r="A391" s="176" t="s">
        <v>113</v>
      </c>
      <c r="B391" s="301">
        <f t="shared" si="10"/>
        <v>80096.800000000003</v>
      </c>
      <c r="C391" s="301">
        <v>70625.8</v>
      </c>
      <c r="D391" s="72">
        <v>9471</v>
      </c>
      <c r="E391" s="400"/>
    </row>
    <row r="392" spans="1:16" ht="12.75" customHeight="1">
      <c r="A392" s="176" t="s">
        <v>114</v>
      </c>
      <c r="B392" s="301">
        <f t="shared" si="10"/>
        <v>47928.1</v>
      </c>
      <c r="C392" s="301">
        <v>47126.1</v>
      </c>
      <c r="D392" s="72">
        <v>802</v>
      </c>
      <c r="E392" s="400"/>
    </row>
    <row r="393" spans="1:16" ht="12.75" customHeight="1">
      <c r="A393" s="258" t="s">
        <v>115</v>
      </c>
      <c r="B393" s="301">
        <f t="shared" si="10"/>
        <v>53682.400000000001</v>
      </c>
      <c r="C393" s="301">
        <v>51058.9</v>
      </c>
      <c r="D393" s="72">
        <v>2623.5</v>
      </c>
      <c r="E393" s="400"/>
    </row>
    <row r="394" spans="1:16" ht="12.75" customHeight="1">
      <c r="A394" s="259" t="s">
        <v>103</v>
      </c>
      <c r="B394" s="304">
        <f t="shared" si="10"/>
        <v>53498.400000000001</v>
      </c>
      <c r="C394" s="304">
        <v>46952.800000000003</v>
      </c>
      <c r="D394" s="84">
        <v>6545.6</v>
      </c>
      <c r="E394" s="400"/>
    </row>
    <row r="395" spans="1:16" ht="12.75" customHeight="1">
      <c r="A395" s="85"/>
      <c r="B395" s="15"/>
      <c r="C395" s="58"/>
      <c r="D395" s="15"/>
      <c r="E395" s="349"/>
    </row>
    <row r="396" spans="1:16" ht="12.75" customHeight="1">
      <c r="A396" s="442" t="s">
        <v>140</v>
      </c>
      <c r="B396" s="442"/>
      <c r="C396" s="442"/>
      <c r="D396" s="442"/>
    </row>
    <row r="397" spans="1:16" ht="12.75" customHeight="1">
      <c r="A397" s="68"/>
      <c r="B397" s="86"/>
      <c r="C397" s="70"/>
      <c r="D397" s="71" t="s">
        <v>9</v>
      </c>
      <c r="E397" s="89"/>
    </row>
    <row r="398" spans="1:16" ht="24" customHeight="1">
      <c r="A398" s="426"/>
      <c r="B398" s="432" t="s">
        <v>225</v>
      </c>
      <c r="C398" s="429" t="s">
        <v>72</v>
      </c>
      <c r="D398" s="440"/>
      <c r="E398" s="349"/>
      <c r="H398" s="53"/>
      <c r="I398" s="53"/>
      <c r="J398" s="53"/>
      <c r="K398" s="53"/>
      <c r="L398" s="53"/>
      <c r="M398" s="53"/>
      <c r="N398" s="53"/>
      <c r="O398" s="53"/>
      <c r="P398" s="53"/>
    </row>
    <row r="399" spans="1:16" ht="45" customHeight="1">
      <c r="A399" s="426"/>
      <c r="B399" s="432"/>
      <c r="C399" s="4" t="s">
        <v>73</v>
      </c>
      <c r="D399" s="83" t="s">
        <v>74</v>
      </c>
      <c r="E399" s="396"/>
      <c r="H399" s="53"/>
      <c r="I399" s="53"/>
      <c r="J399" s="53"/>
      <c r="K399" s="53"/>
      <c r="L399" s="53"/>
      <c r="M399" s="53"/>
      <c r="N399" s="53"/>
      <c r="O399" s="53"/>
      <c r="P399" s="53"/>
    </row>
    <row r="400" spans="1:16" ht="12.75" customHeight="1">
      <c r="A400" s="252" t="s">
        <v>171</v>
      </c>
      <c r="B400" s="299">
        <f>C400+D400</f>
        <v>2063.4</v>
      </c>
      <c r="C400" s="256">
        <v>1558.3</v>
      </c>
      <c r="D400" s="299">
        <v>505.1</v>
      </c>
      <c r="E400" s="250"/>
      <c r="H400" s="267"/>
      <c r="I400" s="53"/>
      <c r="J400" s="274"/>
      <c r="K400" s="53"/>
      <c r="L400" s="53"/>
      <c r="M400" s="53"/>
      <c r="N400" s="53"/>
      <c r="O400" s="53"/>
      <c r="P400" s="53"/>
    </row>
    <row r="401" spans="1:16" ht="12.75" customHeight="1">
      <c r="A401" s="176" t="s">
        <v>96</v>
      </c>
      <c r="B401" s="299">
        <v>0</v>
      </c>
      <c r="C401" s="299">
        <v>0</v>
      </c>
      <c r="D401" s="299">
        <v>0</v>
      </c>
      <c r="E401" s="250"/>
      <c r="H401" s="267"/>
      <c r="I401" s="53"/>
      <c r="J401" s="274"/>
      <c r="K401" s="53"/>
      <c r="L401" s="53"/>
      <c r="M401" s="53"/>
      <c r="N401" s="53"/>
      <c r="O401" s="53"/>
      <c r="P401" s="53"/>
    </row>
    <row r="402" spans="1:16" ht="12.75" customHeight="1">
      <c r="A402" s="176" t="s">
        <v>97</v>
      </c>
      <c r="B402" s="299">
        <v>0</v>
      </c>
      <c r="C402" s="299">
        <v>0</v>
      </c>
      <c r="D402" s="299">
        <v>0</v>
      </c>
      <c r="E402" s="250"/>
      <c r="H402" s="267"/>
      <c r="I402" s="53"/>
      <c r="J402" s="274"/>
      <c r="K402" s="53"/>
      <c r="L402" s="53"/>
      <c r="M402" s="53"/>
      <c r="N402" s="53"/>
      <c r="O402" s="53"/>
      <c r="P402" s="53"/>
    </row>
    <row r="403" spans="1:16" ht="12.75" customHeight="1">
      <c r="A403" s="176" t="s">
        <v>98</v>
      </c>
      <c r="B403" s="299">
        <v>0</v>
      </c>
      <c r="C403" s="299">
        <v>0</v>
      </c>
      <c r="D403" s="299">
        <v>0</v>
      </c>
      <c r="E403" s="250"/>
      <c r="H403" s="267"/>
      <c r="I403" s="53"/>
      <c r="J403" s="274"/>
      <c r="K403" s="53"/>
      <c r="L403" s="53"/>
      <c r="M403" s="53"/>
      <c r="N403" s="53"/>
      <c r="O403" s="53"/>
      <c r="P403" s="53"/>
    </row>
    <row r="404" spans="1:16" ht="12.75" customHeight="1">
      <c r="A404" s="176" t="s">
        <v>99</v>
      </c>
      <c r="B404" s="299">
        <v>0</v>
      </c>
      <c r="C404" s="299">
        <v>0</v>
      </c>
      <c r="D404" s="299">
        <v>0</v>
      </c>
      <c r="E404" s="250"/>
      <c r="H404" s="267"/>
      <c r="I404" s="53"/>
      <c r="J404" s="274"/>
      <c r="K404" s="53"/>
      <c r="L404" s="53"/>
      <c r="M404" s="53"/>
      <c r="N404" s="53"/>
      <c r="O404" s="53"/>
      <c r="P404" s="53"/>
    </row>
    <row r="405" spans="1:16" ht="12.75" customHeight="1">
      <c r="A405" s="176" t="s">
        <v>100</v>
      </c>
      <c r="B405" s="299">
        <v>0</v>
      </c>
      <c r="C405" s="299">
        <v>0</v>
      </c>
      <c r="D405" s="299">
        <v>0</v>
      </c>
      <c r="E405" s="250"/>
      <c r="H405" s="271"/>
      <c r="I405" s="53"/>
      <c r="J405" s="274"/>
      <c r="K405" s="53"/>
      <c r="L405" s="53"/>
      <c r="M405" s="53"/>
      <c r="N405" s="53"/>
      <c r="O405" s="53"/>
      <c r="P405" s="53"/>
    </row>
    <row r="406" spans="1:16" ht="12.75" customHeight="1">
      <c r="A406" s="176" t="s">
        <v>101</v>
      </c>
      <c r="B406" s="299">
        <v>0</v>
      </c>
      <c r="C406" s="299">
        <v>0</v>
      </c>
      <c r="D406" s="299">
        <v>0</v>
      </c>
      <c r="E406" s="250"/>
      <c r="H406" s="267"/>
      <c r="I406" s="53"/>
      <c r="J406" s="274"/>
      <c r="K406" s="53"/>
      <c r="L406" s="53"/>
      <c r="M406" s="53"/>
      <c r="N406" s="53"/>
      <c r="O406" s="53"/>
      <c r="P406" s="53"/>
    </row>
    <row r="407" spans="1:16" ht="12.75" customHeight="1">
      <c r="A407" s="176" t="s">
        <v>102</v>
      </c>
      <c r="B407" s="299">
        <v>0</v>
      </c>
      <c r="C407" s="299">
        <v>0</v>
      </c>
      <c r="D407" s="299">
        <v>0</v>
      </c>
      <c r="E407" s="250"/>
      <c r="H407" s="267"/>
      <c r="I407" s="53"/>
      <c r="J407" s="274"/>
      <c r="K407" s="53"/>
      <c r="L407" s="53"/>
      <c r="M407" s="53"/>
      <c r="N407" s="53"/>
      <c r="O407" s="53"/>
      <c r="P407" s="53"/>
    </row>
    <row r="408" spans="1:16" ht="12.75" customHeight="1">
      <c r="A408" s="176" t="s">
        <v>104</v>
      </c>
      <c r="B408" s="299">
        <v>125</v>
      </c>
      <c r="C408" s="299">
        <v>0</v>
      </c>
      <c r="D408" s="299">
        <v>125</v>
      </c>
      <c r="E408" s="250"/>
      <c r="H408" s="271"/>
      <c r="I408" s="53"/>
      <c r="J408" s="274"/>
      <c r="K408" s="53"/>
      <c r="L408" s="53"/>
      <c r="M408" s="53"/>
      <c r="N408" s="53"/>
      <c r="O408" s="53"/>
      <c r="P408" s="53"/>
    </row>
    <row r="409" spans="1:16" ht="12.75" customHeight="1">
      <c r="A409" s="176" t="s">
        <v>106</v>
      </c>
      <c r="B409" s="299">
        <v>0</v>
      </c>
      <c r="C409" s="299">
        <v>0</v>
      </c>
      <c r="D409" s="299">
        <v>0</v>
      </c>
      <c r="E409" s="250"/>
      <c r="H409" s="267"/>
      <c r="I409" s="53"/>
      <c r="J409" s="274"/>
      <c r="K409" s="53"/>
      <c r="L409" s="53"/>
      <c r="M409" s="53"/>
      <c r="N409" s="53"/>
      <c r="O409" s="53"/>
      <c r="P409" s="53"/>
    </row>
    <row r="410" spans="1:16" ht="12.75" customHeight="1">
      <c r="A410" s="176" t="s">
        <v>105</v>
      </c>
      <c r="B410" s="299">
        <v>0</v>
      </c>
      <c r="C410" s="299">
        <v>0</v>
      </c>
      <c r="D410" s="299">
        <v>0</v>
      </c>
      <c r="E410" s="250"/>
      <c r="H410" s="267"/>
      <c r="I410" s="53"/>
      <c r="J410" s="274"/>
      <c r="K410" s="53"/>
      <c r="L410" s="53"/>
      <c r="M410" s="53"/>
      <c r="N410" s="53"/>
      <c r="O410" s="53"/>
      <c r="P410" s="53"/>
    </row>
    <row r="411" spans="1:16" ht="12.75" customHeight="1">
      <c r="A411" s="176" t="s">
        <v>107</v>
      </c>
      <c r="B411" s="299">
        <v>0</v>
      </c>
      <c r="C411" s="299">
        <v>0</v>
      </c>
      <c r="D411" s="299">
        <v>0</v>
      </c>
      <c r="E411" s="250"/>
      <c r="H411" s="267"/>
      <c r="I411" s="53"/>
      <c r="J411" s="274"/>
      <c r="K411" s="53"/>
      <c r="L411" s="53"/>
      <c r="M411" s="53"/>
      <c r="N411" s="53"/>
      <c r="O411" s="53"/>
      <c r="P411" s="53"/>
    </row>
    <row r="412" spans="1:16" ht="12.75" customHeight="1">
      <c r="A412" s="176" t="s">
        <v>108</v>
      </c>
      <c r="B412" s="299">
        <v>0</v>
      </c>
      <c r="C412" s="299">
        <v>0</v>
      </c>
      <c r="D412" s="299">
        <v>0</v>
      </c>
      <c r="E412" s="250"/>
      <c r="H412" s="267"/>
      <c r="I412" s="53"/>
      <c r="J412" s="274"/>
      <c r="K412" s="53"/>
      <c r="L412" s="53"/>
      <c r="M412" s="53"/>
      <c r="N412" s="53"/>
      <c r="O412" s="53"/>
      <c r="P412" s="53"/>
    </row>
    <row r="413" spans="1:16" ht="12.75" customHeight="1">
      <c r="A413" s="176" t="s">
        <v>109</v>
      </c>
      <c r="B413" s="299">
        <v>142</v>
      </c>
      <c r="C413" s="299">
        <v>142</v>
      </c>
      <c r="D413" s="299">
        <v>0</v>
      </c>
      <c r="E413" s="250"/>
      <c r="H413" s="267"/>
      <c r="I413" s="53"/>
      <c r="J413" s="274"/>
      <c r="K413" s="53"/>
      <c r="L413" s="53"/>
      <c r="M413" s="53"/>
      <c r="N413" s="53"/>
      <c r="O413" s="53"/>
      <c r="P413" s="53"/>
    </row>
    <row r="414" spans="1:16" ht="12.75" customHeight="1">
      <c r="A414" s="176" t="s">
        <v>110</v>
      </c>
      <c r="B414" s="299">
        <v>32</v>
      </c>
      <c r="C414" s="299">
        <v>32</v>
      </c>
      <c r="D414" s="299">
        <v>0</v>
      </c>
      <c r="E414" s="250"/>
      <c r="H414" s="267"/>
      <c r="I414" s="53"/>
      <c r="J414" s="274"/>
      <c r="K414" s="53"/>
      <c r="L414" s="53"/>
      <c r="M414" s="53"/>
      <c r="N414" s="53"/>
      <c r="O414" s="53"/>
      <c r="P414" s="53"/>
    </row>
    <row r="415" spans="1:16" ht="12.75" customHeight="1">
      <c r="A415" s="176" t="s">
        <v>111</v>
      </c>
      <c r="B415" s="299">
        <v>934</v>
      </c>
      <c r="C415" s="307">
        <v>934</v>
      </c>
      <c r="D415" s="299">
        <v>0</v>
      </c>
      <c r="E415" s="250"/>
      <c r="H415" s="267"/>
      <c r="I415" s="53"/>
      <c r="J415" s="274"/>
      <c r="K415" s="53"/>
      <c r="L415" s="53"/>
      <c r="M415" s="53"/>
      <c r="N415" s="53"/>
      <c r="O415" s="53"/>
      <c r="P415" s="53"/>
    </row>
    <row r="416" spans="1:16" ht="12.75" customHeight="1">
      <c r="A416" s="176" t="s">
        <v>112</v>
      </c>
      <c r="B416" s="299">
        <v>0</v>
      </c>
      <c r="C416" s="299">
        <v>0</v>
      </c>
      <c r="D416" s="299">
        <v>0</v>
      </c>
      <c r="E416" s="250"/>
      <c r="H416" s="267"/>
      <c r="I416" s="53"/>
      <c r="J416" s="274"/>
      <c r="K416" s="53"/>
      <c r="L416" s="53"/>
      <c r="M416" s="53"/>
      <c r="N416" s="53"/>
      <c r="O416" s="53"/>
      <c r="P416" s="53"/>
    </row>
    <row r="417" spans="1:16" ht="12.75" customHeight="1">
      <c r="A417" s="176" t="s">
        <v>113</v>
      </c>
      <c r="B417" s="299">
        <v>360</v>
      </c>
      <c r="C417" s="307">
        <v>360</v>
      </c>
      <c r="D417" s="299">
        <v>0</v>
      </c>
      <c r="E417" s="250"/>
      <c r="H417" s="268"/>
      <c r="I417" s="53"/>
      <c r="J417" s="274"/>
      <c r="K417" s="53"/>
      <c r="L417" s="53"/>
      <c r="M417" s="53"/>
      <c r="N417" s="53"/>
      <c r="O417" s="53"/>
      <c r="P417" s="53"/>
    </row>
    <row r="418" spans="1:16" ht="12.75" customHeight="1">
      <c r="A418" s="176" t="s">
        <v>114</v>
      </c>
      <c r="B418" s="299">
        <v>0</v>
      </c>
      <c r="C418" s="299">
        <v>0</v>
      </c>
      <c r="D418" s="299">
        <v>0</v>
      </c>
      <c r="E418" s="250"/>
      <c r="H418" s="267"/>
      <c r="I418" s="53"/>
      <c r="J418" s="274"/>
      <c r="K418" s="53"/>
      <c r="L418" s="53"/>
      <c r="M418" s="53"/>
      <c r="N418" s="53"/>
      <c r="O418" s="53"/>
      <c r="P418" s="53"/>
    </row>
    <row r="419" spans="1:16" ht="12.75" customHeight="1">
      <c r="A419" s="258" t="s">
        <v>115</v>
      </c>
      <c r="B419" s="299">
        <v>0.3</v>
      </c>
      <c r="C419" s="299">
        <v>0.3</v>
      </c>
      <c r="D419" s="299">
        <v>0</v>
      </c>
      <c r="E419" s="250"/>
      <c r="H419" s="267"/>
      <c r="I419" s="53"/>
      <c r="J419" s="274"/>
      <c r="K419" s="53"/>
      <c r="L419" s="53"/>
      <c r="M419" s="53"/>
      <c r="N419" s="53"/>
      <c r="O419" s="53"/>
      <c r="P419" s="53"/>
    </row>
    <row r="420" spans="1:16" ht="12.75" customHeight="1">
      <c r="A420" s="259" t="s">
        <v>103</v>
      </c>
      <c r="B420" s="298">
        <f>C420+D420</f>
        <v>470.1</v>
      </c>
      <c r="C420" s="88">
        <v>90</v>
      </c>
      <c r="D420" s="79">
        <v>380.1</v>
      </c>
      <c r="E420" s="250"/>
      <c r="H420" s="67"/>
      <c r="I420" s="53"/>
      <c r="J420" s="274"/>
      <c r="K420" s="53"/>
      <c r="L420" s="53"/>
      <c r="M420" s="53"/>
      <c r="N420" s="53"/>
      <c r="O420" s="53"/>
      <c r="P420" s="53"/>
    </row>
    <row r="421" spans="1:16" ht="12.75" customHeight="1">
      <c r="A421" s="9"/>
      <c r="B421" s="58"/>
      <c r="C421" s="15"/>
      <c r="D421" s="67"/>
      <c r="E421" s="349"/>
      <c r="H421" s="53"/>
      <c r="I421" s="53"/>
      <c r="J421" s="53"/>
      <c r="K421" s="53"/>
      <c r="L421" s="53"/>
      <c r="M421" s="53"/>
      <c r="N421" s="53"/>
      <c r="O421" s="53"/>
      <c r="P421" s="53"/>
    </row>
    <row r="422" spans="1:16" ht="12.75" customHeight="1">
      <c r="A422" s="442" t="s">
        <v>223</v>
      </c>
      <c r="B422" s="442"/>
      <c r="C422" s="442"/>
      <c r="D422" s="442"/>
      <c r="H422" s="53"/>
      <c r="I422" s="53"/>
      <c r="J422" s="53"/>
      <c r="K422" s="53"/>
      <c r="L422" s="53"/>
      <c r="M422" s="53"/>
      <c r="N422" s="53"/>
      <c r="O422" s="53"/>
      <c r="P422" s="53"/>
    </row>
    <row r="423" spans="1:16" ht="12.75" customHeight="1">
      <c r="A423" s="68"/>
      <c r="B423" s="73"/>
      <c r="C423" s="10" t="s">
        <v>10</v>
      </c>
      <c r="D423" s="11" t="s">
        <v>9</v>
      </c>
      <c r="E423" s="89"/>
      <c r="H423" s="53"/>
      <c r="I423" s="53"/>
      <c r="J423" s="53"/>
      <c r="K423" s="53"/>
      <c r="L423" s="53"/>
      <c r="M423" s="53"/>
      <c r="N423" s="53"/>
      <c r="O423" s="53"/>
      <c r="P423" s="53"/>
    </row>
    <row r="424" spans="1:16" ht="12.75" customHeight="1">
      <c r="A424" s="426"/>
      <c r="B424" s="432" t="s">
        <v>225</v>
      </c>
      <c r="C424" s="429" t="s">
        <v>72</v>
      </c>
      <c r="D424" s="440"/>
      <c r="E424" s="349"/>
      <c r="H424" s="53"/>
      <c r="I424" s="53"/>
      <c r="J424" s="53"/>
      <c r="K424" s="53"/>
      <c r="L424" s="53"/>
      <c r="M424" s="53"/>
      <c r="N424" s="53"/>
      <c r="O424" s="53"/>
      <c r="P424" s="53"/>
    </row>
    <row r="425" spans="1:16" ht="39" customHeight="1">
      <c r="A425" s="426"/>
      <c r="B425" s="432"/>
      <c r="C425" s="4" t="s">
        <v>73</v>
      </c>
      <c r="D425" s="83" t="s">
        <v>74</v>
      </c>
      <c r="E425" s="396"/>
      <c r="H425" s="53"/>
      <c r="I425" s="53"/>
      <c r="J425" s="53"/>
      <c r="K425" s="53"/>
      <c r="L425" s="53"/>
      <c r="M425" s="53"/>
      <c r="N425" s="53"/>
      <c r="O425" s="53"/>
      <c r="P425" s="53"/>
    </row>
    <row r="426" spans="1:16" ht="12.75" customHeight="1">
      <c r="A426" s="252" t="s">
        <v>171</v>
      </c>
      <c r="B426" s="307">
        <v>410</v>
      </c>
      <c r="C426" s="307">
        <v>410</v>
      </c>
      <c r="D426" s="172">
        <v>0</v>
      </c>
      <c r="E426" s="250"/>
      <c r="H426" s="53"/>
      <c r="I426" s="53"/>
      <c r="J426" s="53"/>
      <c r="K426" s="53"/>
      <c r="L426" s="53"/>
      <c r="M426" s="53"/>
      <c r="N426" s="53"/>
      <c r="O426" s="53"/>
      <c r="P426" s="53"/>
    </row>
    <row r="427" spans="1:16" ht="12.75" customHeight="1">
      <c r="A427" s="176" t="s">
        <v>96</v>
      </c>
      <c r="B427" s="89">
        <v>0</v>
      </c>
      <c r="C427" s="89">
        <v>0</v>
      </c>
      <c r="D427" s="89">
        <v>0</v>
      </c>
      <c r="E427" s="250"/>
      <c r="H427" s="53"/>
      <c r="I427" s="53"/>
      <c r="J427" s="53"/>
      <c r="K427" s="53"/>
      <c r="L427" s="53"/>
      <c r="M427" s="53"/>
      <c r="N427" s="53"/>
      <c r="O427" s="53"/>
      <c r="P427" s="53"/>
    </row>
    <row r="428" spans="1:16" ht="12.75" customHeight="1">
      <c r="A428" s="176" t="s">
        <v>97</v>
      </c>
      <c r="B428" s="89">
        <v>0</v>
      </c>
      <c r="C428" s="89">
        <v>0</v>
      </c>
      <c r="D428" s="89">
        <v>0</v>
      </c>
      <c r="E428" s="250"/>
      <c r="H428" s="53"/>
      <c r="I428" s="53"/>
      <c r="J428" s="53"/>
      <c r="K428" s="53"/>
      <c r="L428" s="53"/>
      <c r="M428" s="53"/>
      <c r="N428" s="53"/>
      <c r="O428" s="53"/>
      <c r="P428" s="53"/>
    </row>
    <row r="429" spans="1:16" ht="12.75" customHeight="1">
      <c r="A429" s="176" t="s">
        <v>98</v>
      </c>
      <c r="B429" s="89">
        <v>0</v>
      </c>
      <c r="C429" s="89">
        <v>0</v>
      </c>
      <c r="D429" s="89">
        <v>0</v>
      </c>
      <c r="E429" s="250"/>
      <c r="H429" s="53"/>
      <c r="I429" s="53"/>
      <c r="J429" s="53"/>
      <c r="K429" s="53"/>
      <c r="L429" s="53"/>
      <c r="M429" s="53"/>
      <c r="N429" s="53"/>
      <c r="O429" s="53"/>
      <c r="P429" s="53"/>
    </row>
    <row r="430" spans="1:16" ht="12.75" customHeight="1">
      <c r="A430" s="176" t="s">
        <v>99</v>
      </c>
      <c r="B430" s="89">
        <v>0</v>
      </c>
      <c r="C430" s="89">
        <v>0</v>
      </c>
      <c r="D430" s="89">
        <v>0</v>
      </c>
      <c r="E430" s="250"/>
      <c r="H430" s="53"/>
      <c r="I430" s="53"/>
      <c r="J430" s="53"/>
      <c r="K430" s="53"/>
      <c r="L430" s="53"/>
      <c r="M430" s="53"/>
      <c r="N430" s="53"/>
      <c r="O430" s="53"/>
      <c r="P430" s="53"/>
    </row>
    <row r="431" spans="1:16" ht="12.75" customHeight="1">
      <c r="A431" s="176" t="s">
        <v>100</v>
      </c>
      <c r="B431" s="89">
        <v>0</v>
      </c>
      <c r="C431" s="89">
        <v>0</v>
      </c>
      <c r="D431" s="89">
        <v>0</v>
      </c>
      <c r="E431" s="250"/>
      <c r="H431" s="53"/>
      <c r="I431" s="53"/>
      <c r="J431" s="53"/>
      <c r="K431" s="53"/>
      <c r="L431" s="53"/>
      <c r="M431" s="53"/>
      <c r="N431" s="53"/>
      <c r="O431" s="53"/>
      <c r="P431" s="53"/>
    </row>
    <row r="432" spans="1:16" ht="12.75" customHeight="1">
      <c r="A432" s="176" t="s">
        <v>101</v>
      </c>
      <c r="B432" s="89">
        <v>0</v>
      </c>
      <c r="C432" s="89">
        <v>0</v>
      </c>
      <c r="D432" s="89">
        <v>0</v>
      </c>
      <c r="E432" s="250"/>
      <c r="H432" s="53"/>
      <c r="I432" s="53"/>
      <c r="J432" s="53"/>
      <c r="K432" s="53"/>
      <c r="L432" s="53"/>
      <c r="M432" s="53"/>
      <c r="N432" s="53"/>
      <c r="O432" s="53"/>
      <c r="P432" s="53"/>
    </row>
    <row r="433" spans="1:16" ht="12.75" customHeight="1">
      <c r="A433" s="176" t="s">
        <v>102</v>
      </c>
      <c r="B433" s="89">
        <v>0</v>
      </c>
      <c r="C433" s="89">
        <v>0</v>
      </c>
      <c r="D433" s="89">
        <v>0</v>
      </c>
      <c r="E433" s="250"/>
      <c r="H433" s="53"/>
      <c r="I433" s="53"/>
      <c r="J433" s="53"/>
      <c r="K433" s="53"/>
      <c r="L433" s="53"/>
      <c r="M433" s="53"/>
      <c r="N433" s="53"/>
      <c r="O433" s="53"/>
      <c r="P433" s="53"/>
    </row>
    <row r="434" spans="1:16" ht="12.75" customHeight="1">
      <c r="A434" s="176" t="s">
        <v>104</v>
      </c>
      <c r="B434" s="89">
        <v>0</v>
      </c>
      <c r="C434" s="89">
        <v>0</v>
      </c>
      <c r="D434" s="89">
        <v>0</v>
      </c>
      <c r="E434" s="250"/>
      <c r="H434" s="53"/>
      <c r="I434" s="53"/>
      <c r="J434" s="53"/>
      <c r="K434" s="53"/>
      <c r="L434" s="53"/>
      <c r="M434" s="53"/>
      <c r="N434" s="53"/>
      <c r="O434" s="53"/>
      <c r="P434" s="53"/>
    </row>
    <row r="435" spans="1:16" ht="12.75" customHeight="1">
      <c r="A435" s="176" t="s">
        <v>106</v>
      </c>
      <c r="B435" s="89">
        <v>0</v>
      </c>
      <c r="C435" s="89">
        <v>0</v>
      </c>
      <c r="D435" s="89">
        <v>0</v>
      </c>
      <c r="E435" s="250"/>
      <c r="H435" s="53"/>
      <c r="I435" s="53"/>
      <c r="J435" s="53"/>
      <c r="K435" s="53"/>
      <c r="L435" s="53"/>
      <c r="M435" s="53"/>
      <c r="N435" s="53"/>
      <c r="O435" s="53"/>
      <c r="P435" s="53"/>
    </row>
    <row r="436" spans="1:16" ht="12.75" customHeight="1">
      <c r="A436" s="176" t="s">
        <v>105</v>
      </c>
      <c r="B436" s="89">
        <v>0</v>
      </c>
      <c r="C436" s="89">
        <v>0</v>
      </c>
      <c r="D436" s="89">
        <v>0</v>
      </c>
      <c r="E436" s="250"/>
      <c r="H436" s="53"/>
      <c r="I436" s="53"/>
      <c r="J436" s="53"/>
      <c r="K436" s="53"/>
      <c r="L436" s="53"/>
      <c r="M436" s="53"/>
      <c r="N436" s="53"/>
      <c r="O436" s="53"/>
      <c r="P436" s="53"/>
    </row>
    <row r="437" spans="1:16" ht="12.75" customHeight="1">
      <c r="A437" s="176" t="s">
        <v>107</v>
      </c>
      <c r="B437" s="89">
        <v>0</v>
      </c>
      <c r="C437" s="89">
        <v>0</v>
      </c>
      <c r="D437" s="89">
        <v>0</v>
      </c>
      <c r="E437" s="250"/>
      <c r="H437" s="53"/>
      <c r="I437" s="53"/>
      <c r="J437" s="53"/>
      <c r="K437" s="53"/>
      <c r="L437" s="53"/>
      <c r="M437" s="53"/>
      <c r="N437" s="53"/>
      <c r="O437" s="53"/>
      <c r="P437" s="53"/>
    </row>
    <row r="438" spans="1:16" ht="12.75" customHeight="1">
      <c r="A438" s="176" t="s">
        <v>108</v>
      </c>
      <c r="B438" s="89">
        <v>0</v>
      </c>
      <c r="C438" s="89">
        <v>0</v>
      </c>
      <c r="D438" s="89">
        <v>0</v>
      </c>
      <c r="E438" s="250"/>
      <c r="H438" s="53"/>
      <c r="I438" s="53"/>
      <c r="J438" s="53"/>
      <c r="K438" s="53"/>
      <c r="L438" s="53"/>
      <c r="M438" s="53"/>
      <c r="N438" s="53"/>
      <c r="O438" s="53"/>
      <c r="P438" s="53"/>
    </row>
    <row r="439" spans="1:16" ht="12.75" customHeight="1">
      <c r="A439" s="176" t="s">
        <v>109</v>
      </c>
      <c r="B439" s="89">
        <v>0</v>
      </c>
      <c r="C439" s="89">
        <v>0</v>
      </c>
      <c r="D439" s="89">
        <v>0</v>
      </c>
      <c r="E439" s="250"/>
      <c r="H439" s="53"/>
      <c r="I439" s="53"/>
      <c r="J439" s="53"/>
      <c r="K439" s="53"/>
      <c r="L439" s="53"/>
      <c r="M439" s="53"/>
      <c r="N439" s="53"/>
      <c r="O439" s="53"/>
      <c r="P439" s="53"/>
    </row>
    <row r="440" spans="1:16" ht="12.75" customHeight="1">
      <c r="A440" s="176" t="s">
        <v>110</v>
      </c>
      <c r="B440" s="89">
        <v>0</v>
      </c>
      <c r="C440" s="89">
        <v>0</v>
      </c>
      <c r="D440" s="89">
        <v>0</v>
      </c>
      <c r="E440" s="250"/>
      <c r="H440" s="53"/>
      <c r="I440" s="53"/>
      <c r="J440" s="53"/>
      <c r="K440" s="53"/>
      <c r="L440" s="53"/>
      <c r="M440" s="53"/>
      <c r="N440" s="53"/>
      <c r="O440" s="53"/>
      <c r="P440" s="53"/>
    </row>
    <row r="441" spans="1:16" ht="12.75" customHeight="1">
      <c r="A441" s="176" t="s">
        <v>111</v>
      </c>
      <c r="B441" s="307">
        <v>410</v>
      </c>
      <c r="C441" s="307">
        <v>410</v>
      </c>
      <c r="D441" s="172">
        <v>0</v>
      </c>
      <c r="E441" s="250"/>
      <c r="H441" s="53"/>
      <c r="I441" s="53"/>
      <c r="J441" s="53"/>
      <c r="K441" s="53"/>
      <c r="L441" s="53"/>
      <c r="M441" s="53"/>
      <c r="N441" s="53"/>
      <c r="O441" s="53"/>
      <c r="P441" s="53"/>
    </row>
    <row r="442" spans="1:16" ht="12.75" customHeight="1">
      <c r="A442" s="176" t="s">
        <v>112</v>
      </c>
      <c r="B442" s="172">
        <v>0</v>
      </c>
      <c r="C442" s="172">
        <v>0</v>
      </c>
      <c r="D442" s="172">
        <v>0</v>
      </c>
      <c r="E442" s="250"/>
      <c r="H442" s="53"/>
      <c r="I442" s="53"/>
      <c r="J442" s="53"/>
      <c r="K442" s="53"/>
      <c r="L442" s="53"/>
      <c r="M442" s="53"/>
      <c r="N442" s="53"/>
      <c r="O442" s="53"/>
      <c r="P442" s="53"/>
    </row>
    <row r="443" spans="1:16" ht="12.75" customHeight="1">
      <c r="A443" s="176" t="s">
        <v>113</v>
      </c>
      <c r="B443" s="172">
        <v>0</v>
      </c>
      <c r="C443" s="172">
        <v>0</v>
      </c>
      <c r="D443" s="172">
        <v>0</v>
      </c>
      <c r="E443" s="250"/>
      <c r="H443" s="53"/>
      <c r="I443" s="53"/>
      <c r="J443" s="53"/>
      <c r="K443" s="53"/>
      <c r="L443" s="53"/>
      <c r="M443" s="53"/>
      <c r="N443" s="53"/>
      <c r="O443" s="53"/>
      <c r="P443" s="53"/>
    </row>
    <row r="444" spans="1:16" ht="12.75" customHeight="1">
      <c r="A444" s="176" t="s">
        <v>114</v>
      </c>
      <c r="B444" s="172">
        <v>0</v>
      </c>
      <c r="C444" s="172">
        <v>0</v>
      </c>
      <c r="D444" s="172">
        <v>0</v>
      </c>
      <c r="E444" s="250"/>
      <c r="H444" s="53"/>
      <c r="I444" s="53"/>
      <c r="J444" s="53"/>
      <c r="K444" s="53"/>
      <c r="L444" s="53"/>
      <c r="M444" s="53"/>
      <c r="N444" s="53"/>
      <c r="O444" s="53"/>
      <c r="P444" s="53"/>
    </row>
    <row r="445" spans="1:16" ht="12.75" customHeight="1">
      <c r="A445" s="258" t="s">
        <v>115</v>
      </c>
      <c r="B445" s="172">
        <v>0</v>
      </c>
      <c r="C445" s="172">
        <v>0</v>
      </c>
      <c r="D445" s="172">
        <v>0</v>
      </c>
      <c r="E445" s="250"/>
      <c r="H445" s="53"/>
      <c r="I445" s="53"/>
      <c r="J445" s="53"/>
      <c r="K445" s="53"/>
      <c r="L445" s="53"/>
      <c r="M445" s="53"/>
      <c r="N445" s="53"/>
      <c r="O445" s="53"/>
      <c r="P445" s="53"/>
    </row>
    <row r="446" spans="1:16" ht="12.75" customHeight="1">
      <c r="A446" s="259" t="s">
        <v>103</v>
      </c>
      <c r="B446" s="173">
        <v>0</v>
      </c>
      <c r="C446" s="173">
        <v>0</v>
      </c>
      <c r="D446" s="173">
        <v>0</v>
      </c>
      <c r="E446" s="250"/>
      <c r="H446" s="53"/>
      <c r="I446" s="53"/>
      <c r="J446" s="53"/>
      <c r="K446" s="53"/>
      <c r="L446" s="53"/>
      <c r="M446" s="53"/>
      <c r="N446" s="53"/>
      <c r="O446" s="53"/>
      <c r="P446" s="53"/>
    </row>
    <row r="447" spans="1:16" ht="12.75" customHeight="1">
      <c r="A447" s="9"/>
      <c r="B447" s="58"/>
      <c r="C447" s="15"/>
      <c r="D447" s="67"/>
      <c r="E447" s="349"/>
      <c r="H447" s="53"/>
      <c r="I447" s="53"/>
      <c r="J447" s="53"/>
      <c r="K447" s="53"/>
      <c r="L447" s="53"/>
      <c r="M447" s="53"/>
      <c r="N447" s="53"/>
      <c r="O447" s="53"/>
      <c r="P447" s="53"/>
    </row>
    <row r="448" spans="1:16" ht="12.75" customHeight="1">
      <c r="A448" s="442" t="s">
        <v>224</v>
      </c>
      <c r="B448" s="442"/>
      <c r="C448" s="442"/>
      <c r="D448" s="442"/>
      <c r="H448" s="53"/>
      <c r="I448" s="53"/>
      <c r="J448" s="53"/>
      <c r="K448" s="53"/>
      <c r="L448" s="53"/>
      <c r="M448" s="53"/>
      <c r="N448" s="53"/>
      <c r="O448" s="53"/>
      <c r="P448" s="53"/>
    </row>
    <row r="449" spans="1:16" ht="12.75" customHeight="1">
      <c r="A449" s="68"/>
      <c r="B449" s="73"/>
      <c r="C449" s="10" t="s">
        <v>10</v>
      </c>
      <c r="D449" s="11" t="s">
        <v>9</v>
      </c>
      <c r="E449" s="89"/>
      <c r="H449" s="53"/>
      <c r="I449" s="53"/>
      <c r="J449" s="53"/>
      <c r="K449" s="53"/>
      <c r="L449" s="53"/>
      <c r="M449" s="53"/>
      <c r="N449" s="53"/>
      <c r="O449" s="53"/>
      <c r="P449" s="53"/>
    </row>
    <row r="450" spans="1:16" ht="31.5" customHeight="1">
      <c r="A450" s="426"/>
      <c r="B450" s="432" t="s">
        <v>225</v>
      </c>
      <c r="C450" s="429" t="s">
        <v>72</v>
      </c>
      <c r="D450" s="440"/>
      <c r="E450" s="349"/>
      <c r="H450" s="53"/>
      <c r="I450" s="53"/>
      <c r="J450" s="53"/>
      <c r="K450" s="53"/>
      <c r="L450" s="53"/>
      <c r="M450" s="53"/>
      <c r="N450" s="53"/>
      <c r="O450" s="53"/>
      <c r="P450" s="53"/>
    </row>
    <row r="451" spans="1:16" ht="34.5" customHeight="1">
      <c r="A451" s="426"/>
      <c r="B451" s="432"/>
      <c r="C451" s="4" t="s">
        <v>73</v>
      </c>
      <c r="D451" s="83" t="s">
        <v>74</v>
      </c>
      <c r="E451" s="396"/>
      <c r="H451" s="53"/>
      <c r="I451" s="53"/>
      <c r="J451" s="53"/>
      <c r="K451" s="53"/>
      <c r="L451" s="53"/>
      <c r="M451" s="53"/>
      <c r="N451" s="53"/>
      <c r="O451" s="53"/>
      <c r="P451" s="53"/>
    </row>
    <row r="452" spans="1:16" ht="12.75" customHeight="1">
      <c r="A452" s="252" t="s">
        <v>171</v>
      </c>
      <c r="B452" s="300">
        <f>C452+D452</f>
        <v>505604.10000000003</v>
      </c>
      <c r="C452" s="300">
        <v>430110.4</v>
      </c>
      <c r="D452" s="308">
        <v>75493.7</v>
      </c>
      <c r="E452" s="250"/>
      <c r="H452" s="269"/>
      <c r="I452" s="53"/>
      <c r="J452" s="57"/>
      <c r="K452" s="53"/>
      <c r="L452" s="53"/>
      <c r="M452" s="53"/>
      <c r="N452" s="53"/>
      <c r="O452" s="53"/>
      <c r="P452" s="53"/>
    </row>
    <row r="453" spans="1:16" ht="12.75" customHeight="1">
      <c r="A453" s="176" t="s">
        <v>96</v>
      </c>
      <c r="B453" s="301">
        <f t="shared" ref="B453:B472" si="11">C453+D453</f>
        <v>1415</v>
      </c>
      <c r="C453" s="301">
        <v>795</v>
      </c>
      <c r="D453" s="233">
        <v>620</v>
      </c>
      <c r="E453" s="250"/>
      <c r="H453" s="269"/>
      <c r="I453" s="53"/>
      <c r="J453" s="57"/>
      <c r="K453" s="53"/>
      <c r="L453" s="53"/>
      <c r="M453" s="53"/>
      <c r="N453" s="53"/>
      <c r="O453" s="53"/>
      <c r="P453" s="53"/>
    </row>
    <row r="454" spans="1:16" ht="12.75" customHeight="1">
      <c r="A454" s="176" t="s">
        <v>97</v>
      </c>
      <c r="B454" s="72">
        <v>0</v>
      </c>
      <c r="C454" s="72">
        <v>0</v>
      </c>
      <c r="D454" s="72">
        <v>0</v>
      </c>
      <c r="E454" s="250"/>
      <c r="H454" s="269"/>
      <c r="I454" s="53"/>
      <c r="J454" s="57"/>
      <c r="K454" s="53"/>
      <c r="L454" s="53"/>
      <c r="M454" s="53"/>
      <c r="N454" s="53"/>
      <c r="O454" s="53"/>
      <c r="P454" s="53"/>
    </row>
    <row r="455" spans="1:16" ht="12.75" customHeight="1">
      <c r="A455" s="176" t="s">
        <v>98</v>
      </c>
      <c r="B455" s="301">
        <f t="shared" si="11"/>
        <v>1100</v>
      </c>
      <c r="C455" s="301">
        <v>150</v>
      </c>
      <c r="D455" s="233">
        <v>950</v>
      </c>
      <c r="E455" s="250"/>
      <c r="H455" s="269"/>
      <c r="I455" s="53"/>
      <c r="J455" s="57"/>
      <c r="K455" s="53"/>
      <c r="L455" s="53"/>
      <c r="M455" s="53"/>
      <c r="N455" s="53"/>
      <c r="O455" s="53"/>
      <c r="P455" s="53"/>
    </row>
    <row r="456" spans="1:16" ht="12.75" customHeight="1">
      <c r="A456" s="176" t="s">
        <v>99</v>
      </c>
      <c r="B456" s="301">
        <f t="shared" si="11"/>
        <v>17854</v>
      </c>
      <c r="C456" s="301">
        <v>16297</v>
      </c>
      <c r="D456" s="233">
        <v>1557</v>
      </c>
      <c r="E456" s="250"/>
      <c r="H456" s="269"/>
      <c r="I456" s="53"/>
      <c r="J456" s="57"/>
      <c r="K456" s="53"/>
      <c r="L456" s="53"/>
      <c r="M456" s="53"/>
      <c r="N456" s="53"/>
      <c r="O456" s="53"/>
      <c r="P456" s="53"/>
    </row>
    <row r="457" spans="1:16" ht="12.75" customHeight="1">
      <c r="A457" s="176" t="s">
        <v>100</v>
      </c>
      <c r="B457" s="301">
        <f t="shared" si="11"/>
        <v>19107.900000000001</v>
      </c>
      <c r="C457" s="301">
        <v>16179.9</v>
      </c>
      <c r="D457" s="233">
        <v>2928</v>
      </c>
      <c r="E457" s="250"/>
      <c r="H457" s="269"/>
      <c r="I457" s="53"/>
      <c r="J457" s="57"/>
      <c r="K457" s="53"/>
      <c r="L457" s="53"/>
      <c r="M457" s="53"/>
      <c r="N457" s="53"/>
      <c r="O457" s="53"/>
      <c r="P457" s="53"/>
    </row>
    <row r="458" spans="1:16" ht="12.75" customHeight="1">
      <c r="A458" s="176" t="s">
        <v>101</v>
      </c>
      <c r="B458" s="301">
        <f t="shared" si="11"/>
        <v>54312.4</v>
      </c>
      <c r="C458" s="301">
        <v>46806</v>
      </c>
      <c r="D458" s="233">
        <v>7506.4</v>
      </c>
      <c r="E458" s="250"/>
      <c r="H458" s="269"/>
      <c r="I458" s="53"/>
      <c r="J458" s="57"/>
      <c r="K458" s="53"/>
      <c r="L458" s="53"/>
      <c r="M458" s="53"/>
      <c r="N458" s="53"/>
      <c r="O458" s="53"/>
      <c r="P458" s="53"/>
    </row>
    <row r="459" spans="1:16" ht="12.75" customHeight="1">
      <c r="A459" s="176" t="s">
        <v>102</v>
      </c>
      <c r="B459" s="301">
        <f t="shared" si="11"/>
        <v>29117</v>
      </c>
      <c r="C459" s="301">
        <v>26535</v>
      </c>
      <c r="D459" s="233">
        <v>2582</v>
      </c>
      <c r="E459" s="250"/>
      <c r="H459" s="269"/>
      <c r="I459" s="53"/>
      <c r="J459" s="57"/>
      <c r="K459" s="53"/>
      <c r="L459" s="53"/>
      <c r="M459" s="53"/>
      <c r="N459" s="53"/>
      <c r="O459" s="53"/>
      <c r="P459" s="53"/>
    </row>
    <row r="460" spans="1:16" ht="12.75" customHeight="1">
      <c r="A460" s="176" t="s">
        <v>104</v>
      </c>
      <c r="B460" s="301">
        <f t="shared" si="11"/>
        <v>36151</v>
      </c>
      <c r="C460" s="301">
        <v>33576</v>
      </c>
      <c r="D460" s="233">
        <v>2575</v>
      </c>
      <c r="E460" s="250"/>
      <c r="H460" s="269"/>
      <c r="I460" s="53"/>
      <c r="J460" s="57"/>
      <c r="K460" s="53"/>
      <c r="L460" s="53"/>
      <c r="M460" s="53"/>
      <c r="N460" s="53"/>
      <c r="O460" s="53"/>
      <c r="P460" s="53"/>
    </row>
    <row r="461" spans="1:16" ht="12.75" customHeight="1">
      <c r="A461" s="176" t="s">
        <v>106</v>
      </c>
      <c r="B461" s="301">
        <f t="shared" si="11"/>
        <v>18291.3</v>
      </c>
      <c r="C461" s="301">
        <v>14806.8</v>
      </c>
      <c r="D461" s="72">
        <v>3484.5</v>
      </c>
      <c r="E461" s="250"/>
      <c r="H461" s="269"/>
      <c r="I461" s="53"/>
      <c r="J461" s="57"/>
      <c r="K461" s="53"/>
      <c r="L461" s="53"/>
      <c r="M461" s="53"/>
      <c r="N461" s="53"/>
      <c r="O461" s="53"/>
      <c r="P461" s="53"/>
    </row>
    <row r="462" spans="1:16" ht="12.75" customHeight="1">
      <c r="A462" s="176" t="s">
        <v>105</v>
      </c>
      <c r="B462" s="301">
        <f t="shared" si="11"/>
        <v>45714.1</v>
      </c>
      <c r="C462" s="301">
        <v>33552.5</v>
      </c>
      <c r="D462" s="233">
        <v>12161.6</v>
      </c>
      <c r="E462" s="250"/>
      <c r="H462" s="269"/>
      <c r="I462" s="53"/>
      <c r="J462" s="57"/>
      <c r="K462" s="53"/>
      <c r="L462" s="53"/>
      <c r="M462" s="53"/>
      <c r="N462" s="53"/>
      <c r="O462" s="53"/>
      <c r="P462" s="53"/>
    </row>
    <row r="463" spans="1:16" ht="12.75" customHeight="1">
      <c r="A463" s="176" t="s">
        <v>107</v>
      </c>
      <c r="B463" s="301">
        <f t="shared" si="11"/>
        <v>12916</v>
      </c>
      <c r="C463" s="301">
        <v>9856</v>
      </c>
      <c r="D463" s="233">
        <v>3060</v>
      </c>
      <c r="E463" s="250"/>
      <c r="H463" s="269"/>
      <c r="I463" s="53"/>
      <c r="J463" s="57"/>
      <c r="K463" s="53"/>
      <c r="L463" s="53"/>
      <c r="M463" s="53"/>
      <c r="N463" s="53"/>
      <c r="O463" s="53"/>
      <c r="P463" s="53"/>
    </row>
    <row r="464" spans="1:16" ht="12.75" customHeight="1">
      <c r="A464" s="176" t="s">
        <v>108</v>
      </c>
      <c r="B464" s="301">
        <f t="shared" si="11"/>
        <v>27281.4</v>
      </c>
      <c r="C464" s="301">
        <v>24571</v>
      </c>
      <c r="D464" s="233">
        <v>2710.4</v>
      </c>
      <c r="E464" s="250"/>
      <c r="H464" s="269"/>
      <c r="I464" s="53"/>
      <c r="J464" s="57"/>
      <c r="K464" s="53"/>
      <c r="L464" s="53"/>
      <c r="M464" s="53"/>
      <c r="N464" s="53"/>
      <c r="O464" s="53"/>
      <c r="P464" s="53"/>
    </row>
    <row r="465" spans="1:16" ht="12.75" customHeight="1">
      <c r="A465" s="176" t="s">
        <v>109</v>
      </c>
      <c r="B465" s="301">
        <f t="shared" si="11"/>
        <v>27935</v>
      </c>
      <c r="C465" s="301">
        <v>20078</v>
      </c>
      <c r="D465" s="233">
        <v>7857</v>
      </c>
      <c r="E465" s="250"/>
      <c r="H465" s="269"/>
      <c r="I465" s="53"/>
      <c r="J465" s="57"/>
      <c r="K465" s="53"/>
      <c r="L465" s="53"/>
      <c r="M465" s="53"/>
      <c r="N465" s="53"/>
      <c r="O465" s="53"/>
      <c r="P465" s="53"/>
    </row>
    <row r="466" spans="1:16" ht="12.75" customHeight="1">
      <c r="A466" s="176" t="s">
        <v>110</v>
      </c>
      <c r="B466" s="301">
        <f t="shared" si="11"/>
        <v>8361</v>
      </c>
      <c r="C466" s="301">
        <v>4672</v>
      </c>
      <c r="D466" s="233">
        <v>3689</v>
      </c>
      <c r="E466" s="250"/>
      <c r="H466" s="269"/>
      <c r="I466" s="53"/>
      <c r="J466" s="57"/>
      <c r="K466" s="53"/>
      <c r="L466" s="53"/>
      <c r="M466" s="53"/>
      <c r="N466" s="53"/>
      <c r="O466" s="53"/>
      <c r="P466" s="53"/>
    </row>
    <row r="467" spans="1:16" ht="12.75" customHeight="1">
      <c r="A467" s="176" t="s">
        <v>111</v>
      </c>
      <c r="B467" s="301">
        <f t="shared" si="11"/>
        <v>63941</v>
      </c>
      <c r="C467" s="301">
        <v>53449.5</v>
      </c>
      <c r="D467" s="233">
        <v>10491.5</v>
      </c>
      <c r="E467" s="250"/>
      <c r="H467" s="269"/>
      <c r="I467" s="53"/>
      <c r="J467" s="57"/>
      <c r="K467" s="53"/>
      <c r="L467" s="53"/>
      <c r="M467" s="53"/>
      <c r="N467" s="53"/>
      <c r="O467" s="53"/>
      <c r="P467" s="53"/>
    </row>
    <row r="468" spans="1:16" ht="12.75" customHeight="1">
      <c r="A468" s="176" t="s">
        <v>112</v>
      </c>
      <c r="B468" s="301">
        <v>9921</v>
      </c>
      <c r="C468" s="301">
        <v>9921</v>
      </c>
      <c r="D468" s="72">
        <v>0</v>
      </c>
      <c r="E468" s="250"/>
      <c r="H468" s="269"/>
      <c r="I468" s="53"/>
      <c r="J468" s="57"/>
      <c r="K468" s="53"/>
      <c r="L468" s="53"/>
      <c r="M468" s="53"/>
      <c r="N468" s="53"/>
      <c r="O468" s="53"/>
      <c r="P468" s="53"/>
    </row>
    <row r="469" spans="1:16" ht="12.75" customHeight="1">
      <c r="A469" s="176" t="s">
        <v>113</v>
      </c>
      <c r="B469" s="301">
        <f t="shared" si="11"/>
        <v>40162.199999999997</v>
      </c>
      <c r="C469" s="301">
        <v>35146</v>
      </c>
      <c r="D469" s="233">
        <v>5016.2</v>
      </c>
      <c r="E469" s="250"/>
      <c r="H469" s="269"/>
      <c r="I469" s="53"/>
      <c r="J469" s="57"/>
      <c r="K469" s="53"/>
      <c r="L469" s="53"/>
      <c r="M469" s="53"/>
      <c r="N469" s="53"/>
      <c r="O469" s="53"/>
      <c r="P469" s="53"/>
    </row>
    <row r="470" spans="1:16" ht="12.75" customHeight="1">
      <c r="A470" s="176" t="s">
        <v>114</v>
      </c>
      <c r="B470" s="301">
        <f t="shared" si="11"/>
        <v>27282</v>
      </c>
      <c r="C470" s="301">
        <v>26582</v>
      </c>
      <c r="D470" s="233">
        <v>700</v>
      </c>
      <c r="E470" s="250"/>
      <c r="H470" s="269"/>
      <c r="I470" s="53"/>
      <c r="J470" s="57"/>
      <c r="K470" s="53"/>
      <c r="L470" s="53"/>
      <c r="M470" s="53"/>
      <c r="N470" s="53"/>
      <c r="O470" s="53"/>
      <c r="P470" s="53"/>
    </row>
    <row r="471" spans="1:16" ht="12.75" customHeight="1">
      <c r="A471" s="258" t="s">
        <v>115</v>
      </c>
      <c r="B471" s="301">
        <f t="shared" si="11"/>
        <v>37295.699999999997</v>
      </c>
      <c r="C471" s="301">
        <v>35340.199999999997</v>
      </c>
      <c r="D471" s="233">
        <v>1955.5</v>
      </c>
      <c r="E471" s="250"/>
      <c r="H471" s="269"/>
      <c r="I471" s="53"/>
      <c r="J471" s="57"/>
      <c r="K471" s="53"/>
      <c r="L471" s="53"/>
      <c r="M471" s="53"/>
      <c r="N471" s="53"/>
      <c r="O471" s="53"/>
      <c r="P471" s="53"/>
    </row>
    <row r="472" spans="1:16" ht="12.75" customHeight="1">
      <c r="A472" s="259" t="s">
        <v>103</v>
      </c>
      <c r="B472" s="304">
        <f t="shared" si="11"/>
        <v>27446.199999999997</v>
      </c>
      <c r="C472" s="304">
        <v>21796.6</v>
      </c>
      <c r="D472" s="234">
        <v>5649.6</v>
      </c>
      <c r="E472" s="250"/>
      <c r="H472" s="269"/>
      <c r="I472" s="53"/>
      <c r="J472" s="57"/>
      <c r="K472" s="53"/>
      <c r="L472" s="53"/>
      <c r="M472" s="53"/>
      <c r="N472" s="53"/>
      <c r="O472" s="53"/>
      <c r="P472" s="53"/>
    </row>
    <row r="473" spans="1:16" ht="12.75" customHeight="1">
      <c r="A473" s="85"/>
      <c r="B473" s="80"/>
      <c r="C473" s="235"/>
      <c r="D473" s="87"/>
      <c r="E473" s="349"/>
      <c r="H473" s="53"/>
      <c r="I473" s="53"/>
      <c r="J473" s="53"/>
      <c r="K473" s="53"/>
      <c r="L473" s="53"/>
      <c r="M473" s="53"/>
      <c r="N473" s="53"/>
      <c r="O473" s="53"/>
      <c r="P473" s="53"/>
    </row>
    <row r="474" spans="1:16" ht="12.75" customHeight="1">
      <c r="A474" s="442" t="s">
        <v>236</v>
      </c>
      <c r="B474" s="442"/>
      <c r="C474" s="442"/>
      <c r="D474" s="442"/>
      <c r="H474" s="53"/>
      <c r="I474" s="53"/>
      <c r="J474" s="53"/>
      <c r="K474" s="53"/>
      <c r="L474" s="53"/>
      <c r="M474" s="53"/>
      <c r="N474" s="53"/>
      <c r="O474" s="53"/>
      <c r="P474" s="53"/>
    </row>
    <row r="475" spans="1:16" ht="12.75" customHeight="1">
      <c r="A475" s="68"/>
      <c r="B475" s="73"/>
      <c r="C475" s="10" t="s">
        <v>10</v>
      </c>
      <c r="D475" s="89" t="s">
        <v>9</v>
      </c>
      <c r="E475" s="89"/>
      <c r="H475" s="53"/>
      <c r="I475" s="53"/>
      <c r="J475" s="53"/>
      <c r="K475" s="53"/>
      <c r="L475" s="53"/>
      <c r="M475" s="53"/>
      <c r="N475" s="53"/>
      <c r="O475" s="53"/>
      <c r="P475" s="53"/>
    </row>
    <row r="476" spans="1:16" ht="31.5" customHeight="1">
      <c r="A476" s="426"/>
      <c r="B476" s="432" t="s">
        <v>225</v>
      </c>
      <c r="C476" s="429" t="s">
        <v>72</v>
      </c>
      <c r="D476" s="440"/>
      <c r="E476" s="349"/>
      <c r="H476" s="53"/>
      <c r="I476" s="53"/>
      <c r="J476" s="53"/>
      <c r="K476" s="53"/>
      <c r="L476" s="53"/>
      <c r="M476" s="53"/>
      <c r="N476" s="53"/>
      <c r="O476" s="53"/>
      <c r="P476" s="53"/>
    </row>
    <row r="477" spans="1:16" ht="39.75" customHeight="1">
      <c r="A477" s="426"/>
      <c r="B477" s="432"/>
      <c r="C477" s="4" t="s">
        <v>73</v>
      </c>
      <c r="D477" s="83" t="s">
        <v>74</v>
      </c>
      <c r="E477" s="396"/>
      <c r="H477" s="53"/>
      <c r="I477" s="53"/>
      <c r="J477" s="53"/>
      <c r="K477" s="53"/>
      <c r="L477" s="53"/>
      <c r="M477" s="53"/>
      <c r="N477" s="53"/>
      <c r="O477" s="53"/>
      <c r="P477" s="53"/>
    </row>
    <row r="478" spans="1:16" ht="12.75" customHeight="1">
      <c r="A478" s="252" t="s">
        <v>170</v>
      </c>
      <c r="B478" s="309">
        <f>C478+D478</f>
        <v>3003.8</v>
      </c>
      <c r="C478" s="309">
        <v>2666.8</v>
      </c>
      <c r="D478" s="309">
        <v>337</v>
      </c>
      <c r="E478" s="250"/>
      <c r="H478" s="269"/>
      <c r="I478" s="53"/>
      <c r="J478" s="57"/>
      <c r="K478" s="53"/>
      <c r="L478" s="53"/>
      <c r="M478" s="53"/>
      <c r="N478" s="53"/>
      <c r="O478" s="53"/>
      <c r="P478" s="53"/>
    </row>
    <row r="479" spans="1:16" ht="12.75" customHeight="1">
      <c r="A479" s="176" t="s">
        <v>96</v>
      </c>
      <c r="B479" s="64">
        <v>0</v>
      </c>
      <c r="C479" s="64">
        <v>0</v>
      </c>
      <c r="D479" s="64">
        <v>0</v>
      </c>
      <c r="E479" s="250"/>
      <c r="H479" s="269"/>
      <c r="I479" s="53"/>
      <c r="J479" s="57"/>
      <c r="K479" s="53"/>
      <c r="L479" s="53"/>
      <c r="M479" s="53"/>
      <c r="N479" s="53"/>
      <c r="O479" s="53"/>
      <c r="P479" s="53"/>
    </row>
    <row r="480" spans="1:16" ht="12.75" customHeight="1">
      <c r="A480" s="176" t="s">
        <v>97</v>
      </c>
      <c r="B480" s="64">
        <v>0</v>
      </c>
      <c r="C480" s="64">
        <v>0</v>
      </c>
      <c r="D480" s="64">
        <v>0</v>
      </c>
      <c r="E480" s="250"/>
      <c r="H480" s="269"/>
      <c r="I480" s="53"/>
      <c r="J480" s="57"/>
      <c r="K480" s="53"/>
      <c r="L480" s="53"/>
      <c r="M480" s="53"/>
      <c r="N480" s="53"/>
      <c r="O480" s="53"/>
      <c r="P480" s="53"/>
    </row>
    <row r="481" spans="1:16" ht="12.75" customHeight="1">
      <c r="A481" s="176" t="s">
        <v>98</v>
      </c>
      <c r="B481" s="64">
        <v>0</v>
      </c>
      <c r="C481" s="64">
        <v>0</v>
      </c>
      <c r="D481" s="64">
        <v>0</v>
      </c>
      <c r="E481" s="250"/>
      <c r="H481" s="269"/>
      <c r="I481" s="53"/>
      <c r="J481" s="57"/>
      <c r="K481" s="53"/>
      <c r="L481" s="53"/>
      <c r="M481" s="53"/>
      <c r="N481" s="53"/>
      <c r="O481" s="53"/>
      <c r="P481" s="53"/>
    </row>
    <row r="482" spans="1:16" ht="12.75" customHeight="1">
      <c r="A482" s="176" t="s">
        <v>99</v>
      </c>
      <c r="B482" s="64">
        <v>0</v>
      </c>
      <c r="C482" s="64">
        <v>0</v>
      </c>
      <c r="D482" s="64">
        <v>0</v>
      </c>
      <c r="E482" s="250"/>
      <c r="H482" s="269"/>
      <c r="I482" s="53"/>
      <c r="J482" s="57"/>
      <c r="K482" s="53"/>
      <c r="L482" s="53"/>
      <c r="M482" s="53"/>
      <c r="N482" s="53"/>
      <c r="O482" s="53"/>
      <c r="P482" s="53"/>
    </row>
    <row r="483" spans="1:16" ht="12.75" customHeight="1">
      <c r="A483" s="176" t="s">
        <v>100</v>
      </c>
      <c r="B483" s="309">
        <v>400.8</v>
      </c>
      <c r="C483" s="309">
        <v>400.8</v>
      </c>
      <c r="D483" s="64">
        <v>0</v>
      </c>
      <c r="E483" s="250"/>
      <c r="H483" s="269"/>
      <c r="I483" s="53"/>
      <c r="J483" s="57"/>
      <c r="K483" s="53"/>
      <c r="L483" s="53"/>
      <c r="M483" s="53"/>
      <c r="N483" s="53"/>
      <c r="O483" s="53"/>
      <c r="P483" s="53"/>
    </row>
    <row r="484" spans="1:16" ht="12.75" customHeight="1">
      <c r="A484" s="176" t="s">
        <v>101</v>
      </c>
      <c r="B484" s="309">
        <v>0</v>
      </c>
      <c r="C484" s="309">
        <v>0</v>
      </c>
      <c r="D484" s="64">
        <v>0</v>
      </c>
      <c r="E484" s="250"/>
      <c r="H484" s="269"/>
      <c r="I484" s="53"/>
      <c r="J484" s="57"/>
      <c r="K484" s="53"/>
      <c r="L484" s="53"/>
      <c r="M484" s="53"/>
      <c r="N484" s="53"/>
      <c r="O484" s="53"/>
      <c r="P484" s="53"/>
    </row>
    <row r="485" spans="1:16" ht="12.75" customHeight="1">
      <c r="A485" s="176" t="s">
        <v>102</v>
      </c>
      <c r="B485" s="309">
        <v>1793</v>
      </c>
      <c r="C485" s="309">
        <v>1793</v>
      </c>
      <c r="D485" s="64">
        <v>0</v>
      </c>
      <c r="E485" s="250"/>
      <c r="H485" s="269"/>
      <c r="I485" s="53"/>
      <c r="J485" s="57"/>
      <c r="K485" s="53"/>
      <c r="L485" s="53"/>
      <c r="M485" s="53"/>
      <c r="N485" s="53"/>
      <c r="O485" s="53"/>
      <c r="P485" s="53"/>
    </row>
    <row r="486" spans="1:16" ht="12.75" customHeight="1">
      <c r="A486" s="176" t="s">
        <v>104</v>
      </c>
      <c r="B486" s="309">
        <v>0</v>
      </c>
      <c r="C486" s="309">
        <v>0</v>
      </c>
      <c r="D486" s="309">
        <v>0</v>
      </c>
      <c r="E486" s="72"/>
      <c r="H486" s="269"/>
      <c r="I486" s="53"/>
      <c r="J486" s="57"/>
      <c r="K486" s="53"/>
      <c r="L486" s="53"/>
      <c r="M486" s="53"/>
      <c r="N486" s="53"/>
      <c r="O486" s="53"/>
      <c r="P486" s="53"/>
    </row>
    <row r="487" spans="1:16" ht="12.75" customHeight="1">
      <c r="A487" s="176" t="s">
        <v>106</v>
      </c>
      <c r="B487" s="309">
        <v>0</v>
      </c>
      <c r="C487" s="309">
        <v>0</v>
      </c>
      <c r="D487" s="309">
        <v>0</v>
      </c>
      <c r="E487" s="72"/>
      <c r="H487" s="269"/>
      <c r="I487" s="53"/>
      <c r="J487" s="57"/>
      <c r="K487" s="53"/>
      <c r="L487" s="53"/>
      <c r="M487" s="53"/>
      <c r="N487" s="53"/>
      <c r="O487" s="53"/>
      <c r="P487" s="53"/>
    </row>
    <row r="488" spans="1:16" ht="12.75" customHeight="1">
      <c r="A488" s="176" t="s">
        <v>105</v>
      </c>
      <c r="B488" s="309">
        <v>0</v>
      </c>
      <c r="C488" s="309">
        <v>0</v>
      </c>
      <c r="D488" s="309">
        <v>0</v>
      </c>
      <c r="E488" s="72"/>
      <c r="H488" s="269"/>
      <c r="I488" s="53"/>
      <c r="J488" s="57"/>
      <c r="K488" s="53"/>
      <c r="L488" s="53"/>
      <c r="M488" s="53"/>
      <c r="N488" s="53"/>
      <c r="O488" s="53"/>
      <c r="P488" s="53"/>
    </row>
    <row r="489" spans="1:16" ht="12.75" customHeight="1">
      <c r="A489" s="176" t="s">
        <v>107</v>
      </c>
      <c r="B489" s="309">
        <v>0</v>
      </c>
      <c r="C489" s="309">
        <v>0</v>
      </c>
      <c r="D489" s="309">
        <v>0</v>
      </c>
      <c r="E489" s="72"/>
      <c r="H489" s="269"/>
      <c r="I489" s="53"/>
      <c r="J489" s="57"/>
      <c r="K489" s="53"/>
      <c r="L489" s="53"/>
      <c r="M489" s="53"/>
      <c r="N489" s="53"/>
      <c r="O489" s="53"/>
      <c r="P489" s="53"/>
    </row>
    <row r="490" spans="1:16" ht="12.75" customHeight="1">
      <c r="A490" s="176" t="s">
        <v>108</v>
      </c>
      <c r="B490" s="309">
        <v>342</v>
      </c>
      <c r="C490" s="309">
        <v>342</v>
      </c>
      <c r="D490" s="64">
        <v>0</v>
      </c>
      <c r="E490" s="250"/>
      <c r="H490" s="269"/>
      <c r="I490" s="53"/>
      <c r="J490" s="57"/>
      <c r="K490" s="53"/>
      <c r="L490" s="53"/>
      <c r="M490" s="53"/>
      <c r="N490" s="53"/>
      <c r="O490" s="53"/>
      <c r="P490" s="53"/>
    </row>
    <row r="491" spans="1:16" ht="12.75" customHeight="1">
      <c r="A491" s="176" t="s">
        <v>109</v>
      </c>
      <c r="B491" s="309">
        <v>0</v>
      </c>
      <c r="C491" s="309">
        <v>0</v>
      </c>
      <c r="D491" s="64">
        <v>0</v>
      </c>
      <c r="E491" s="250"/>
      <c r="H491" s="269"/>
      <c r="I491" s="53"/>
      <c r="J491" s="57"/>
      <c r="K491" s="53"/>
      <c r="L491" s="53"/>
      <c r="M491" s="53"/>
      <c r="N491" s="53"/>
      <c r="O491" s="53"/>
      <c r="P491" s="53"/>
    </row>
    <row r="492" spans="1:16" ht="12.75" customHeight="1">
      <c r="A492" s="176" t="s">
        <v>110</v>
      </c>
      <c r="B492" s="309">
        <v>300</v>
      </c>
      <c r="C492" s="309">
        <v>0</v>
      </c>
      <c r="D492" s="309">
        <v>300</v>
      </c>
      <c r="E492" s="250"/>
      <c r="H492" s="269"/>
      <c r="I492" s="53"/>
      <c r="J492" s="57"/>
      <c r="K492" s="53"/>
      <c r="L492" s="53"/>
      <c r="M492" s="53"/>
      <c r="N492" s="53"/>
      <c r="O492" s="53"/>
      <c r="P492" s="53"/>
    </row>
    <row r="493" spans="1:16" ht="12.75" customHeight="1">
      <c r="A493" s="176" t="s">
        <v>111</v>
      </c>
      <c r="B493" s="309">
        <f>C493+D493</f>
        <v>47</v>
      </c>
      <c r="C493" s="309">
        <v>10</v>
      </c>
      <c r="D493" s="309">
        <v>37</v>
      </c>
      <c r="E493" s="250"/>
      <c r="H493" s="269"/>
      <c r="I493" s="53"/>
      <c r="J493" s="57"/>
      <c r="K493" s="53"/>
      <c r="L493" s="53"/>
      <c r="M493" s="53"/>
      <c r="N493" s="53"/>
      <c r="O493" s="53"/>
      <c r="P493" s="53"/>
    </row>
    <row r="494" spans="1:16" ht="12.75" customHeight="1">
      <c r="A494" s="176" t="s">
        <v>112</v>
      </c>
      <c r="B494" s="64">
        <v>0</v>
      </c>
      <c r="C494" s="309">
        <v>0</v>
      </c>
      <c r="D494" s="309">
        <v>0</v>
      </c>
      <c r="E494" s="250"/>
      <c r="H494" s="269"/>
      <c r="I494" s="53"/>
      <c r="J494" s="57"/>
      <c r="K494" s="53"/>
      <c r="L494" s="53"/>
      <c r="M494" s="53"/>
      <c r="N494" s="53"/>
      <c r="O494" s="53"/>
      <c r="P494" s="53"/>
    </row>
    <row r="495" spans="1:16" ht="12.75" customHeight="1">
      <c r="A495" s="176" t="s">
        <v>113</v>
      </c>
      <c r="B495" s="309">
        <v>91</v>
      </c>
      <c r="C495" s="309">
        <v>91</v>
      </c>
      <c r="D495" s="309">
        <v>0</v>
      </c>
      <c r="E495" s="250"/>
      <c r="H495" s="269"/>
      <c r="I495" s="53"/>
      <c r="J495" s="57"/>
      <c r="K495" s="53"/>
      <c r="L495" s="53"/>
      <c r="M495" s="53"/>
      <c r="N495" s="53"/>
      <c r="O495" s="53"/>
      <c r="P495" s="53"/>
    </row>
    <row r="496" spans="1:16" ht="12.75" customHeight="1">
      <c r="A496" s="176" t="s">
        <v>114</v>
      </c>
      <c r="B496" s="64">
        <v>0</v>
      </c>
      <c r="C496" s="309">
        <v>0</v>
      </c>
      <c r="D496" s="309">
        <v>0</v>
      </c>
      <c r="E496" s="250"/>
      <c r="H496" s="269"/>
      <c r="I496" s="53"/>
      <c r="J496" s="57"/>
      <c r="K496" s="53"/>
      <c r="L496" s="53"/>
      <c r="M496" s="53"/>
      <c r="N496" s="53"/>
      <c r="O496" s="53"/>
      <c r="P496" s="53"/>
    </row>
    <row r="497" spans="1:16" ht="12.75" customHeight="1">
      <c r="A497" s="258" t="s">
        <v>115</v>
      </c>
      <c r="B497" s="309">
        <v>30</v>
      </c>
      <c r="C497" s="233">
        <v>30</v>
      </c>
      <c r="D497" s="309">
        <v>0</v>
      </c>
      <c r="E497" s="250"/>
      <c r="H497" s="269"/>
      <c r="I497" s="53"/>
      <c r="J497" s="57"/>
      <c r="K497" s="53"/>
      <c r="L497" s="53"/>
      <c r="M497" s="53"/>
      <c r="N497" s="53"/>
      <c r="O497" s="53"/>
      <c r="P497" s="53"/>
    </row>
    <row r="498" spans="1:16" ht="12.75" customHeight="1">
      <c r="A498" s="259" t="s">
        <v>103</v>
      </c>
      <c r="B498" s="84">
        <v>0</v>
      </c>
      <c r="C498" s="234">
        <v>0</v>
      </c>
      <c r="D498" s="234">
        <v>0</v>
      </c>
      <c r="E498" s="250"/>
      <c r="H498" s="269"/>
      <c r="I498" s="53"/>
      <c r="J498" s="57"/>
      <c r="K498" s="53"/>
      <c r="L498" s="53"/>
      <c r="M498" s="53"/>
      <c r="N498" s="53"/>
      <c r="O498" s="53"/>
      <c r="P498" s="53"/>
    </row>
    <row r="499" spans="1:16" ht="12.75" customHeight="1">
      <c r="A499" s="258"/>
      <c r="B499" s="65"/>
      <c r="C499" s="65"/>
      <c r="D499" s="65"/>
      <c r="E499" s="349"/>
      <c r="H499" s="53"/>
      <c r="I499" s="53"/>
      <c r="J499" s="53"/>
      <c r="K499" s="53"/>
      <c r="L499" s="53"/>
      <c r="M499" s="53"/>
      <c r="N499" s="53"/>
      <c r="O499" s="53"/>
      <c r="P499" s="53"/>
    </row>
    <row r="500" spans="1:16" ht="12.75" customHeight="1">
      <c r="A500" s="442" t="s">
        <v>237</v>
      </c>
      <c r="B500" s="442"/>
      <c r="C500" s="442"/>
      <c r="D500" s="442"/>
      <c r="H500" s="53"/>
      <c r="I500" s="53"/>
      <c r="J500" s="53"/>
      <c r="K500" s="53"/>
      <c r="L500" s="53"/>
      <c r="M500" s="53"/>
      <c r="N500" s="53"/>
      <c r="O500" s="53"/>
      <c r="P500" s="53"/>
    </row>
    <row r="501" spans="1:16" ht="12.75" customHeight="1">
      <c r="A501" s="68"/>
      <c r="B501" s="69"/>
      <c r="C501" s="10" t="s">
        <v>10</v>
      </c>
      <c r="D501" s="11" t="s">
        <v>9</v>
      </c>
      <c r="E501" s="89"/>
      <c r="H501" s="53"/>
      <c r="I501" s="53"/>
      <c r="J501" s="53"/>
      <c r="K501" s="53"/>
      <c r="L501" s="53"/>
      <c r="M501" s="53"/>
      <c r="N501" s="53"/>
      <c r="O501" s="53"/>
      <c r="P501" s="53"/>
    </row>
    <row r="502" spans="1:16" ht="24" customHeight="1">
      <c r="A502" s="426"/>
      <c r="B502" s="432" t="s">
        <v>225</v>
      </c>
      <c r="C502" s="429" t="s">
        <v>72</v>
      </c>
      <c r="D502" s="440"/>
      <c r="E502" s="349"/>
      <c r="H502" s="53"/>
      <c r="I502" s="53"/>
      <c r="J502" s="53"/>
      <c r="K502" s="53"/>
      <c r="L502" s="53"/>
      <c r="M502" s="53"/>
      <c r="N502" s="53"/>
      <c r="O502" s="53"/>
      <c r="P502" s="53"/>
    </row>
    <row r="503" spans="1:16" ht="39" customHeight="1">
      <c r="A503" s="426"/>
      <c r="B503" s="432"/>
      <c r="C503" s="4" t="s">
        <v>73</v>
      </c>
      <c r="D503" s="83" t="s">
        <v>74</v>
      </c>
      <c r="E503" s="396"/>
      <c r="H503" s="53"/>
      <c r="I503" s="53"/>
      <c r="J503" s="53"/>
      <c r="K503" s="53"/>
      <c r="L503" s="53"/>
      <c r="M503" s="53"/>
      <c r="N503" s="53"/>
      <c r="O503" s="53"/>
      <c r="P503" s="53"/>
    </row>
    <row r="504" spans="1:16" ht="12.75" customHeight="1">
      <c r="A504" s="252" t="s">
        <v>170</v>
      </c>
      <c r="B504" s="309">
        <f>C504+D504</f>
        <v>66950.2</v>
      </c>
      <c r="C504" s="300">
        <v>61098.400000000001</v>
      </c>
      <c r="D504" s="309">
        <v>5851.8</v>
      </c>
      <c r="E504" s="349"/>
      <c r="H504" s="269"/>
      <c r="I504" s="53"/>
      <c r="J504" s="57"/>
      <c r="K504" s="53"/>
      <c r="L504" s="53"/>
      <c r="M504" s="53"/>
      <c r="N504" s="53"/>
      <c r="O504" s="53"/>
      <c r="P504" s="53"/>
    </row>
    <row r="505" spans="1:16" ht="12.75" customHeight="1">
      <c r="A505" s="176" t="s">
        <v>96</v>
      </c>
      <c r="B505" s="309">
        <v>332</v>
      </c>
      <c r="C505" s="301">
        <v>332</v>
      </c>
      <c r="D505" s="64">
        <v>0</v>
      </c>
      <c r="E505" s="349"/>
      <c r="H505" s="269"/>
      <c r="I505" s="53"/>
      <c r="J505" s="57"/>
      <c r="K505" s="53"/>
      <c r="L505" s="53"/>
      <c r="M505" s="53"/>
      <c r="N505" s="53"/>
      <c r="O505" s="53"/>
      <c r="P505" s="53"/>
    </row>
    <row r="506" spans="1:16" ht="12.75" customHeight="1">
      <c r="A506" s="176" t="s">
        <v>97</v>
      </c>
      <c r="B506" s="64">
        <v>0</v>
      </c>
      <c r="C506" s="64">
        <v>0</v>
      </c>
      <c r="D506" s="64">
        <v>0</v>
      </c>
      <c r="E506" s="349"/>
      <c r="H506" s="269"/>
      <c r="I506" s="53"/>
      <c r="J506" s="57"/>
      <c r="K506" s="53"/>
      <c r="L506" s="53"/>
      <c r="M506" s="53"/>
      <c r="N506" s="53"/>
      <c r="O506" s="53"/>
      <c r="P506" s="53"/>
    </row>
    <row r="507" spans="1:16" ht="12.75" customHeight="1">
      <c r="A507" s="176" t="s">
        <v>98</v>
      </c>
      <c r="B507" s="64">
        <v>0</v>
      </c>
      <c r="C507" s="64">
        <v>0</v>
      </c>
      <c r="D507" s="64">
        <v>0</v>
      </c>
      <c r="E507" s="349"/>
      <c r="H507" s="269"/>
      <c r="I507" s="53"/>
      <c r="J507" s="57"/>
      <c r="K507" s="53"/>
      <c r="L507" s="53"/>
      <c r="M507" s="53"/>
      <c r="N507" s="53"/>
      <c r="O507" s="53"/>
      <c r="P507" s="53"/>
    </row>
    <row r="508" spans="1:16" ht="12.75" customHeight="1">
      <c r="A508" s="176" t="s">
        <v>99</v>
      </c>
      <c r="B508" s="309">
        <v>429</v>
      </c>
      <c r="C508" s="233">
        <v>429</v>
      </c>
      <c r="D508" s="64">
        <v>0</v>
      </c>
      <c r="E508" s="349"/>
      <c r="H508" s="269"/>
      <c r="I508" s="53"/>
      <c r="J508" s="57"/>
      <c r="K508" s="53"/>
      <c r="L508" s="53"/>
      <c r="M508" s="53"/>
      <c r="N508" s="53"/>
      <c r="O508" s="53"/>
      <c r="P508" s="53"/>
    </row>
    <row r="509" spans="1:16" ht="12.75" customHeight="1">
      <c r="A509" s="176" t="s">
        <v>100</v>
      </c>
      <c r="B509" s="309">
        <v>100</v>
      </c>
      <c r="C509" s="309">
        <v>100</v>
      </c>
      <c r="D509" s="64">
        <v>0</v>
      </c>
      <c r="E509" s="349"/>
      <c r="H509" s="269"/>
      <c r="I509" s="53"/>
      <c r="J509" s="57"/>
      <c r="K509" s="53"/>
      <c r="L509" s="53"/>
      <c r="M509" s="53"/>
      <c r="N509" s="53"/>
      <c r="O509" s="53"/>
      <c r="P509" s="53"/>
    </row>
    <row r="510" spans="1:16" ht="12.75" customHeight="1">
      <c r="A510" s="176" t="s">
        <v>101</v>
      </c>
      <c r="B510" s="309">
        <v>1000</v>
      </c>
      <c r="C510" s="233">
        <v>1000</v>
      </c>
      <c r="D510" s="64">
        <v>0</v>
      </c>
      <c r="E510" s="349"/>
      <c r="H510" s="269"/>
      <c r="I510" s="53"/>
      <c r="J510" s="57"/>
      <c r="K510" s="53"/>
      <c r="L510" s="53"/>
      <c r="M510" s="53"/>
      <c r="N510" s="53"/>
      <c r="O510" s="53"/>
      <c r="P510" s="53"/>
    </row>
    <row r="511" spans="1:16" ht="12.75" customHeight="1">
      <c r="A511" s="176" t="s">
        <v>102</v>
      </c>
      <c r="B511" s="64">
        <v>0</v>
      </c>
      <c r="C511" s="64">
        <v>0</v>
      </c>
      <c r="D511" s="64">
        <v>0</v>
      </c>
      <c r="E511" s="349"/>
      <c r="H511" s="269"/>
      <c r="I511" s="53"/>
      <c r="J511" s="57"/>
      <c r="K511" s="53"/>
      <c r="L511" s="53"/>
      <c r="M511" s="53"/>
      <c r="N511" s="53"/>
      <c r="O511" s="53"/>
      <c r="P511" s="53"/>
    </row>
    <row r="512" spans="1:16" ht="12.75" customHeight="1">
      <c r="A512" s="176" t="s">
        <v>104</v>
      </c>
      <c r="B512" s="309">
        <v>15778</v>
      </c>
      <c r="C512" s="233">
        <v>15778</v>
      </c>
      <c r="D512" s="64">
        <v>0</v>
      </c>
      <c r="E512" s="349"/>
      <c r="H512" s="269"/>
      <c r="I512" s="53"/>
      <c r="J512" s="57"/>
      <c r="K512" s="53"/>
      <c r="L512" s="53"/>
      <c r="M512" s="53"/>
      <c r="N512" s="53"/>
      <c r="O512" s="53"/>
      <c r="P512" s="53"/>
    </row>
    <row r="513" spans="1:16" ht="12.75" customHeight="1">
      <c r="A513" s="176" t="s">
        <v>106</v>
      </c>
      <c r="B513" s="309">
        <v>250</v>
      </c>
      <c r="C513" s="309">
        <v>250</v>
      </c>
      <c r="D513" s="64">
        <v>0</v>
      </c>
      <c r="E513" s="349"/>
      <c r="H513" s="269"/>
      <c r="I513" s="53"/>
      <c r="J513" s="57"/>
      <c r="K513" s="53"/>
      <c r="L513" s="53"/>
      <c r="M513" s="53"/>
      <c r="N513" s="53"/>
      <c r="O513" s="53"/>
      <c r="P513" s="53"/>
    </row>
    <row r="514" spans="1:16" ht="12.75" customHeight="1">
      <c r="A514" s="176" t="s">
        <v>105</v>
      </c>
      <c r="B514" s="309">
        <v>411</v>
      </c>
      <c r="C514" s="233">
        <v>411</v>
      </c>
      <c r="D514" s="64">
        <v>0</v>
      </c>
      <c r="E514" s="349"/>
      <c r="H514" s="269"/>
      <c r="I514" s="53"/>
      <c r="J514" s="57"/>
      <c r="K514" s="53"/>
      <c r="L514" s="53"/>
      <c r="M514" s="53"/>
      <c r="N514" s="53"/>
      <c r="O514" s="53"/>
      <c r="P514" s="53"/>
    </row>
    <row r="515" spans="1:16" ht="12.75" customHeight="1">
      <c r="A515" s="176" t="s">
        <v>107</v>
      </c>
      <c r="B515" s="64">
        <v>0</v>
      </c>
      <c r="C515" s="64">
        <v>0</v>
      </c>
      <c r="D515" s="64">
        <v>0</v>
      </c>
      <c r="E515" s="349"/>
      <c r="H515" s="269"/>
      <c r="I515" s="53"/>
      <c r="J515" s="57"/>
      <c r="K515" s="53"/>
      <c r="L515" s="53"/>
      <c r="M515" s="53"/>
      <c r="N515" s="53"/>
      <c r="O515" s="53"/>
      <c r="P515" s="53"/>
    </row>
    <row r="516" spans="1:16" ht="12.75" customHeight="1">
      <c r="A516" s="176" t="s">
        <v>108</v>
      </c>
      <c r="B516" s="309">
        <v>10</v>
      </c>
      <c r="C516" s="309">
        <v>10</v>
      </c>
      <c r="D516" s="64">
        <v>0</v>
      </c>
      <c r="E516" s="349"/>
      <c r="H516" s="269"/>
      <c r="I516" s="53"/>
      <c r="J516" s="57"/>
      <c r="K516" s="53"/>
      <c r="L516" s="53"/>
      <c r="M516" s="53"/>
      <c r="N516" s="53"/>
      <c r="O516" s="53"/>
      <c r="P516" s="53"/>
    </row>
    <row r="517" spans="1:16" ht="12.75" customHeight="1">
      <c r="A517" s="176" t="s">
        <v>109</v>
      </c>
      <c r="B517" s="64">
        <v>0</v>
      </c>
      <c r="C517" s="64">
        <v>0</v>
      </c>
      <c r="D517" s="64">
        <v>0</v>
      </c>
      <c r="E517" s="349"/>
      <c r="H517" s="269"/>
      <c r="I517" s="53"/>
      <c r="J517" s="57"/>
      <c r="K517" s="53"/>
      <c r="L517" s="53"/>
      <c r="M517" s="53"/>
      <c r="N517" s="53"/>
      <c r="O517" s="53"/>
      <c r="P517" s="53"/>
    </row>
    <row r="518" spans="1:16" ht="12.75" customHeight="1">
      <c r="A518" s="176" t="s">
        <v>110</v>
      </c>
      <c r="B518" s="64">
        <v>0</v>
      </c>
      <c r="C518" s="64">
        <v>0</v>
      </c>
      <c r="D518" s="64">
        <v>0</v>
      </c>
      <c r="E518" s="349"/>
      <c r="H518" s="269"/>
      <c r="I518" s="53"/>
      <c r="J518" s="57"/>
      <c r="K518" s="53"/>
      <c r="L518" s="53"/>
      <c r="M518" s="53"/>
      <c r="N518" s="53"/>
      <c r="O518" s="53"/>
      <c r="P518" s="53"/>
    </row>
    <row r="519" spans="1:16" ht="12.75" customHeight="1">
      <c r="A519" s="176" t="s">
        <v>111</v>
      </c>
      <c r="B519" s="309">
        <f t="shared" ref="B519:B524" si="12">C519+D519</f>
        <v>17400</v>
      </c>
      <c r="C519" s="233">
        <v>15389</v>
      </c>
      <c r="D519" s="233">
        <v>2011</v>
      </c>
      <c r="E519" s="349"/>
      <c r="H519" s="269"/>
      <c r="I519" s="53"/>
      <c r="J519" s="57"/>
      <c r="K519" s="53"/>
      <c r="L519" s="53"/>
      <c r="M519" s="53"/>
      <c r="N519" s="53"/>
      <c r="O519" s="53"/>
      <c r="P519" s="53"/>
    </row>
    <row r="520" spans="1:16" ht="12.75" customHeight="1">
      <c r="A520" s="176" t="s">
        <v>112</v>
      </c>
      <c r="B520" s="64">
        <v>0</v>
      </c>
      <c r="C520" s="72">
        <v>0</v>
      </c>
      <c r="D520" s="309">
        <v>0</v>
      </c>
      <c r="E520" s="349"/>
      <c r="H520" s="269"/>
      <c r="I520" s="53"/>
      <c r="J520" s="57"/>
      <c r="K520" s="53"/>
      <c r="L520" s="53"/>
      <c r="M520" s="53"/>
      <c r="N520" s="53"/>
      <c r="O520" s="53"/>
      <c r="P520" s="53"/>
    </row>
    <row r="521" spans="1:16" ht="12.75" customHeight="1">
      <c r="A521" s="176" t="s">
        <v>113</v>
      </c>
      <c r="B521" s="309">
        <f t="shared" si="12"/>
        <v>19075.599999999999</v>
      </c>
      <c r="C521" s="233">
        <v>15597.8</v>
      </c>
      <c r="D521" s="233">
        <v>3477.8</v>
      </c>
      <c r="E521" s="349"/>
      <c r="H521" s="269"/>
      <c r="I521" s="53"/>
      <c r="J521" s="57"/>
      <c r="K521" s="53"/>
      <c r="L521" s="53"/>
      <c r="M521" s="53"/>
      <c r="N521" s="53"/>
      <c r="O521" s="53"/>
      <c r="P521" s="53"/>
    </row>
    <row r="522" spans="1:16" ht="12.75" customHeight="1">
      <c r="A522" s="176" t="s">
        <v>114</v>
      </c>
      <c r="B522" s="309">
        <v>100</v>
      </c>
      <c r="C522" s="233">
        <v>100</v>
      </c>
      <c r="D522" s="309">
        <v>0</v>
      </c>
      <c r="E522" s="349"/>
      <c r="H522" s="269"/>
      <c r="I522" s="53"/>
      <c r="J522" s="57"/>
      <c r="K522" s="53"/>
      <c r="L522" s="53"/>
      <c r="M522" s="53"/>
      <c r="N522" s="53"/>
      <c r="O522" s="53"/>
      <c r="P522" s="53"/>
    </row>
    <row r="523" spans="1:16" ht="12.75" customHeight="1">
      <c r="A523" s="258" t="s">
        <v>115</v>
      </c>
      <c r="B523" s="309">
        <v>73.7</v>
      </c>
      <c r="C523" s="309">
        <v>73.7</v>
      </c>
      <c r="D523" s="309">
        <v>0</v>
      </c>
      <c r="E523" s="349"/>
      <c r="H523" s="269"/>
      <c r="I523" s="53"/>
      <c r="J523" s="57"/>
      <c r="K523" s="53"/>
      <c r="L523" s="53"/>
      <c r="M523" s="53"/>
      <c r="N523" s="53"/>
      <c r="O523" s="53"/>
      <c r="P523" s="53"/>
    </row>
    <row r="524" spans="1:16" ht="12.75" customHeight="1">
      <c r="A524" s="259" t="s">
        <v>103</v>
      </c>
      <c r="B524" s="234">
        <f t="shared" si="12"/>
        <v>11991</v>
      </c>
      <c r="C524" s="234">
        <v>11628</v>
      </c>
      <c r="D524" s="234">
        <v>363</v>
      </c>
      <c r="E524" s="349"/>
      <c r="H524" s="269"/>
      <c r="I524" s="53"/>
      <c r="J524" s="57"/>
      <c r="K524" s="53"/>
      <c r="L524" s="53"/>
      <c r="M524" s="53"/>
      <c r="N524" s="53"/>
      <c r="O524" s="53"/>
      <c r="P524" s="53"/>
    </row>
    <row r="525" spans="1:16" ht="12.75" customHeight="1">
      <c r="A525" s="258"/>
      <c r="B525" s="65"/>
      <c r="C525" s="65"/>
      <c r="D525" s="65"/>
      <c r="E525" s="349"/>
      <c r="H525" s="53"/>
      <c r="I525" s="53"/>
      <c r="J525" s="53"/>
      <c r="K525" s="53"/>
      <c r="L525" s="53"/>
      <c r="M525" s="53"/>
      <c r="N525" s="53"/>
      <c r="O525" s="53"/>
      <c r="P525" s="53"/>
    </row>
    <row r="526" spans="1:16" ht="12.75" customHeight="1">
      <c r="A526" s="442" t="s">
        <v>238</v>
      </c>
      <c r="B526" s="442"/>
      <c r="C526" s="442"/>
      <c r="D526" s="442"/>
      <c r="H526" s="53"/>
      <c r="I526" s="53"/>
      <c r="J526" s="53"/>
      <c r="K526" s="53"/>
      <c r="L526" s="53"/>
      <c r="M526" s="53"/>
      <c r="N526" s="53"/>
      <c r="O526" s="53"/>
      <c r="P526" s="53"/>
    </row>
    <row r="527" spans="1:16" ht="12.75" customHeight="1">
      <c r="A527" s="68"/>
      <c r="B527" s="73"/>
      <c r="C527" s="70" t="s">
        <v>10</v>
      </c>
      <c r="D527" s="11" t="s">
        <v>9</v>
      </c>
      <c r="E527" s="89"/>
      <c r="H527" s="53"/>
      <c r="I527" s="53"/>
      <c r="J527" s="53"/>
      <c r="K527" s="53"/>
      <c r="L527" s="53"/>
      <c r="M527" s="53"/>
      <c r="N527" s="53"/>
      <c r="O527" s="53"/>
      <c r="P527" s="53"/>
    </row>
    <row r="528" spans="1:16" ht="24.75" customHeight="1">
      <c r="A528" s="426"/>
      <c r="B528" s="432" t="s">
        <v>225</v>
      </c>
      <c r="C528" s="440" t="s">
        <v>72</v>
      </c>
      <c r="D528" s="441"/>
      <c r="E528" s="349"/>
      <c r="H528" s="53"/>
      <c r="I528" s="53"/>
      <c r="J528" s="53"/>
      <c r="K528" s="53"/>
      <c r="L528" s="53"/>
      <c r="M528" s="53"/>
      <c r="N528" s="53"/>
      <c r="O528" s="53"/>
      <c r="P528" s="53"/>
    </row>
    <row r="529" spans="1:16" ht="39.75" customHeight="1">
      <c r="A529" s="426"/>
      <c r="B529" s="432"/>
      <c r="C529" s="4" t="s">
        <v>73</v>
      </c>
      <c r="D529" s="83" t="s">
        <v>74</v>
      </c>
      <c r="E529" s="396"/>
      <c r="H529" s="53"/>
      <c r="I529" s="53"/>
      <c r="J529" s="53"/>
      <c r="K529" s="53"/>
      <c r="L529" s="53"/>
      <c r="M529" s="53"/>
      <c r="N529" s="53"/>
      <c r="O529" s="53"/>
      <c r="P529" s="53"/>
    </row>
    <row r="530" spans="1:16" ht="12.75" customHeight="1">
      <c r="A530" s="252" t="s">
        <v>170</v>
      </c>
      <c r="B530" s="309">
        <f>C530+D530</f>
        <v>242706.5</v>
      </c>
      <c r="C530" s="310">
        <v>226999.6</v>
      </c>
      <c r="D530" s="309">
        <v>15706.9</v>
      </c>
      <c r="E530" s="250"/>
      <c r="H530" s="269"/>
      <c r="I530" s="53"/>
      <c r="J530" s="57"/>
      <c r="K530" s="53"/>
      <c r="L530" s="53"/>
      <c r="M530" s="53"/>
      <c r="N530" s="53"/>
      <c r="O530" s="53"/>
      <c r="P530" s="53"/>
    </row>
    <row r="531" spans="1:16" ht="12.75" customHeight="1">
      <c r="A531" s="176" t="s">
        <v>96</v>
      </c>
      <c r="B531" s="309">
        <v>245</v>
      </c>
      <c r="C531" s="64">
        <v>0</v>
      </c>
      <c r="D531" s="64">
        <v>245</v>
      </c>
      <c r="E531" s="250"/>
      <c r="H531" s="269"/>
      <c r="I531" s="53"/>
      <c r="J531" s="57"/>
      <c r="K531" s="53"/>
      <c r="L531" s="53"/>
      <c r="M531" s="53"/>
      <c r="N531" s="53"/>
      <c r="O531" s="53"/>
      <c r="P531" s="53"/>
    </row>
    <row r="532" spans="1:16" ht="12.75" customHeight="1">
      <c r="A532" s="176" t="s">
        <v>97</v>
      </c>
      <c r="B532" s="64">
        <v>0</v>
      </c>
      <c r="C532" s="64">
        <v>0</v>
      </c>
      <c r="D532" s="64">
        <v>0</v>
      </c>
      <c r="E532" s="250"/>
      <c r="H532" s="269"/>
      <c r="I532" s="53"/>
      <c r="J532" s="57"/>
      <c r="K532" s="53"/>
      <c r="L532" s="53"/>
      <c r="M532" s="53"/>
      <c r="N532" s="53"/>
      <c r="O532" s="53"/>
      <c r="P532" s="53"/>
    </row>
    <row r="533" spans="1:16" ht="12.75" customHeight="1">
      <c r="A533" s="176" t="s">
        <v>98</v>
      </c>
      <c r="B533" s="309">
        <v>1382</v>
      </c>
      <c r="C533" s="310">
        <v>1382</v>
      </c>
      <c r="D533" s="64">
        <v>0</v>
      </c>
      <c r="E533" s="250"/>
      <c r="H533" s="269"/>
      <c r="I533" s="53"/>
      <c r="J533" s="57"/>
      <c r="K533" s="53"/>
      <c r="L533" s="53"/>
      <c r="M533" s="53"/>
      <c r="N533" s="53"/>
      <c r="O533" s="53"/>
      <c r="P533" s="53"/>
    </row>
    <row r="534" spans="1:16" ht="12.75" customHeight="1">
      <c r="A534" s="176" t="s">
        <v>99</v>
      </c>
      <c r="B534" s="309">
        <v>12080.9</v>
      </c>
      <c r="C534" s="310">
        <v>12080.9</v>
      </c>
      <c r="D534" s="64">
        <v>0</v>
      </c>
      <c r="E534" s="250"/>
      <c r="H534" s="269"/>
      <c r="I534" s="53"/>
      <c r="J534" s="57"/>
      <c r="K534" s="53"/>
      <c r="L534" s="53"/>
      <c r="M534" s="53"/>
      <c r="N534" s="53"/>
      <c r="O534" s="53"/>
      <c r="P534" s="53"/>
    </row>
    <row r="535" spans="1:16" ht="12.75" customHeight="1">
      <c r="A535" s="176" t="s">
        <v>100</v>
      </c>
      <c r="B535" s="309">
        <v>2806</v>
      </c>
      <c r="C535" s="310">
        <v>2806</v>
      </c>
      <c r="D535" s="64">
        <v>0</v>
      </c>
      <c r="E535" s="250"/>
      <c r="H535" s="269"/>
      <c r="I535" s="53"/>
      <c r="J535" s="57"/>
      <c r="K535" s="53"/>
      <c r="L535" s="53"/>
      <c r="M535" s="53"/>
      <c r="N535" s="53"/>
      <c r="O535" s="53"/>
      <c r="P535" s="53"/>
    </row>
    <row r="536" spans="1:16" ht="12.75" customHeight="1">
      <c r="A536" s="176" t="s">
        <v>101</v>
      </c>
      <c r="B536" s="309">
        <f t="shared" ref="B536:B550" si="13">C536+D536</f>
        <v>21106</v>
      </c>
      <c r="C536" s="310">
        <v>18536</v>
      </c>
      <c r="D536" s="309">
        <v>2570</v>
      </c>
      <c r="E536" s="250"/>
      <c r="H536" s="269"/>
      <c r="I536" s="53"/>
      <c r="J536" s="57"/>
      <c r="K536" s="53"/>
      <c r="L536" s="53"/>
      <c r="M536" s="53"/>
      <c r="N536" s="53"/>
      <c r="O536" s="53"/>
      <c r="P536" s="53"/>
    </row>
    <row r="537" spans="1:16" ht="12.75" customHeight="1">
      <c r="A537" s="176" t="s">
        <v>102</v>
      </c>
      <c r="B537" s="309">
        <f t="shared" si="13"/>
        <v>16964</v>
      </c>
      <c r="C537" s="310">
        <v>15719</v>
      </c>
      <c r="D537" s="309">
        <v>1245</v>
      </c>
      <c r="E537" s="250"/>
      <c r="H537" s="269"/>
      <c r="I537" s="53"/>
      <c r="J537" s="57"/>
      <c r="K537" s="53"/>
      <c r="L537" s="53"/>
      <c r="M537" s="53"/>
      <c r="N537" s="53"/>
      <c r="O537" s="53"/>
      <c r="P537" s="53"/>
    </row>
    <row r="538" spans="1:16" ht="12.75" customHeight="1">
      <c r="A538" s="176" t="s">
        <v>104</v>
      </c>
      <c r="B538" s="309">
        <f t="shared" si="13"/>
        <v>27790</v>
      </c>
      <c r="C538" s="310">
        <v>27726</v>
      </c>
      <c r="D538" s="309">
        <v>64</v>
      </c>
      <c r="E538" s="250"/>
      <c r="H538" s="269"/>
      <c r="I538" s="53"/>
      <c r="J538" s="57"/>
      <c r="K538" s="53"/>
      <c r="L538" s="53"/>
      <c r="M538" s="53"/>
      <c r="N538" s="53"/>
      <c r="O538" s="53"/>
      <c r="P538" s="53"/>
    </row>
    <row r="539" spans="1:16" ht="12.75" customHeight="1">
      <c r="A539" s="176" t="s">
        <v>106</v>
      </c>
      <c r="B539" s="309">
        <v>4475.6000000000004</v>
      </c>
      <c r="C539" s="310">
        <v>4475.6000000000004</v>
      </c>
      <c r="D539" s="64">
        <v>0</v>
      </c>
      <c r="E539" s="250"/>
      <c r="H539" s="269"/>
      <c r="I539" s="53"/>
      <c r="J539" s="57"/>
      <c r="K539" s="53"/>
      <c r="L539" s="53"/>
      <c r="M539" s="53"/>
      <c r="N539" s="53"/>
      <c r="O539" s="53"/>
      <c r="P539" s="53"/>
    </row>
    <row r="540" spans="1:16" ht="12.75" customHeight="1">
      <c r="A540" s="176" t="s">
        <v>105</v>
      </c>
      <c r="B540" s="309">
        <f t="shared" si="13"/>
        <v>7640</v>
      </c>
      <c r="C540" s="310">
        <v>6814</v>
      </c>
      <c r="D540" s="309">
        <v>826</v>
      </c>
      <c r="E540" s="250"/>
      <c r="H540" s="269"/>
      <c r="I540" s="53"/>
      <c r="J540" s="57"/>
      <c r="K540" s="53"/>
      <c r="L540" s="53"/>
      <c r="M540" s="53"/>
      <c r="N540" s="53"/>
      <c r="O540" s="53"/>
      <c r="P540" s="53"/>
    </row>
    <row r="541" spans="1:16" ht="12.75" customHeight="1">
      <c r="A541" s="176" t="s">
        <v>107</v>
      </c>
      <c r="B541" s="309">
        <f t="shared" si="13"/>
        <v>4205</v>
      </c>
      <c r="C541" s="310">
        <v>2787</v>
      </c>
      <c r="D541" s="309">
        <v>1418</v>
      </c>
      <c r="E541" s="250"/>
      <c r="H541" s="269"/>
      <c r="I541" s="53"/>
      <c r="J541" s="57"/>
      <c r="K541" s="53"/>
      <c r="L541" s="53"/>
      <c r="M541" s="53"/>
      <c r="N541" s="53"/>
      <c r="O541" s="53"/>
      <c r="P541" s="53"/>
    </row>
    <row r="542" spans="1:16" ht="12.75" customHeight="1">
      <c r="A542" s="176" t="s">
        <v>108</v>
      </c>
      <c r="B542" s="309">
        <f t="shared" si="13"/>
        <v>25576</v>
      </c>
      <c r="C542" s="310">
        <v>24126</v>
      </c>
      <c r="D542" s="309">
        <v>1450</v>
      </c>
      <c r="E542" s="250"/>
      <c r="H542" s="269"/>
      <c r="I542" s="53"/>
      <c r="J542" s="57"/>
      <c r="K542" s="53"/>
      <c r="L542" s="53"/>
      <c r="M542" s="53"/>
      <c r="N542" s="53"/>
      <c r="O542" s="53"/>
      <c r="P542" s="53"/>
    </row>
    <row r="543" spans="1:16" ht="12.75" customHeight="1">
      <c r="A543" s="176" t="s">
        <v>109</v>
      </c>
      <c r="B543" s="309">
        <f t="shared" si="13"/>
        <v>19845</v>
      </c>
      <c r="C543" s="310">
        <v>18016</v>
      </c>
      <c r="D543" s="309">
        <v>1829</v>
      </c>
      <c r="E543" s="250"/>
      <c r="H543" s="269"/>
      <c r="I543" s="53"/>
      <c r="J543" s="57"/>
      <c r="K543" s="53"/>
      <c r="L543" s="53"/>
      <c r="M543" s="53"/>
      <c r="N543" s="53"/>
      <c r="O543" s="53"/>
      <c r="P543" s="53"/>
    </row>
    <row r="544" spans="1:16" ht="12.75" customHeight="1">
      <c r="A544" s="176" t="s">
        <v>110</v>
      </c>
      <c r="B544" s="309">
        <f t="shared" si="13"/>
        <v>3124</v>
      </c>
      <c r="C544" s="310">
        <v>396</v>
      </c>
      <c r="D544" s="309">
        <v>2728</v>
      </c>
      <c r="E544" s="250"/>
      <c r="H544" s="269"/>
      <c r="I544" s="53"/>
      <c r="J544" s="57"/>
      <c r="K544" s="53"/>
      <c r="L544" s="53"/>
      <c r="M544" s="53"/>
      <c r="N544" s="53"/>
      <c r="O544" s="53"/>
      <c r="P544" s="53"/>
    </row>
    <row r="545" spans="1:16" ht="12.75" customHeight="1">
      <c r="A545" s="176" t="s">
        <v>111</v>
      </c>
      <c r="B545" s="309">
        <f t="shared" si="13"/>
        <v>17988.099999999999</v>
      </c>
      <c r="C545" s="310">
        <v>16864.099999999999</v>
      </c>
      <c r="D545" s="309">
        <v>1124</v>
      </c>
      <c r="E545" s="250"/>
      <c r="H545" s="269"/>
      <c r="I545" s="53"/>
      <c r="J545" s="57"/>
      <c r="K545" s="53"/>
      <c r="L545" s="53"/>
      <c r="M545" s="53"/>
      <c r="N545" s="53"/>
      <c r="O545" s="53"/>
      <c r="P545" s="53"/>
    </row>
    <row r="546" spans="1:16" ht="12.75" customHeight="1">
      <c r="A546" s="176" t="s">
        <v>112</v>
      </c>
      <c r="B546" s="309">
        <f t="shared" si="13"/>
        <v>10913</v>
      </c>
      <c r="C546" s="310">
        <v>10605</v>
      </c>
      <c r="D546" s="309">
        <v>308</v>
      </c>
      <c r="E546" s="250"/>
      <c r="H546" s="269"/>
      <c r="I546" s="53"/>
      <c r="J546" s="57"/>
      <c r="K546" s="53"/>
      <c r="L546" s="53"/>
      <c r="M546" s="53"/>
      <c r="N546" s="53"/>
      <c r="O546" s="53"/>
      <c r="P546" s="53"/>
    </row>
    <row r="547" spans="1:16" ht="12.75" customHeight="1">
      <c r="A547" s="176" t="s">
        <v>113</v>
      </c>
      <c r="B547" s="309">
        <f t="shared" si="13"/>
        <v>20408</v>
      </c>
      <c r="C547" s="310">
        <v>19431</v>
      </c>
      <c r="D547" s="309">
        <v>977</v>
      </c>
      <c r="E547" s="250"/>
      <c r="H547" s="269"/>
      <c r="I547" s="53"/>
      <c r="J547" s="57"/>
      <c r="K547" s="53"/>
      <c r="L547" s="53"/>
      <c r="M547" s="53"/>
      <c r="N547" s="53"/>
      <c r="O547" s="53"/>
      <c r="P547" s="53"/>
    </row>
    <row r="548" spans="1:16" ht="12.75" customHeight="1">
      <c r="A548" s="176" t="s">
        <v>114</v>
      </c>
      <c r="B548" s="309">
        <f t="shared" si="13"/>
        <v>17451.099999999999</v>
      </c>
      <c r="C548" s="310">
        <v>17349.099999999999</v>
      </c>
      <c r="D548" s="309">
        <v>102</v>
      </c>
      <c r="E548" s="250"/>
      <c r="H548" s="269"/>
      <c r="I548" s="53"/>
      <c r="J548" s="57"/>
      <c r="K548" s="53"/>
      <c r="L548" s="53"/>
      <c r="M548" s="53"/>
      <c r="N548" s="53"/>
      <c r="O548" s="53"/>
      <c r="P548" s="53"/>
    </row>
    <row r="549" spans="1:16" ht="12.75" customHeight="1">
      <c r="A549" s="258" t="s">
        <v>115</v>
      </c>
      <c r="B549" s="309">
        <f t="shared" si="13"/>
        <v>15115.8</v>
      </c>
      <c r="C549" s="310">
        <v>14447.8</v>
      </c>
      <c r="D549" s="309">
        <v>668</v>
      </c>
      <c r="E549" s="250"/>
      <c r="H549" s="269"/>
      <c r="I549" s="53"/>
      <c r="J549" s="57"/>
      <c r="K549" s="53"/>
      <c r="L549" s="53"/>
      <c r="M549" s="53"/>
      <c r="N549" s="53"/>
      <c r="O549" s="53"/>
      <c r="P549" s="53"/>
    </row>
    <row r="550" spans="1:16" ht="12.75" customHeight="1">
      <c r="A550" s="259" t="s">
        <v>103</v>
      </c>
      <c r="B550" s="234">
        <f t="shared" si="13"/>
        <v>13591.1</v>
      </c>
      <c r="C550" s="304">
        <v>13438.2</v>
      </c>
      <c r="D550" s="234">
        <v>152.9</v>
      </c>
      <c r="E550" s="250"/>
      <c r="H550" s="269"/>
      <c r="I550" s="53"/>
      <c r="J550" s="57"/>
      <c r="K550" s="53"/>
      <c r="L550" s="53"/>
      <c r="M550" s="53"/>
      <c r="N550" s="53"/>
      <c r="O550" s="53"/>
      <c r="P550" s="53"/>
    </row>
    <row r="551" spans="1:16" ht="12.75" customHeight="1">
      <c r="B551" s="28"/>
      <c r="C551" s="28"/>
      <c r="D551" s="28"/>
      <c r="E551" s="349"/>
      <c r="H551" s="53"/>
      <c r="I551" s="53"/>
      <c r="J551" s="53"/>
      <c r="K551" s="53"/>
      <c r="L551" s="53"/>
      <c r="M551" s="53"/>
      <c r="N551" s="53"/>
      <c r="O551" s="53"/>
      <c r="P551" s="53"/>
    </row>
    <row r="552" spans="1:16" ht="12.75" customHeight="1">
      <c r="A552" s="442" t="s">
        <v>239</v>
      </c>
      <c r="B552" s="442"/>
      <c r="C552" s="442"/>
      <c r="D552" s="442"/>
      <c r="H552" s="53"/>
      <c r="I552" s="53"/>
      <c r="J552" s="53"/>
      <c r="K552" s="53"/>
      <c r="L552" s="53"/>
      <c r="M552" s="53"/>
      <c r="N552" s="53"/>
      <c r="O552" s="53"/>
      <c r="P552" s="53"/>
    </row>
    <row r="553" spans="1:16" ht="12.75" customHeight="1">
      <c r="A553" s="68"/>
      <c r="B553" s="73"/>
      <c r="C553" s="70" t="s">
        <v>10</v>
      </c>
      <c r="D553" s="11" t="s">
        <v>9</v>
      </c>
      <c r="E553" s="89"/>
      <c r="H553" s="53"/>
      <c r="I553" s="53"/>
      <c r="J553" s="53"/>
      <c r="K553" s="53"/>
      <c r="L553" s="53"/>
      <c r="M553" s="53"/>
      <c r="N553" s="53"/>
      <c r="O553" s="53"/>
      <c r="P553" s="53"/>
    </row>
    <row r="554" spans="1:16" ht="27.75" customHeight="1">
      <c r="A554" s="426"/>
      <c r="B554" s="432" t="s">
        <v>225</v>
      </c>
      <c r="C554" s="429" t="s">
        <v>72</v>
      </c>
      <c r="D554" s="440"/>
      <c r="E554" s="349"/>
      <c r="H554" s="53"/>
      <c r="I554" s="53"/>
      <c r="J554" s="53"/>
      <c r="K554" s="53"/>
      <c r="L554" s="53"/>
      <c r="M554" s="53"/>
      <c r="N554" s="53"/>
      <c r="O554" s="53"/>
      <c r="P554" s="53"/>
    </row>
    <row r="555" spans="1:16" ht="44.25" customHeight="1">
      <c r="A555" s="426"/>
      <c r="B555" s="432"/>
      <c r="C555" s="4" t="s">
        <v>73</v>
      </c>
      <c r="D555" s="83" t="s">
        <v>74</v>
      </c>
      <c r="E555" s="396"/>
      <c r="H555" s="53"/>
      <c r="I555" s="53"/>
      <c r="J555" s="53"/>
      <c r="K555" s="53"/>
      <c r="L555" s="53"/>
      <c r="M555" s="53"/>
      <c r="N555" s="53"/>
      <c r="O555" s="53"/>
      <c r="P555" s="53"/>
    </row>
    <row r="556" spans="1:16" ht="12.75" customHeight="1">
      <c r="A556" s="252" t="s">
        <v>170</v>
      </c>
      <c r="B556" s="72">
        <f>C556+D556</f>
        <v>16009.2</v>
      </c>
      <c r="C556" s="72">
        <v>12858</v>
      </c>
      <c r="D556" s="72">
        <v>3151.2</v>
      </c>
      <c r="E556" s="250"/>
      <c r="H556" s="269"/>
      <c r="I556" s="53"/>
      <c r="J556" s="53"/>
      <c r="K556" s="53"/>
      <c r="L556" s="53"/>
      <c r="M556" s="53"/>
      <c r="N556" s="53"/>
      <c r="O556" s="57"/>
      <c r="P556" s="53"/>
    </row>
    <row r="557" spans="1:16" ht="12.75" customHeight="1">
      <c r="A557" s="176" t="s">
        <v>96</v>
      </c>
      <c r="B557" s="72">
        <v>0</v>
      </c>
      <c r="C557" s="72">
        <v>0</v>
      </c>
      <c r="D557" s="72">
        <v>0</v>
      </c>
      <c r="E557" s="250"/>
      <c r="H557" s="269"/>
      <c r="I557" s="53"/>
      <c r="J557" s="53"/>
      <c r="K557" s="53"/>
      <c r="L557" s="53"/>
      <c r="M557" s="53"/>
      <c r="N557" s="53"/>
      <c r="O557" s="57"/>
      <c r="P557" s="53"/>
    </row>
    <row r="558" spans="1:16" ht="12.75" customHeight="1">
      <c r="A558" s="176" t="s">
        <v>97</v>
      </c>
      <c r="B558" s="72">
        <v>0</v>
      </c>
      <c r="C558" s="72">
        <v>0</v>
      </c>
      <c r="D558" s="72">
        <v>0</v>
      </c>
      <c r="E558" s="250"/>
      <c r="H558" s="269"/>
      <c r="I558" s="53"/>
      <c r="J558" s="53"/>
      <c r="K558" s="53"/>
      <c r="L558" s="53"/>
      <c r="M558" s="53"/>
      <c r="N558" s="53"/>
      <c r="O558" s="57"/>
      <c r="P558" s="53"/>
    </row>
    <row r="559" spans="1:16" ht="12.75" customHeight="1">
      <c r="A559" s="176" t="s">
        <v>98</v>
      </c>
      <c r="B559" s="72">
        <v>0</v>
      </c>
      <c r="C559" s="72">
        <v>0</v>
      </c>
      <c r="D559" s="72">
        <v>0</v>
      </c>
      <c r="E559" s="250"/>
      <c r="H559" s="269"/>
      <c r="I559" s="53"/>
      <c r="J559" s="53"/>
      <c r="K559" s="53"/>
      <c r="L559" s="53"/>
      <c r="M559" s="53"/>
      <c r="N559" s="53"/>
      <c r="O559" s="57"/>
      <c r="P559" s="53"/>
    </row>
    <row r="560" spans="1:16" ht="12.75" customHeight="1">
      <c r="A560" s="176" t="s">
        <v>99</v>
      </c>
      <c r="B560" s="72">
        <v>0</v>
      </c>
      <c r="C560" s="72">
        <v>0</v>
      </c>
      <c r="D560" s="72">
        <v>0</v>
      </c>
      <c r="E560" s="250"/>
      <c r="H560" s="269"/>
      <c r="I560" s="53"/>
      <c r="J560" s="53"/>
      <c r="K560" s="53"/>
      <c r="L560" s="53"/>
      <c r="M560" s="53"/>
      <c r="N560" s="53"/>
      <c r="O560" s="57"/>
      <c r="P560" s="53"/>
    </row>
    <row r="561" spans="1:18" ht="12.75" customHeight="1">
      <c r="A561" s="176" t="s">
        <v>100</v>
      </c>
      <c r="B561" s="72">
        <v>80</v>
      </c>
      <c r="C561" s="72">
        <v>0</v>
      </c>
      <c r="D561" s="72">
        <v>80</v>
      </c>
      <c r="E561" s="250"/>
      <c r="H561" s="269"/>
      <c r="I561" s="53"/>
      <c r="J561" s="53"/>
      <c r="K561" s="53"/>
      <c r="L561" s="53"/>
      <c r="M561" s="53"/>
      <c r="N561" s="53"/>
      <c r="O561" s="57"/>
      <c r="P561" s="53"/>
    </row>
    <row r="562" spans="1:18" ht="12.75" customHeight="1">
      <c r="A562" s="176" t="s">
        <v>101</v>
      </c>
      <c r="B562" s="72">
        <v>0</v>
      </c>
      <c r="C562" s="72">
        <v>0</v>
      </c>
      <c r="D562" s="72">
        <v>0</v>
      </c>
      <c r="E562" s="250"/>
      <c r="H562" s="269"/>
      <c r="I562" s="53"/>
      <c r="J562" s="53"/>
      <c r="K562" s="53"/>
      <c r="L562" s="53"/>
      <c r="M562" s="53"/>
      <c r="N562" s="53"/>
      <c r="O562" s="57"/>
      <c r="P562" s="53"/>
    </row>
    <row r="563" spans="1:18" ht="12.75" customHeight="1">
      <c r="A563" s="176" t="s">
        <v>102</v>
      </c>
      <c r="B563" s="72">
        <f>C563+D563</f>
        <v>1919</v>
      </c>
      <c r="C563" s="72">
        <v>1233</v>
      </c>
      <c r="D563" s="72">
        <v>686</v>
      </c>
      <c r="E563" s="250"/>
      <c r="H563" s="269"/>
      <c r="I563" s="53"/>
      <c r="J563" s="53"/>
      <c r="K563" s="53"/>
      <c r="L563" s="53"/>
      <c r="M563" s="53"/>
      <c r="N563" s="53"/>
      <c r="O563" s="57"/>
      <c r="P563" s="53"/>
    </row>
    <row r="564" spans="1:18" ht="12.75" customHeight="1">
      <c r="A564" s="176" t="s">
        <v>104</v>
      </c>
      <c r="B564" s="72">
        <v>0</v>
      </c>
      <c r="C564" s="72">
        <v>0</v>
      </c>
      <c r="D564" s="72">
        <v>0</v>
      </c>
      <c r="E564" s="250"/>
      <c r="H564" s="269"/>
      <c r="I564" s="53"/>
      <c r="J564" s="53"/>
      <c r="K564" s="53"/>
      <c r="L564" s="53"/>
      <c r="M564" s="53"/>
      <c r="N564" s="53"/>
      <c r="O564" s="57"/>
      <c r="P564" s="53"/>
    </row>
    <row r="565" spans="1:18" ht="12.75" customHeight="1">
      <c r="A565" s="176" t="s">
        <v>106</v>
      </c>
      <c r="B565" s="72">
        <v>0</v>
      </c>
      <c r="C565" s="72">
        <v>0</v>
      </c>
      <c r="D565" s="72">
        <v>0</v>
      </c>
      <c r="E565" s="250"/>
      <c r="H565" s="269"/>
      <c r="I565" s="53"/>
      <c r="J565" s="53"/>
      <c r="K565" s="53"/>
      <c r="L565" s="53"/>
      <c r="M565" s="53"/>
      <c r="N565" s="53"/>
      <c r="O565" s="57"/>
      <c r="P565" s="53"/>
    </row>
    <row r="566" spans="1:18" ht="12.75" customHeight="1">
      <c r="A566" s="176" t="s">
        <v>105</v>
      </c>
      <c r="B566" s="72">
        <v>0</v>
      </c>
      <c r="C566" s="72">
        <v>0</v>
      </c>
      <c r="D566" s="72">
        <v>0</v>
      </c>
      <c r="E566" s="250"/>
      <c r="H566" s="269"/>
      <c r="I566" s="53"/>
      <c r="J566" s="53"/>
      <c r="K566" s="53"/>
      <c r="L566" s="53"/>
      <c r="M566" s="53"/>
      <c r="N566" s="53"/>
      <c r="O566" s="57"/>
      <c r="P566" s="53"/>
    </row>
    <row r="567" spans="1:18" ht="12.75" customHeight="1">
      <c r="A567" s="176" t="s">
        <v>107</v>
      </c>
      <c r="B567" s="72">
        <v>0</v>
      </c>
      <c r="C567" s="72">
        <v>0</v>
      </c>
      <c r="D567" s="72">
        <v>0</v>
      </c>
      <c r="E567" s="250"/>
      <c r="H567" s="269"/>
      <c r="I567" s="53"/>
      <c r="J567" s="53"/>
      <c r="K567" s="53"/>
      <c r="L567" s="53"/>
      <c r="M567" s="53"/>
      <c r="N567" s="53"/>
      <c r="O567" s="57"/>
      <c r="P567" s="53"/>
      <c r="Q567" s="53"/>
      <c r="R567" s="53"/>
    </row>
    <row r="568" spans="1:18" ht="12.75" customHeight="1">
      <c r="A568" s="176" t="s">
        <v>108</v>
      </c>
      <c r="B568" s="72">
        <f>C568+D568</f>
        <v>6746.2</v>
      </c>
      <c r="C568" s="72">
        <v>6371</v>
      </c>
      <c r="D568" s="72">
        <v>375.2</v>
      </c>
      <c r="E568" s="250"/>
      <c r="H568" s="269"/>
      <c r="I568" s="53"/>
      <c r="J568" s="53"/>
      <c r="K568" s="53"/>
      <c r="L568" s="53"/>
      <c r="M568" s="53"/>
      <c r="N568" s="53"/>
      <c r="O568" s="57"/>
      <c r="P568" s="53"/>
      <c r="Q568" s="53"/>
      <c r="R568" s="53"/>
    </row>
    <row r="569" spans="1:18" ht="12.75" customHeight="1">
      <c r="A569" s="176" t="s">
        <v>109</v>
      </c>
      <c r="B569" s="72">
        <v>260</v>
      </c>
      <c r="C569" s="72" t="s">
        <v>179</v>
      </c>
      <c r="D569" s="72">
        <v>260</v>
      </c>
      <c r="E569" s="250"/>
      <c r="H569" s="269"/>
      <c r="I569" s="53"/>
      <c r="J569" s="53"/>
      <c r="K569" s="53"/>
      <c r="L569" s="53"/>
      <c r="M569" s="53"/>
      <c r="N569" s="53"/>
      <c r="O569" s="57"/>
      <c r="P569" s="53"/>
      <c r="Q569" s="53"/>
      <c r="R569" s="53"/>
    </row>
    <row r="570" spans="1:18" ht="12.75" customHeight="1">
      <c r="A570" s="176" t="s">
        <v>110</v>
      </c>
      <c r="B570" s="72">
        <f>C570+D570</f>
        <v>3905</v>
      </c>
      <c r="C570" s="72">
        <v>2155</v>
      </c>
      <c r="D570" s="72">
        <v>1750</v>
      </c>
      <c r="E570" s="250"/>
      <c r="H570" s="269"/>
      <c r="I570" s="53"/>
      <c r="J570" s="53"/>
      <c r="K570" s="53"/>
      <c r="L570" s="53"/>
      <c r="M570" s="53"/>
      <c r="N570" s="53"/>
      <c r="O570" s="57"/>
      <c r="P570" s="53"/>
      <c r="Q570" s="53"/>
      <c r="R570" s="53"/>
    </row>
    <row r="571" spans="1:18" ht="12.75" customHeight="1">
      <c r="A571" s="176" t="s">
        <v>111</v>
      </c>
      <c r="B571" s="72">
        <v>0</v>
      </c>
      <c r="C571" s="72">
        <v>0</v>
      </c>
      <c r="D571" s="72">
        <v>0</v>
      </c>
      <c r="E571" s="250"/>
      <c r="H571" s="269"/>
      <c r="I571" s="53"/>
      <c r="J571" s="53"/>
      <c r="K571" s="53"/>
      <c r="L571" s="53"/>
      <c r="M571" s="53"/>
      <c r="N571" s="53"/>
      <c r="O571" s="57"/>
      <c r="P571" s="53"/>
      <c r="Q571" s="53"/>
      <c r="R571" s="53"/>
    </row>
    <row r="572" spans="1:18" ht="12.75" customHeight="1">
      <c r="A572" s="176" t="s">
        <v>112</v>
      </c>
      <c r="B572" s="72">
        <v>0</v>
      </c>
      <c r="C572" s="72">
        <v>0</v>
      </c>
      <c r="D572" s="72">
        <v>0</v>
      </c>
      <c r="E572" s="250"/>
      <c r="H572" s="269"/>
      <c r="I572" s="53"/>
      <c r="J572" s="53"/>
      <c r="K572" s="53"/>
      <c r="L572" s="53"/>
      <c r="M572" s="53"/>
      <c r="N572" s="53"/>
      <c r="O572" s="57"/>
      <c r="P572" s="53"/>
      <c r="Q572" s="53"/>
      <c r="R572" s="53"/>
    </row>
    <row r="573" spans="1:18" ht="12.75" customHeight="1">
      <c r="A573" s="176" t="s">
        <v>113</v>
      </c>
      <c r="B573" s="72">
        <v>0</v>
      </c>
      <c r="C573" s="72">
        <v>0</v>
      </c>
      <c r="D573" s="72">
        <v>0</v>
      </c>
      <c r="E573" s="250"/>
      <c r="H573" s="269"/>
      <c r="I573" s="53"/>
      <c r="J573" s="463"/>
      <c r="K573" s="463"/>
      <c r="L573" s="463"/>
      <c r="M573" s="463"/>
      <c r="N573" s="463"/>
      <c r="O573" s="57"/>
      <c r="P573" s="53"/>
      <c r="Q573" s="53"/>
      <c r="R573" s="53"/>
    </row>
    <row r="574" spans="1:18" ht="12.75" customHeight="1">
      <c r="A574" s="176" t="s">
        <v>114</v>
      </c>
      <c r="B574" s="72">
        <v>3095</v>
      </c>
      <c r="C574" s="72">
        <v>3095</v>
      </c>
      <c r="D574" s="72">
        <v>0</v>
      </c>
      <c r="E574" s="250"/>
      <c r="H574" s="269"/>
      <c r="I574" s="53"/>
      <c r="J574" s="275"/>
      <c r="K574" s="275"/>
      <c r="L574" s="275"/>
      <c r="M574" s="275"/>
      <c r="N574" s="275"/>
      <c r="O574" s="57"/>
      <c r="P574" s="53"/>
      <c r="Q574" s="53"/>
      <c r="R574" s="53"/>
    </row>
    <row r="575" spans="1:18" ht="12.75" customHeight="1">
      <c r="A575" s="258" t="s">
        <v>115</v>
      </c>
      <c r="B575" s="72">
        <v>4</v>
      </c>
      <c r="C575" s="72">
        <v>4</v>
      </c>
      <c r="D575" s="72">
        <v>0</v>
      </c>
      <c r="E575" s="250"/>
      <c r="H575" s="269"/>
      <c r="I575" s="53"/>
      <c r="J575" s="276"/>
      <c r="K575" s="464"/>
      <c r="L575" s="464"/>
      <c r="M575" s="464"/>
      <c r="N575" s="464"/>
      <c r="O575" s="57"/>
      <c r="P575" s="53"/>
      <c r="Q575" s="53"/>
      <c r="R575" s="53"/>
    </row>
    <row r="576" spans="1:18" ht="12.75" customHeight="1">
      <c r="A576" s="259" t="s">
        <v>103</v>
      </c>
      <c r="B576" s="84">
        <v>0</v>
      </c>
      <c r="C576" s="84">
        <v>0</v>
      </c>
      <c r="D576" s="84">
        <v>0</v>
      </c>
      <c r="E576" s="250"/>
      <c r="H576" s="269"/>
      <c r="I576" s="53"/>
      <c r="J576" s="462"/>
      <c r="K576" s="462"/>
      <c r="L576" s="462"/>
      <c r="M576" s="462"/>
      <c r="N576" s="462"/>
      <c r="O576" s="57"/>
      <c r="P576" s="53"/>
      <c r="Q576" s="53"/>
      <c r="R576" s="53"/>
    </row>
    <row r="577" spans="1:18" ht="12.75" customHeight="1">
      <c r="A577" s="258"/>
      <c r="B577" s="72"/>
      <c r="C577" s="72"/>
      <c r="D577" s="72"/>
      <c r="E577" s="349"/>
      <c r="H577" s="53"/>
      <c r="I577" s="53"/>
      <c r="J577" s="462"/>
      <c r="K577" s="462"/>
      <c r="L577" s="277"/>
      <c r="M577" s="277"/>
      <c r="N577" s="277"/>
      <c r="O577" s="53"/>
      <c r="P577" s="277"/>
      <c r="Q577" s="53"/>
      <c r="R577" s="53"/>
    </row>
    <row r="578" spans="1:18" ht="12.75" customHeight="1">
      <c r="A578" s="258"/>
      <c r="B578" s="72"/>
      <c r="C578" s="72"/>
      <c r="D578" s="72"/>
    </row>
    <row r="579" spans="1:18" s="13" customFormat="1" ht="12.75" customHeight="1">
      <c r="A579" s="439" t="s">
        <v>240</v>
      </c>
      <c r="B579" s="439"/>
      <c r="C579" s="439"/>
      <c r="D579" s="439"/>
      <c r="E579" s="439"/>
    </row>
    <row r="580" spans="1:18" ht="12.75" customHeight="1">
      <c r="A580" s="311"/>
      <c r="B580" s="311"/>
      <c r="C580" s="311"/>
      <c r="D580" s="89" t="s">
        <v>9</v>
      </c>
      <c r="E580" s="89"/>
    </row>
    <row r="581" spans="1:18" ht="12.75" customHeight="1">
      <c r="A581" s="448"/>
      <c r="B581" s="432" t="s">
        <v>225</v>
      </c>
      <c r="C581" s="443" t="s">
        <v>202</v>
      </c>
      <c r="D581" s="443"/>
      <c r="E581" s="444"/>
    </row>
    <row r="582" spans="1:18" ht="38.25" customHeight="1">
      <c r="A582" s="448"/>
      <c r="B582" s="432"/>
      <c r="C582" s="312" t="s">
        <v>73</v>
      </c>
      <c r="D582" s="283" t="s">
        <v>203</v>
      </c>
      <c r="E582" s="396"/>
    </row>
    <row r="583" spans="1:18" ht="12.75" customHeight="1">
      <c r="A583" s="252" t="s">
        <v>170</v>
      </c>
      <c r="B583" s="279">
        <v>1163</v>
      </c>
      <c r="C583" s="279">
        <v>1163</v>
      </c>
      <c r="D583" s="281" t="s">
        <v>179</v>
      </c>
      <c r="E583" s="214"/>
    </row>
    <row r="584" spans="1:18" ht="12.75" customHeight="1">
      <c r="A584" s="176" t="s">
        <v>96</v>
      </c>
      <c r="B584" s="396"/>
      <c r="C584" s="396"/>
      <c r="D584" s="396"/>
      <c r="E584" s="396"/>
    </row>
    <row r="585" spans="1:18" ht="12.75" customHeight="1">
      <c r="A585" s="176" t="s">
        <v>97</v>
      </c>
      <c r="B585" s="396"/>
      <c r="C585" s="396"/>
      <c r="D585" s="396"/>
      <c r="E585" s="396"/>
    </row>
    <row r="586" spans="1:18" ht="12.75" customHeight="1">
      <c r="A586" s="176" t="s">
        <v>98</v>
      </c>
      <c r="B586" s="396"/>
      <c r="C586" s="396"/>
      <c r="D586" s="396"/>
      <c r="E586" s="396"/>
    </row>
    <row r="587" spans="1:18" ht="12.75" customHeight="1">
      <c r="A587" s="176" t="s">
        <v>99</v>
      </c>
      <c r="B587" s="396"/>
      <c r="C587" s="396"/>
      <c r="D587" s="396"/>
      <c r="E587" s="396"/>
    </row>
    <row r="588" spans="1:18" ht="12.75" customHeight="1">
      <c r="A588" s="176" t="s">
        <v>100</v>
      </c>
      <c r="B588" s="396"/>
      <c r="C588" s="396"/>
      <c r="D588" s="396"/>
      <c r="E588" s="396"/>
    </row>
    <row r="589" spans="1:18" ht="12.75" customHeight="1">
      <c r="A589" s="176" t="s">
        <v>101</v>
      </c>
      <c r="B589" s="396"/>
      <c r="C589" s="396"/>
      <c r="D589" s="396"/>
      <c r="E589" s="396"/>
    </row>
    <row r="590" spans="1:18" ht="12.75" customHeight="1">
      <c r="A590" s="176" t="s">
        <v>102</v>
      </c>
      <c r="B590" s="396"/>
      <c r="C590" s="396"/>
      <c r="D590" s="396"/>
      <c r="E590" s="396"/>
    </row>
    <row r="591" spans="1:18" ht="12.75" customHeight="1">
      <c r="A591" s="176" t="s">
        <v>104</v>
      </c>
      <c r="B591" s="396"/>
      <c r="C591" s="396"/>
      <c r="D591" s="396"/>
      <c r="E591" s="396"/>
    </row>
    <row r="592" spans="1:18" ht="12.75" customHeight="1">
      <c r="A592" s="176" t="s">
        <v>106</v>
      </c>
      <c r="B592" s="396"/>
      <c r="C592" s="396"/>
      <c r="D592" s="396"/>
      <c r="E592" s="396"/>
    </row>
    <row r="593" spans="1:11" ht="12.75" customHeight="1">
      <c r="A593" s="176" t="s">
        <v>105</v>
      </c>
      <c r="B593" s="396"/>
      <c r="C593" s="396"/>
      <c r="D593" s="396"/>
      <c r="E593" s="396"/>
    </row>
    <row r="594" spans="1:11" ht="12.75" customHeight="1">
      <c r="A594" s="176" t="s">
        <v>107</v>
      </c>
      <c r="B594" s="396"/>
      <c r="C594" s="396"/>
      <c r="D594" s="396"/>
      <c r="E594" s="396"/>
    </row>
    <row r="595" spans="1:11" ht="12.75" customHeight="1">
      <c r="A595" s="176" t="s">
        <v>108</v>
      </c>
      <c r="B595" s="396"/>
      <c r="C595" s="396"/>
      <c r="D595" s="396"/>
      <c r="E595" s="396"/>
    </row>
    <row r="596" spans="1:11" ht="12.75" customHeight="1">
      <c r="A596" s="176" t="s">
        <v>109</v>
      </c>
      <c r="B596" s="396"/>
      <c r="C596" s="396"/>
      <c r="D596" s="396"/>
      <c r="E596" s="396"/>
    </row>
    <row r="597" spans="1:11" ht="12.75" customHeight="1">
      <c r="A597" s="176" t="s">
        <v>110</v>
      </c>
      <c r="B597" s="396"/>
      <c r="C597" s="396"/>
      <c r="D597" s="396"/>
      <c r="E597" s="396"/>
    </row>
    <row r="598" spans="1:11" ht="12.75" customHeight="1">
      <c r="A598" s="176" t="s">
        <v>111</v>
      </c>
      <c r="B598" s="396"/>
      <c r="C598" s="396"/>
      <c r="D598" s="396"/>
      <c r="E598" s="396"/>
    </row>
    <row r="599" spans="1:11" ht="12.75" customHeight="1">
      <c r="A599" s="176" t="s">
        <v>112</v>
      </c>
      <c r="B599" s="396"/>
      <c r="C599" s="396"/>
      <c r="D599" s="396"/>
      <c r="E599" s="396"/>
    </row>
    <row r="600" spans="1:11" ht="12.75" customHeight="1">
      <c r="A600" s="176" t="s">
        <v>113</v>
      </c>
      <c r="B600" s="396"/>
      <c r="C600" s="396"/>
      <c r="D600" s="396"/>
      <c r="E600" s="396"/>
    </row>
    <row r="601" spans="1:11" ht="12.75" customHeight="1">
      <c r="A601" s="176" t="s">
        <v>114</v>
      </c>
      <c r="B601" s="396"/>
      <c r="C601" s="396"/>
      <c r="D601" s="396"/>
      <c r="E601" s="396"/>
    </row>
    <row r="602" spans="1:11" ht="12.75" customHeight="1">
      <c r="A602" s="258" t="s">
        <v>115</v>
      </c>
      <c r="B602" s="279">
        <v>1163</v>
      </c>
      <c r="C602" s="279">
        <v>1163</v>
      </c>
      <c r="D602" s="281" t="s">
        <v>179</v>
      </c>
      <c r="E602" s="214"/>
    </row>
    <row r="603" spans="1:11" ht="12.75" customHeight="1">
      <c r="A603" s="259" t="s">
        <v>103</v>
      </c>
      <c r="B603" s="260"/>
      <c r="C603" s="260"/>
      <c r="D603" s="313"/>
      <c r="E603" s="315"/>
    </row>
    <row r="604" spans="1:11" s="53" customFormat="1" ht="12.75" customHeight="1">
      <c r="A604" s="356"/>
      <c r="B604" s="314"/>
      <c r="C604" s="314"/>
      <c r="D604" s="315"/>
      <c r="E604" s="315"/>
    </row>
    <row r="605" spans="1:11" ht="12.75" customHeight="1">
      <c r="B605" s="72"/>
      <c r="C605" s="72"/>
      <c r="D605" s="175"/>
      <c r="E605" s="349"/>
    </row>
    <row r="606" spans="1:11" ht="12.75" customHeight="1">
      <c r="A606" s="442" t="s">
        <v>141</v>
      </c>
      <c r="B606" s="442"/>
      <c r="C606" s="442"/>
      <c r="D606" s="442"/>
      <c r="E606" s="349"/>
      <c r="F606" s="53"/>
      <c r="G606" s="53"/>
      <c r="H606" s="53"/>
      <c r="I606" s="53"/>
      <c r="J606" s="53"/>
      <c r="K606" s="53"/>
    </row>
    <row r="607" spans="1:11" ht="12.75" customHeight="1">
      <c r="A607" s="226"/>
      <c r="B607" s="226"/>
      <c r="C607" s="226"/>
      <c r="D607" s="226"/>
      <c r="E607" s="349"/>
      <c r="F607" s="53"/>
      <c r="G607" s="53"/>
      <c r="H607" s="53"/>
      <c r="I607" s="53"/>
      <c r="J607" s="53"/>
      <c r="K607" s="53"/>
    </row>
    <row r="608" spans="1:11" ht="12.75" customHeight="1">
      <c r="A608" s="68"/>
      <c r="B608" s="69"/>
      <c r="C608" s="70" t="s">
        <v>10</v>
      </c>
      <c r="D608" s="89" t="s">
        <v>9</v>
      </c>
      <c r="E608" s="89"/>
      <c r="F608" s="53"/>
      <c r="G608" s="53"/>
      <c r="H608" s="53"/>
      <c r="I608" s="53"/>
      <c r="J608" s="53"/>
      <c r="K608" s="53"/>
    </row>
    <row r="609" spans="1:13" ht="29.25" customHeight="1">
      <c r="A609" s="426"/>
      <c r="B609" s="432" t="s">
        <v>225</v>
      </c>
      <c r="C609" s="440" t="s">
        <v>72</v>
      </c>
      <c r="D609" s="450"/>
      <c r="E609" s="349"/>
      <c r="F609" s="53"/>
      <c r="G609" s="53"/>
      <c r="H609" s="53"/>
      <c r="I609" s="53"/>
      <c r="J609" s="53"/>
      <c r="K609" s="53"/>
    </row>
    <row r="610" spans="1:13" ht="39.75" customHeight="1">
      <c r="A610" s="426"/>
      <c r="B610" s="432"/>
      <c r="C610" s="3" t="s">
        <v>73</v>
      </c>
      <c r="D610" s="83" t="s">
        <v>74</v>
      </c>
      <c r="E610" s="225"/>
      <c r="F610" s="53"/>
      <c r="G610" s="53"/>
      <c r="H610" s="53"/>
      <c r="I610" s="53"/>
      <c r="J610" s="53"/>
      <c r="K610" s="53"/>
      <c r="L610" s="53"/>
      <c r="M610" s="53"/>
    </row>
    <row r="611" spans="1:13" ht="12.75" customHeight="1">
      <c r="A611" s="252" t="s">
        <v>170</v>
      </c>
      <c r="B611" s="253">
        <f>C611+D611</f>
        <v>4420.3</v>
      </c>
      <c r="C611" s="253">
        <v>3811.9</v>
      </c>
      <c r="D611" s="280">
        <v>608.4</v>
      </c>
      <c r="E611" s="401"/>
      <c r="F611" s="53"/>
      <c r="G611" s="53"/>
      <c r="H611" s="269"/>
      <c r="I611" s="53"/>
      <c r="J611" s="57"/>
      <c r="K611" s="53"/>
      <c r="L611" s="278"/>
      <c r="M611" s="53"/>
    </row>
    <row r="612" spans="1:13" ht="12.75" customHeight="1">
      <c r="A612" s="176" t="s">
        <v>96</v>
      </c>
      <c r="B612" s="253">
        <f t="shared" ref="B612:B631" si="14">C612+D612</f>
        <v>295</v>
      </c>
      <c r="C612" s="253">
        <v>295</v>
      </c>
      <c r="D612" s="280">
        <v>0</v>
      </c>
      <c r="E612" s="401"/>
      <c r="F612" s="76"/>
      <c r="G612" s="76"/>
      <c r="H612" s="269"/>
      <c r="I612" s="76"/>
      <c r="J612" s="57"/>
      <c r="K612" s="76"/>
      <c r="L612" s="53"/>
      <c r="M612" s="53"/>
    </row>
    <row r="613" spans="1:13" ht="12.75" customHeight="1">
      <c r="A613" s="176" t="s">
        <v>97</v>
      </c>
      <c r="B613" s="253">
        <f t="shared" si="14"/>
        <v>103.8</v>
      </c>
      <c r="C613" s="253">
        <v>71</v>
      </c>
      <c r="D613" s="280">
        <v>32.799999999999997</v>
      </c>
      <c r="E613" s="401"/>
      <c r="F613" s="76"/>
      <c r="G613" s="76"/>
      <c r="H613" s="269"/>
      <c r="I613" s="76"/>
      <c r="J613" s="57"/>
      <c r="K613" s="76"/>
      <c r="L613" s="53"/>
      <c r="M613" s="53"/>
    </row>
    <row r="614" spans="1:13" ht="12.75" customHeight="1">
      <c r="A614" s="176" t="s">
        <v>98</v>
      </c>
      <c r="B614" s="253">
        <f t="shared" si="14"/>
        <v>896</v>
      </c>
      <c r="C614" s="253">
        <v>890</v>
      </c>
      <c r="D614" s="280">
        <v>6</v>
      </c>
      <c r="E614" s="401"/>
      <c r="F614" s="76"/>
      <c r="G614" s="76"/>
      <c r="H614" s="269"/>
      <c r="I614" s="76"/>
      <c r="J614" s="57"/>
      <c r="K614" s="76"/>
      <c r="L614" s="53"/>
      <c r="M614" s="53"/>
    </row>
    <row r="615" spans="1:13" ht="12.75" customHeight="1">
      <c r="A615" s="176" t="s">
        <v>99</v>
      </c>
      <c r="B615" s="253">
        <f t="shared" si="14"/>
        <v>54.1</v>
      </c>
      <c r="C615" s="253">
        <v>54.1</v>
      </c>
      <c r="D615" s="280">
        <v>0</v>
      </c>
      <c r="E615" s="401"/>
      <c r="F615" s="76"/>
      <c r="G615" s="76"/>
      <c r="H615" s="269"/>
      <c r="I615" s="76"/>
      <c r="J615" s="57"/>
      <c r="K615" s="76"/>
      <c r="L615" s="53"/>
      <c r="M615" s="53"/>
    </row>
    <row r="616" spans="1:13" ht="12.75" customHeight="1">
      <c r="A616" s="176" t="s">
        <v>100</v>
      </c>
      <c r="B616" s="253">
        <f t="shared" si="14"/>
        <v>436</v>
      </c>
      <c r="C616" s="253">
        <v>300</v>
      </c>
      <c r="D616" s="280">
        <v>136</v>
      </c>
      <c r="E616" s="401"/>
      <c r="F616" s="76"/>
      <c r="G616" s="76"/>
      <c r="H616" s="269"/>
      <c r="I616" s="76"/>
      <c r="J616" s="57"/>
      <c r="K616" s="76"/>
      <c r="L616" s="53"/>
      <c r="M616" s="53"/>
    </row>
    <row r="617" spans="1:13" ht="12.75" customHeight="1">
      <c r="A617" s="176" t="s">
        <v>101</v>
      </c>
      <c r="B617" s="253">
        <f t="shared" si="14"/>
        <v>197.5</v>
      </c>
      <c r="C617" s="253">
        <v>46.5</v>
      </c>
      <c r="D617" s="280">
        <v>151</v>
      </c>
      <c r="E617" s="401"/>
      <c r="F617" s="76"/>
      <c r="G617" s="76"/>
      <c r="H617" s="269"/>
      <c r="I617" s="76"/>
      <c r="J617" s="57"/>
      <c r="K617" s="76"/>
      <c r="L617" s="53"/>
      <c r="M617" s="53"/>
    </row>
    <row r="618" spans="1:13" ht="12.75" customHeight="1">
      <c r="A618" s="176" t="s">
        <v>102</v>
      </c>
      <c r="B618" s="253">
        <f t="shared" si="14"/>
        <v>563.29999999999995</v>
      </c>
      <c r="C618" s="253">
        <v>556.29999999999995</v>
      </c>
      <c r="D618" s="280">
        <v>7</v>
      </c>
      <c r="E618" s="401"/>
      <c r="F618" s="76"/>
      <c r="G618" s="76"/>
      <c r="H618" s="269"/>
      <c r="I618" s="76"/>
      <c r="J618" s="57"/>
      <c r="K618" s="76"/>
      <c r="L618" s="53"/>
      <c r="M618" s="53"/>
    </row>
    <row r="619" spans="1:13" ht="12.75" customHeight="1">
      <c r="A619" s="176" t="s">
        <v>104</v>
      </c>
      <c r="B619" s="253">
        <f t="shared" si="14"/>
        <v>352.8</v>
      </c>
      <c r="C619" s="253">
        <v>296.8</v>
      </c>
      <c r="D619" s="280">
        <v>56</v>
      </c>
      <c r="E619" s="401"/>
      <c r="F619" s="76"/>
      <c r="G619" s="76"/>
      <c r="H619" s="269"/>
      <c r="I619" s="76"/>
      <c r="J619" s="57"/>
      <c r="K619" s="76"/>
      <c r="L619" s="53"/>
      <c r="M619" s="53"/>
    </row>
    <row r="620" spans="1:13" ht="12.75" customHeight="1">
      <c r="A620" s="176" t="s">
        <v>106</v>
      </c>
      <c r="B620" s="253">
        <f t="shared" si="14"/>
        <v>0</v>
      </c>
      <c r="C620" s="262">
        <v>0</v>
      </c>
      <c r="D620" s="262">
        <v>0</v>
      </c>
      <c r="E620" s="401"/>
      <c r="F620" s="76"/>
      <c r="G620" s="76"/>
      <c r="H620" s="269"/>
      <c r="I620" s="76"/>
      <c r="J620" s="57"/>
      <c r="K620" s="76"/>
      <c r="L620" s="53"/>
      <c r="M620" s="53"/>
    </row>
    <row r="621" spans="1:13" ht="12.75" customHeight="1">
      <c r="A621" s="176" t="s">
        <v>105</v>
      </c>
      <c r="B621" s="253">
        <f t="shared" si="14"/>
        <v>23.5</v>
      </c>
      <c r="C621" s="262">
        <v>0</v>
      </c>
      <c r="D621" s="262">
        <v>23.5</v>
      </c>
      <c r="E621" s="401"/>
      <c r="F621" s="76"/>
      <c r="G621" s="76"/>
      <c r="H621" s="269"/>
      <c r="I621" s="76"/>
      <c r="J621" s="57"/>
      <c r="K621" s="76"/>
      <c r="L621" s="53"/>
      <c r="M621" s="53"/>
    </row>
    <row r="622" spans="1:13" ht="12.75" customHeight="1">
      <c r="A622" s="176" t="s">
        <v>107</v>
      </c>
      <c r="B622" s="253">
        <f t="shared" si="14"/>
        <v>42.5</v>
      </c>
      <c r="C622" s="253">
        <v>10</v>
      </c>
      <c r="D622" s="280">
        <v>32.5</v>
      </c>
      <c r="E622" s="401"/>
      <c r="F622" s="76"/>
      <c r="G622" s="76"/>
      <c r="H622" s="269"/>
      <c r="I622" s="76"/>
      <c r="J622" s="57"/>
      <c r="K622" s="76"/>
      <c r="L622" s="53"/>
      <c r="M622" s="53"/>
    </row>
    <row r="623" spans="1:13" ht="12.75" customHeight="1">
      <c r="A623" s="176" t="s">
        <v>108</v>
      </c>
      <c r="B623" s="253">
        <f t="shared" si="14"/>
        <v>442.3</v>
      </c>
      <c r="C623" s="253">
        <v>437.2</v>
      </c>
      <c r="D623" s="280">
        <v>5.0999999999999996</v>
      </c>
      <c r="E623" s="401"/>
      <c r="F623" s="76"/>
      <c r="G623" s="76"/>
      <c r="H623" s="269"/>
      <c r="I623" s="76"/>
      <c r="J623" s="57"/>
      <c r="K623" s="76"/>
      <c r="L623" s="53"/>
      <c r="M623" s="53"/>
    </row>
    <row r="624" spans="1:13" ht="12.75" customHeight="1">
      <c r="A624" s="176" t="s">
        <v>109</v>
      </c>
      <c r="B624" s="253">
        <f t="shared" si="14"/>
        <v>11.6</v>
      </c>
      <c r="C624" s="253">
        <v>0</v>
      </c>
      <c r="D624" s="253">
        <v>11.6</v>
      </c>
      <c r="E624" s="401"/>
      <c r="F624" s="76"/>
      <c r="G624" s="76"/>
      <c r="H624" s="269"/>
      <c r="I624" s="76"/>
      <c r="J624" s="57"/>
      <c r="K624" s="76"/>
      <c r="L624" s="53"/>
      <c r="M624" s="53"/>
    </row>
    <row r="625" spans="1:13" ht="12.75" customHeight="1">
      <c r="A625" s="176" t="s">
        <v>110</v>
      </c>
      <c r="B625" s="253">
        <f t="shared" si="14"/>
        <v>20.399999999999999</v>
      </c>
      <c r="C625" s="253">
        <v>4.4000000000000004</v>
      </c>
      <c r="D625" s="280">
        <v>16</v>
      </c>
      <c r="E625" s="401"/>
      <c r="F625" s="76"/>
      <c r="G625" s="76"/>
      <c r="H625" s="269"/>
      <c r="I625" s="76"/>
      <c r="J625" s="57"/>
      <c r="K625" s="76"/>
      <c r="L625" s="53"/>
      <c r="M625" s="53"/>
    </row>
    <row r="626" spans="1:13" ht="12.75" customHeight="1">
      <c r="A626" s="176" t="s">
        <v>111</v>
      </c>
      <c r="B626" s="253">
        <f t="shared" si="14"/>
        <v>340.1</v>
      </c>
      <c r="C626" s="253">
        <v>317.10000000000002</v>
      </c>
      <c r="D626" s="280">
        <v>23</v>
      </c>
      <c r="E626" s="401"/>
      <c r="F626" s="76"/>
      <c r="G626" s="76"/>
      <c r="H626" s="269"/>
      <c r="I626" s="76"/>
      <c r="J626" s="57"/>
      <c r="K626" s="76"/>
      <c r="L626" s="53"/>
      <c r="M626" s="53"/>
    </row>
    <row r="627" spans="1:13" ht="12.75" customHeight="1">
      <c r="A627" s="176" t="s">
        <v>112</v>
      </c>
      <c r="B627" s="253">
        <f t="shared" si="14"/>
        <v>20</v>
      </c>
      <c r="C627" s="253">
        <v>20</v>
      </c>
      <c r="D627" s="280">
        <v>0</v>
      </c>
      <c r="E627" s="401"/>
      <c r="F627" s="76"/>
      <c r="G627" s="76"/>
      <c r="H627" s="269"/>
      <c r="I627" s="76"/>
      <c r="J627" s="57"/>
      <c r="K627" s="76"/>
      <c r="L627" s="53"/>
      <c r="M627" s="53"/>
    </row>
    <row r="628" spans="1:13" ht="12.75" customHeight="1">
      <c r="A628" s="176" t="s">
        <v>113</v>
      </c>
      <c r="B628" s="253">
        <f t="shared" si="14"/>
        <v>57.9</v>
      </c>
      <c r="C628" s="253">
        <v>25</v>
      </c>
      <c r="D628" s="280">
        <v>32.9</v>
      </c>
      <c r="E628" s="401"/>
      <c r="F628" s="76"/>
      <c r="G628" s="76"/>
      <c r="H628" s="269"/>
      <c r="I628" s="76"/>
      <c r="J628" s="57"/>
      <c r="K628" s="76"/>
      <c r="L628" s="53"/>
      <c r="M628" s="53"/>
    </row>
    <row r="629" spans="1:13" s="13" customFormat="1" ht="12.75" customHeight="1">
      <c r="A629" s="176" t="s">
        <v>114</v>
      </c>
      <c r="B629" s="253">
        <f t="shared" si="14"/>
        <v>381.5</v>
      </c>
      <c r="C629" s="253">
        <v>380.5</v>
      </c>
      <c r="D629" s="280">
        <v>1</v>
      </c>
      <c r="E629" s="401"/>
      <c r="F629" s="76"/>
      <c r="G629" s="76"/>
      <c r="H629" s="269"/>
      <c r="I629" s="76"/>
      <c r="J629" s="57"/>
      <c r="K629" s="76"/>
      <c r="L629" s="26"/>
      <c r="M629" s="26"/>
    </row>
    <row r="630" spans="1:13" ht="12.75" customHeight="1">
      <c r="A630" s="258" t="s">
        <v>115</v>
      </c>
      <c r="B630" s="253">
        <f t="shared" si="14"/>
        <v>99</v>
      </c>
      <c r="C630" s="314">
        <v>95</v>
      </c>
      <c r="D630" s="315">
        <v>4</v>
      </c>
      <c r="E630" s="401"/>
      <c r="F630" s="76"/>
      <c r="G630" s="76"/>
      <c r="H630" s="269"/>
      <c r="I630" s="76"/>
      <c r="J630" s="57"/>
      <c r="K630" s="76"/>
      <c r="L630" s="53"/>
      <c r="M630" s="53"/>
    </row>
    <row r="631" spans="1:13" ht="12.75" customHeight="1">
      <c r="A631" s="259" t="s">
        <v>103</v>
      </c>
      <c r="B631" s="260">
        <f t="shared" si="14"/>
        <v>83</v>
      </c>
      <c r="C631" s="260">
        <v>13</v>
      </c>
      <c r="D631" s="313">
        <v>70</v>
      </c>
      <c r="E631" s="401"/>
      <c r="F631" s="76"/>
      <c r="G631" s="76"/>
      <c r="H631" s="269"/>
      <c r="I631" s="76"/>
      <c r="J631" s="57"/>
      <c r="K631" s="76"/>
      <c r="L631" s="53"/>
      <c r="M631" s="53"/>
    </row>
    <row r="632" spans="1:13" ht="12.75" customHeight="1">
      <c r="A632" s="97"/>
      <c r="B632" s="374"/>
      <c r="C632" s="316"/>
      <c r="D632" s="22"/>
      <c r="E632" s="375"/>
      <c r="F632" s="76"/>
      <c r="G632" s="76"/>
      <c r="H632" s="76"/>
      <c r="I632" s="76"/>
      <c r="J632" s="76"/>
      <c r="K632" s="76"/>
      <c r="L632" s="53"/>
      <c r="M632" s="53"/>
    </row>
    <row r="633" spans="1:13" ht="12.75" customHeight="1">
      <c r="A633" s="442" t="s">
        <v>241</v>
      </c>
      <c r="B633" s="442"/>
      <c r="C633" s="442"/>
      <c r="D633" s="442"/>
      <c r="H633" s="53"/>
      <c r="I633" s="53"/>
      <c r="J633" s="53"/>
      <c r="K633" s="53"/>
      <c r="L633" s="53"/>
      <c r="M633" s="53"/>
    </row>
    <row r="634" spans="1:13" ht="12.75" customHeight="1">
      <c r="A634" s="68"/>
      <c r="B634" s="73"/>
      <c r="C634" s="12" t="s">
        <v>10</v>
      </c>
      <c r="D634" s="89" t="s">
        <v>9</v>
      </c>
      <c r="E634" s="89"/>
      <c r="H634" s="53"/>
      <c r="I634" s="53"/>
      <c r="J634" s="53"/>
      <c r="K634" s="53"/>
      <c r="L634" s="53"/>
      <c r="M634" s="53"/>
    </row>
    <row r="635" spans="1:13" ht="29.25" customHeight="1">
      <c r="A635" s="426"/>
      <c r="B635" s="432" t="s">
        <v>225</v>
      </c>
      <c r="C635" s="440" t="s">
        <v>63</v>
      </c>
      <c r="D635" s="450"/>
      <c r="E635" s="349"/>
      <c r="H635" s="53"/>
      <c r="I635" s="53"/>
      <c r="J635" s="53"/>
      <c r="K635" s="53"/>
      <c r="L635" s="53"/>
      <c r="M635" s="53"/>
    </row>
    <row r="636" spans="1:13" ht="44.25" customHeight="1">
      <c r="A636" s="426"/>
      <c r="B636" s="432"/>
      <c r="C636" s="3" t="s">
        <v>73</v>
      </c>
      <c r="D636" s="83" t="s">
        <v>74</v>
      </c>
      <c r="E636" s="225"/>
      <c r="H636" s="53"/>
      <c r="I636" s="53"/>
      <c r="J636" s="53"/>
      <c r="K636" s="53"/>
      <c r="L636" s="53"/>
      <c r="M636" s="53"/>
    </row>
    <row r="637" spans="1:13" ht="12.75" customHeight="1">
      <c r="A637" s="252" t="s">
        <v>170</v>
      </c>
      <c r="B637" s="279">
        <f>C637+D637+E637</f>
        <v>453.9</v>
      </c>
      <c r="C637" s="279">
        <v>309.2</v>
      </c>
      <c r="D637" s="317">
        <v>144.69999999999999</v>
      </c>
      <c r="E637" s="318"/>
      <c r="H637" s="53"/>
      <c r="I637" s="53"/>
      <c r="J637" s="53"/>
      <c r="K637" s="53"/>
      <c r="L637" s="53"/>
      <c r="M637" s="53"/>
    </row>
    <row r="638" spans="1:13" ht="12.75" customHeight="1">
      <c r="A638" s="176" t="s">
        <v>96</v>
      </c>
      <c r="B638" s="244">
        <f>C638+D638+E638</f>
        <v>20</v>
      </c>
      <c r="C638" s="279">
        <v>20</v>
      </c>
      <c r="D638" s="317">
        <v>0</v>
      </c>
      <c r="E638" s="318"/>
      <c r="H638" s="53"/>
      <c r="I638" s="53"/>
      <c r="J638" s="53"/>
      <c r="K638" s="53"/>
      <c r="L638" s="53"/>
      <c r="M638" s="53"/>
    </row>
    <row r="639" spans="1:13" ht="12.75" customHeight="1">
      <c r="A639" s="176" t="s">
        <v>97</v>
      </c>
      <c r="B639" s="244">
        <v>33.299999999999997</v>
      </c>
      <c r="C639" s="317">
        <v>0</v>
      </c>
      <c r="D639" s="317">
        <v>30.4</v>
      </c>
      <c r="E639" s="318"/>
      <c r="H639" s="53"/>
      <c r="I639" s="53"/>
      <c r="J639" s="53"/>
      <c r="K639" s="53"/>
      <c r="L639" s="53"/>
      <c r="M639" s="53"/>
    </row>
    <row r="640" spans="1:13" ht="12.75" customHeight="1">
      <c r="A640" s="176" t="s">
        <v>98</v>
      </c>
      <c r="B640" s="244">
        <v>17.5</v>
      </c>
      <c r="C640" s="317">
        <v>0</v>
      </c>
      <c r="D640" s="317">
        <v>1</v>
      </c>
      <c r="E640" s="318"/>
      <c r="H640" s="53"/>
      <c r="I640" s="53"/>
      <c r="J640" s="53"/>
      <c r="K640" s="53"/>
      <c r="L640" s="53"/>
      <c r="M640" s="53"/>
    </row>
    <row r="641" spans="1:13" ht="12.75" customHeight="1">
      <c r="A641" s="176" t="s">
        <v>99</v>
      </c>
      <c r="B641" s="244">
        <f>C641+D641+E641</f>
        <v>30</v>
      </c>
      <c r="C641" s="279">
        <v>30</v>
      </c>
      <c r="D641" s="317">
        <v>0</v>
      </c>
      <c r="E641" s="318"/>
      <c r="H641" s="53"/>
      <c r="I641" s="53"/>
      <c r="J641" s="53"/>
      <c r="K641" s="53"/>
      <c r="L641" s="53"/>
      <c r="M641" s="53"/>
    </row>
    <row r="642" spans="1:13" ht="12.75" customHeight="1">
      <c r="A642" s="176" t="s">
        <v>100</v>
      </c>
      <c r="B642" s="244">
        <f>C642+D642+E642</f>
        <v>62.5</v>
      </c>
      <c r="C642" s="279">
        <v>4.5</v>
      </c>
      <c r="D642" s="317">
        <v>58</v>
      </c>
      <c r="E642" s="318"/>
      <c r="H642" s="53"/>
      <c r="I642" s="53"/>
      <c r="J642" s="53"/>
      <c r="K642" s="53"/>
      <c r="L642" s="53"/>
      <c r="M642" s="53"/>
    </row>
    <row r="643" spans="1:13" ht="12.75" customHeight="1">
      <c r="A643" s="176" t="s">
        <v>101</v>
      </c>
      <c r="B643" s="244">
        <f>C643+D643+E643</f>
        <v>28.5</v>
      </c>
      <c r="C643" s="279">
        <v>28.5</v>
      </c>
      <c r="D643" s="317">
        <v>0</v>
      </c>
      <c r="E643" s="318"/>
      <c r="H643" s="53"/>
      <c r="I643" s="53"/>
      <c r="J643" s="53"/>
      <c r="K643" s="53"/>
      <c r="L643" s="53"/>
      <c r="M643" s="53"/>
    </row>
    <row r="644" spans="1:13" ht="12.75" customHeight="1">
      <c r="A644" s="176" t="s">
        <v>102</v>
      </c>
      <c r="B644" s="244">
        <f>C644+D644+E644</f>
        <v>5.8</v>
      </c>
      <c r="C644" s="279">
        <v>0.8</v>
      </c>
      <c r="D644" s="317">
        <v>5</v>
      </c>
      <c r="E644" s="318"/>
    </row>
    <row r="645" spans="1:13" ht="12.75" customHeight="1">
      <c r="A645" s="176" t="s">
        <v>104</v>
      </c>
      <c r="B645" s="244">
        <v>4.8</v>
      </c>
      <c r="C645" s="317">
        <v>0</v>
      </c>
      <c r="D645" s="317">
        <v>0</v>
      </c>
      <c r="E645" s="318"/>
    </row>
    <row r="646" spans="1:13" ht="12.75" customHeight="1">
      <c r="A646" s="176" t="s">
        <v>106</v>
      </c>
      <c r="B646" s="244">
        <v>14.6</v>
      </c>
      <c r="C646" s="317">
        <v>0</v>
      </c>
      <c r="D646" s="317">
        <v>0</v>
      </c>
      <c r="E646" s="318"/>
    </row>
    <row r="647" spans="1:13" ht="12.75" customHeight="1">
      <c r="A647" s="176" t="s">
        <v>105</v>
      </c>
      <c r="B647" s="244">
        <v>26.7</v>
      </c>
      <c r="C647" s="317">
        <v>0</v>
      </c>
      <c r="D647" s="317">
        <v>1.5</v>
      </c>
      <c r="E647" s="318"/>
    </row>
    <row r="648" spans="1:13" ht="12.75" customHeight="1">
      <c r="A648" s="176" t="s">
        <v>107</v>
      </c>
      <c r="B648" s="244">
        <v>15.3</v>
      </c>
      <c r="C648" s="317">
        <v>0</v>
      </c>
      <c r="D648" s="317">
        <v>0</v>
      </c>
      <c r="E648" s="318"/>
    </row>
    <row r="649" spans="1:13" ht="12.75" customHeight="1">
      <c r="A649" s="176" t="s">
        <v>108</v>
      </c>
      <c r="B649" s="244">
        <f>C649+D649+E649</f>
        <v>107.5</v>
      </c>
      <c r="C649" s="279">
        <v>105.4</v>
      </c>
      <c r="D649" s="317">
        <v>2.1</v>
      </c>
      <c r="E649" s="318"/>
    </row>
    <row r="650" spans="1:13" ht="12.75" customHeight="1">
      <c r="A650" s="176" t="s">
        <v>109</v>
      </c>
      <c r="B650" s="244">
        <v>39.1</v>
      </c>
      <c r="C650" s="317">
        <v>0</v>
      </c>
      <c r="D650" s="317">
        <v>0.4</v>
      </c>
      <c r="E650" s="318"/>
    </row>
    <row r="651" spans="1:13" ht="12.75" customHeight="1">
      <c r="A651" s="176" t="s">
        <v>110</v>
      </c>
      <c r="B651" s="244">
        <f>C651+D651+E651</f>
        <v>7.4</v>
      </c>
      <c r="C651" s="279">
        <v>1.4</v>
      </c>
      <c r="D651" s="317">
        <v>6</v>
      </c>
      <c r="E651" s="318"/>
    </row>
    <row r="652" spans="1:13" s="13" customFormat="1" ht="12.75" customHeight="1">
      <c r="A652" s="176" t="s">
        <v>111</v>
      </c>
      <c r="B652" s="244">
        <f>C652+D652+E652</f>
        <v>0.7</v>
      </c>
      <c r="C652" s="279">
        <v>0.1</v>
      </c>
      <c r="D652" s="317">
        <v>0.6</v>
      </c>
      <c r="E652" s="318"/>
    </row>
    <row r="653" spans="1:13" ht="12.75" customHeight="1">
      <c r="A653" s="176" t="s">
        <v>112</v>
      </c>
      <c r="B653" s="244">
        <f>C653+D653+E653</f>
        <v>2</v>
      </c>
      <c r="C653" s="279">
        <v>2</v>
      </c>
      <c r="D653" s="317">
        <v>0</v>
      </c>
      <c r="E653" s="318"/>
    </row>
    <row r="654" spans="1:13" ht="12.75" customHeight="1">
      <c r="A654" s="176" t="s">
        <v>113</v>
      </c>
      <c r="B654" s="244">
        <v>97.23</v>
      </c>
      <c r="C654" s="317">
        <v>0</v>
      </c>
      <c r="D654" s="317">
        <v>32.700000000000003</v>
      </c>
      <c r="E654" s="318"/>
    </row>
    <row r="655" spans="1:13" ht="12.75" customHeight="1">
      <c r="A655" s="176" t="s">
        <v>114</v>
      </c>
      <c r="B655" s="244">
        <f>C655+D655+E655</f>
        <v>117.5</v>
      </c>
      <c r="C655" s="279">
        <v>116.5</v>
      </c>
      <c r="D655" s="317">
        <v>1</v>
      </c>
      <c r="E655" s="318"/>
    </row>
    <row r="656" spans="1:13" ht="12.75" customHeight="1">
      <c r="A656" s="258" t="s">
        <v>115</v>
      </c>
      <c r="B656" s="244">
        <v>93.5</v>
      </c>
      <c r="C656" s="317">
        <v>0</v>
      </c>
      <c r="D656" s="317">
        <v>4</v>
      </c>
      <c r="E656" s="318"/>
    </row>
    <row r="657" spans="1:16" ht="12.75" customHeight="1">
      <c r="A657" s="259" t="s">
        <v>103</v>
      </c>
      <c r="B657" s="245">
        <v>79.099999999999994</v>
      </c>
      <c r="C657" s="319">
        <v>0</v>
      </c>
      <c r="D657" s="319">
        <v>2</v>
      </c>
      <c r="E657" s="318"/>
    </row>
    <row r="658" spans="1:16" ht="12.75" customHeight="1">
      <c r="B658" s="279"/>
      <c r="C658" s="161"/>
      <c r="D658" s="28"/>
    </row>
    <row r="659" spans="1:16" ht="12.75" customHeight="1">
      <c r="A659" s="442" t="s">
        <v>242</v>
      </c>
      <c r="B659" s="442"/>
      <c r="C659" s="442"/>
      <c r="D659" s="442"/>
    </row>
    <row r="660" spans="1:16" ht="12.75" customHeight="1">
      <c r="A660" s="68"/>
      <c r="B660" s="73"/>
      <c r="C660" s="12" t="s">
        <v>10</v>
      </c>
      <c r="D660" s="89" t="s">
        <v>9</v>
      </c>
      <c r="E660" s="89"/>
    </row>
    <row r="661" spans="1:16" ht="27.75" customHeight="1">
      <c r="A661" s="426"/>
      <c r="B661" s="432" t="s">
        <v>225</v>
      </c>
      <c r="C661" s="440" t="s">
        <v>72</v>
      </c>
      <c r="D661" s="450"/>
      <c r="E661" s="349"/>
    </row>
    <row r="662" spans="1:16" ht="35.25" customHeight="1">
      <c r="A662" s="426"/>
      <c r="B662" s="432"/>
      <c r="C662" s="320" t="s">
        <v>73</v>
      </c>
      <c r="D662" s="83" t="s">
        <v>74</v>
      </c>
      <c r="E662" s="225"/>
      <c r="H662" s="53"/>
      <c r="I662" s="53"/>
      <c r="J662" s="53"/>
      <c r="K662" s="53"/>
      <c r="L662" s="53"/>
      <c r="M662" s="53"/>
      <c r="N662" s="53"/>
      <c r="O662" s="53"/>
      <c r="P662" s="53"/>
    </row>
    <row r="663" spans="1:16" ht="12.75" customHeight="1">
      <c r="A663" s="252" t="s">
        <v>170</v>
      </c>
      <c r="B663" s="253">
        <f>C663+D663+E663</f>
        <v>72.3</v>
      </c>
      <c r="C663" s="253">
        <v>9</v>
      </c>
      <c r="D663" s="280">
        <v>63.3</v>
      </c>
      <c r="E663" s="244"/>
      <c r="H663" s="269"/>
      <c r="I663" s="53"/>
      <c r="J663" s="57"/>
      <c r="K663" s="53"/>
      <c r="L663" s="53"/>
      <c r="M663" s="53"/>
      <c r="N663" s="53"/>
      <c r="O663" s="53"/>
      <c r="P663" s="53"/>
    </row>
    <row r="664" spans="1:16" ht="12.75" customHeight="1">
      <c r="A664" s="176" t="s">
        <v>96</v>
      </c>
      <c r="B664" s="253">
        <v>44.9</v>
      </c>
      <c r="C664" s="402">
        <v>0</v>
      </c>
      <c r="D664" s="402">
        <v>0</v>
      </c>
      <c r="E664" s="244"/>
      <c r="H664" s="269"/>
      <c r="I664" s="53"/>
      <c r="J664" s="57"/>
      <c r="K664" s="53"/>
      <c r="L664" s="53"/>
      <c r="M664" s="53"/>
      <c r="N664" s="53"/>
      <c r="O664" s="53"/>
      <c r="P664" s="53"/>
    </row>
    <row r="665" spans="1:16" ht="12.75" customHeight="1">
      <c r="A665" s="176" t="s">
        <v>97</v>
      </c>
      <c r="B665" s="253">
        <v>23.5</v>
      </c>
      <c r="C665" s="402">
        <v>0</v>
      </c>
      <c r="D665" s="402">
        <v>23.2</v>
      </c>
      <c r="E665" s="244"/>
      <c r="H665" s="269"/>
      <c r="I665" s="53"/>
      <c r="J665" s="57"/>
      <c r="K665" s="53"/>
      <c r="L665" s="53"/>
      <c r="M665" s="53"/>
      <c r="N665" s="53"/>
      <c r="O665" s="53"/>
      <c r="P665" s="53"/>
    </row>
    <row r="666" spans="1:16" ht="12.75" customHeight="1">
      <c r="A666" s="176" t="s">
        <v>98</v>
      </c>
      <c r="B666" s="253">
        <v>2.2000000000000002</v>
      </c>
      <c r="C666" s="402">
        <v>0</v>
      </c>
      <c r="D666" s="402">
        <v>0</v>
      </c>
      <c r="E666" s="244"/>
      <c r="H666" s="269"/>
      <c r="I666" s="53"/>
      <c r="J666" s="57"/>
      <c r="K666" s="53"/>
      <c r="L666" s="53"/>
      <c r="M666" s="53"/>
      <c r="N666" s="53"/>
      <c r="O666" s="53"/>
      <c r="P666" s="53"/>
    </row>
    <row r="667" spans="1:16" ht="12.75" customHeight="1">
      <c r="A667" s="176" t="s">
        <v>99</v>
      </c>
      <c r="B667" s="253">
        <f>C667+E667</f>
        <v>0</v>
      </c>
      <c r="C667" s="253">
        <v>0</v>
      </c>
      <c r="D667" s="280">
        <v>0</v>
      </c>
      <c r="E667" s="244"/>
      <c r="H667" s="269"/>
      <c r="I667" s="53"/>
      <c r="J667" s="57"/>
      <c r="K667" s="53"/>
      <c r="L667" s="53"/>
      <c r="M667" s="53"/>
      <c r="N667" s="53"/>
      <c r="O667" s="53"/>
      <c r="P667" s="53"/>
    </row>
    <row r="668" spans="1:16" ht="12.75" customHeight="1">
      <c r="A668" s="176" t="s">
        <v>100</v>
      </c>
      <c r="B668" s="253">
        <f>D668+E668</f>
        <v>29</v>
      </c>
      <c r="C668" s="402">
        <v>0</v>
      </c>
      <c r="D668" s="402">
        <v>29</v>
      </c>
      <c r="E668" s="244"/>
      <c r="H668" s="269"/>
      <c r="I668" s="53"/>
      <c r="J668" s="57"/>
      <c r="K668" s="53"/>
      <c r="L668" s="53"/>
      <c r="M668" s="53"/>
      <c r="N668" s="53"/>
      <c r="O668" s="53"/>
      <c r="P668" s="53"/>
    </row>
    <row r="669" spans="1:16" ht="12.75" customHeight="1">
      <c r="A669" s="176" t="s">
        <v>101</v>
      </c>
      <c r="B669" s="253">
        <f>E669</f>
        <v>0</v>
      </c>
      <c r="C669" s="402">
        <v>0</v>
      </c>
      <c r="D669" s="402">
        <v>0</v>
      </c>
      <c r="E669" s="244"/>
      <c r="H669" s="269"/>
      <c r="I669" s="53"/>
      <c r="J669" s="57"/>
      <c r="K669" s="53"/>
      <c r="L669" s="53"/>
      <c r="M669" s="53"/>
      <c r="N669" s="53"/>
      <c r="O669" s="53"/>
      <c r="P669" s="53"/>
    </row>
    <row r="670" spans="1:16" ht="12.75" customHeight="1">
      <c r="A670" s="176" t="s">
        <v>102</v>
      </c>
      <c r="B670" s="253">
        <f>C670+D670+E670</f>
        <v>8</v>
      </c>
      <c r="C670" s="253">
        <v>3</v>
      </c>
      <c r="D670" s="280">
        <v>5</v>
      </c>
      <c r="E670" s="244"/>
      <c r="H670" s="269"/>
      <c r="I670" s="53"/>
      <c r="J670" s="57"/>
      <c r="K670" s="53"/>
      <c r="L670" s="53"/>
      <c r="M670" s="53"/>
      <c r="N670" s="53"/>
      <c r="O670" s="53"/>
      <c r="P670" s="53"/>
    </row>
    <row r="671" spans="1:16" ht="12.75" customHeight="1">
      <c r="A671" s="176" t="s">
        <v>104</v>
      </c>
      <c r="B671" s="253">
        <f>D671+E671</f>
        <v>0</v>
      </c>
      <c r="C671" s="402">
        <v>0</v>
      </c>
      <c r="D671" s="402">
        <v>0</v>
      </c>
      <c r="E671" s="244"/>
      <c r="H671" s="269"/>
      <c r="I671" s="53"/>
      <c r="J671" s="57"/>
      <c r="K671" s="53"/>
      <c r="L671" s="53"/>
      <c r="M671" s="53"/>
      <c r="N671" s="53"/>
      <c r="O671" s="53"/>
      <c r="P671" s="53"/>
    </row>
    <row r="672" spans="1:16" ht="12.75" customHeight="1">
      <c r="A672" s="176" t="s">
        <v>106</v>
      </c>
      <c r="B672" s="253">
        <f>E672</f>
        <v>0</v>
      </c>
      <c r="C672" s="402">
        <v>0</v>
      </c>
      <c r="D672" s="402">
        <v>0</v>
      </c>
      <c r="E672" s="244"/>
      <c r="H672" s="269"/>
      <c r="I672" s="53"/>
      <c r="J672" s="57"/>
      <c r="K672" s="53"/>
      <c r="L672" s="53"/>
      <c r="M672" s="53"/>
      <c r="N672" s="53"/>
      <c r="O672" s="53"/>
      <c r="P672" s="53"/>
    </row>
    <row r="673" spans="1:16" ht="12.75" customHeight="1">
      <c r="A673" s="176" t="s">
        <v>105</v>
      </c>
      <c r="B673" s="253">
        <f>E673</f>
        <v>0</v>
      </c>
      <c r="C673" s="402">
        <v>0</v>
      </c>
      <c r="D673" s="402">
        <v>0</v>
      </c>
      <c r="E673" s="244"/>
      <c r="H673" s="269"/>
      <c r="I673" s="53"/>
      <c r="J673" s="57"/>
      <c r="K673" s="53"/>
      <c r="L673" s="53"/>
      <c r="M673" s="53"/>
      <c r="N673" s="53"/>
      <c r="O673" s="53"/>
      <c r="P673" s="53"/>
    </row>
    <row r="674" spans="1:16" ht="12.75" customHeight="1">
      <c r="A674" s="176" t="s">
        <v>107</v>
      </c>
      <c r="B674" s="253">
        <f>E674</f>
        <v>0</v>
      </c>
      <c r="C674" s="402">
        <v>0</v>
      </c>
      <c r="D674" s="402">
        <v>0</v>
      </c>
      <c r="E674" s="244"/>
      <c r="H674" s="269"/>
      <c r="I674" s="53"/>
      <c r="J674" s="57"/>
      <c r="K674" s="53"/>
      <c r="L674" s="53"/>
      <c r="M674" s="53"/>
      <c r="N674" s="53"/>
      <c r="O674" s="53"/>
      <c r="P674" s="53"/>
    </row>
    <row r="675" spans="1:16" ht="12.75" customHeight="1">
      <c r="A675" s="176" t="s">
        <v>108</v>
      </c>
      <c r="B675" s="253">
        <f>C675+D675+E675</f>
        <v>2</v>
      </c>
      <c r="C675" s="253">
        <v>1</v>
      </c>
      <c r="D675" s="280">
        <v>1</v>
      </c>
      <c r="E675" s="244"/>
      <c r="H675" s="269"/>
      <c r="I675" s="53"/>
      <c r="J675" s="57"/>
      <c r="K675" s="53"/>
      <c r="L675" s="53"/>
      <c r="M675" s="53"/>
      <c r="N675" s="53"/>
      <c r="O675" s="53"/>
      <c r="P675" s="53"/>
    </row>
    <row r="676" spans="1:16" ht="12.75" customHeight="1">
      <c r="A676" s="176" t="s">
        <v>109</v>
      </c>
      <c r="B676" s="253">
        <f>D676+E676</f>
        <v>0.1</v>
      </c>
      <c r="C676" s="402">
        <v>0</v>
      </c>
      <c r="D676" s="402">
        <v>0.1</v>
      </c>
      <c r="E676" s="244"/>
      <c r="H676" s="269"/>
      <c r="I676" s="53"/>
      <c r="J676" s="57"/>
      <c r="K676" s="53"/>
      <c r="L676" s="53"/>
      <c r="M676" s="53"/>
      <c r="N676" s="53"/>
      <c r="O676" s="53"/>
      <c r="P676" s="53"/>
    </row>
    <row r="677" spans="1:16" ht="12.75" customHeight="1">
      <c r="A677" s="176" t="s">
        <v>110</v>
      </c>
      <c r="B677" s="253">
        <f>C677+D677+E677</f>
        <v>2</v>
      </c>
      <c r="C677" s="253">
        <v>1</v>
      </c>
      <c r="D677" s="280">
        <v>1</v>
      </c>
      <c r="E677" s="244"/>
      <c r="H677" s="269"/>
      <c r="I677" s="53"/>
      <c r="J677" s="57"/>
      <c r="K677" s="53"/>
      <c r="L677" s="53"/>
      <c r="M677" s="53"/>
      <c r="N677" s="53"/>
      <c r="O677" s="53"/>
      <c r="P677" s="53"/>
    </row>
    <row r="678" spans="1:16" ht="12.75" customHeight="1">
      <c r="A678" s="176" t="s">
        <v>111</v>
      </c>
      <c r="B678" s="253">
        <f>E678</f>
        <v>0</v>
      </c>
      <c r="C678" s="402">
        <v>0</v>
      </c>
      <c r="D678" s="402">
        <v>0</v>
      </c>
      <c r="E678" s="244"/>
      <c r="H678" s="269"/>
      <c r="I678" s="53"/>
      <c r="J678" s="57"/>
      <c r="K678" s="53"/>
      <c r="L678" s="53"/>
      <c r="M678" s="53"/>
      <c r="N678" s="53"/>
      <c r="O678" s="53"/>
      <c r="P678" s="53"/>
    </row>
    <row r="679" spans="1:16" ht="12.75" customHeight="1">
      <c r="A679" s="176" t="s">
        <v>112</v>
      </c>
      <c r="B679" s="253">
        <v>0</v>
      </c>
      <c r="C679" s="402">
        <v>0</v>
      </c>
      <c r="D679" s="402">
        <v>0</v>
      </c>
      <c r="E679" s="244"/>
      <c r="H679" s="269"/>
      <c r="I679" s="53"/>
      <c r="J679" s="57"/>
      <c r="K679" s="53"/>
      <c r="L679" s="53"/>
      <c r="M679" s="53"/>
      <c r="N679" s="53"/>
      <c r="O679" s="53"/>
      <c r="P679" s="53"/>
    </row>
    <row r="680" spans="1:16" ht="12.75" customHeight="1">
      <c r="A680" s="176" t="s">
        <v>113</v>
      </c>
      <c r="B680" s="253">
        <f>E680</f>
        <v>0</v>
      </c>
      <c r="C680" s="402">
        <v>0</v>
      </c>
      <c r="D680" s="402">
        <v>0</v>
      </c>
      <c r="E680" s="244"/>
      <c r="H680" s="269"/>
      <c r="I680" s="53"/>
      <c r="J680" s="57"/>
      <c r="K680" s="53"/>
      <c r="L680" s="53"/>
      <c r="M680" s="53"/>
      <c r="N680" s="53"/>
      <c r="O680" s="53"/>
      <c r="P680" s="53"/>
    </row>
    <row r="681" spans="1:16" ht="12.75" customHeight="1">
      <c r="A681" s="176" t="s">
        <v>114</v>
      </c>
      <c r="B681" s="253">
        <f>C681+E681</f>
        <v>4</v>
      </c>
      <c r="C681" s="253">
        <v>4</v>
      </c>
      <c r="D681" s="280">
        <v>0</v>
      </c>
      <c r="E681" s="244"/>
      <c r="H681" s="269"/>
      <c r="I681" s="53"/>
      <c r="J681" s="57"/>
      <c r="K681" s="53"/>
      <c r="L681" s="53"/>
      <c r="M681" s="53"/>
      <c r="N681" s="53"/>
      <c r="O681" s="53"/>
      <c r="P681" s="53"/>
    </row>
    <row r="682" spans="1:16" ht="12.75" customHeight="1">
      <c r="A682" s="258" t="s">
        <v>115</v>
      </c>
      <c r="B682" s="253">
        <f>D682+E682</f>
        <v>4</v>
      </c>
      <c r="C682" s="72">
        <v>0</v>
      </c>
      <c r="D682" s="72">
        <v>4</v>
      </c>
      <c r="E682" s="244"/>
      <c r="H682" s="269"/>
      <c r="I682" s="53"/>
      <c r="J682" s="57"/>
      <c r="K682" s="53"/>
      <c r="L682" s="53"/>
      <c r="M682" s="53"/>
      <c r="N682" s="53"/>
      <c r="O682" s="53"/>
      <c r="P682" s="53"/>
    </row>
    <row r="683" spans="1:16" ht="12.75" customHeight="1">
      <c r="A683" s="259" t="s">
        <v>103</v>
      </c>
      <c r="B683" s="260">
        <f>E683</f>
        <v>0</v>
      </c>
      <c r="C683" s="84">
        <v>0</v>
      </c>
      <c r="D683" s="84">
        <v>0</v>
      </c>
      <c r="E683" s="244"/>
      <c r="H683" s="269"/>
      <c r="I683" s="53"/>
      <c r="J683" s="57"/>
      <c r="K683" s="53"/>
      <c r="L683" s="53"/>
      <c r="M683" s="53"/>
      <c r="N683" s="53"/>
      <c r="O683" s="53"/>
      <c r="P683" s="53"/>
    </row>
    <row r="684" spans="1:16" ht="12.75" customHeight="1">
      <c r="A684" s="97"/>
      <c r="B684" s="376"/>
      <c r="C684" s="322"/>
      <c r="D684" s="322"/>
      <c r="E684" s="349"/>
      <c r="H684" s="53"/>
      <c r="I684" s="53"/>
      <c r="J684" s="53"/>
      <c r="K684" s="53"/>
      <c r="L684" s="53"/>
      <c r="M684" s="53"/>
      <c r="N684" s="53"/>
      <c r="O684" s="53"/>
      <c r="P684" s="53"/>
    </row>
    <row r="685" spans="1:16" ht="12.75" customHeight="1">
      <c r="A685" s="442" t="s">
        <v>243</v>
      </c>
      <c r="B685" s="442"/>
      <c r="C685" s="442"/>
      <c r="D685" s="442"/>
      <c r="H685" s="53"/>
      <c r="I685" s="53"/>
      <c r="J685" s="53"/>
      <c r="K685" s="53"/>
      <c r="L685" s="53"/>
      <c r="M685" s="53"/>
      <c r="N685" s="53"/>
      <c r="O685" s="53"/>
      <c r="P685" s="53"/>
    </row>
    <row r="686" spans="1:16" ht="12.75" customHeight="1">
      <c r="A686" s="68"/>
      <c r="B686" s="73"/>
      <c r="C686" s="70" t="s">
        <v>10</v>
      </c>
      <c r="D686" s="89" t="s">
        <v>9</v>
      </c>
      <c r="E686" s="89"/>
      <c r="H686" s="53"/>
      <c r="I686" s="53"/>
      <c r="J686" s="53"/>
      <c r="K686" s="53"/>
      <c r="L686" s="53"/>
      <c r="M686" s="53"/>
      <c r="N686" s="53"/>
      <c r="O686" s="53"/>
      <c r="P686" s="53"/>
    </row>
    <row r="687" spans="1:16" ht="29.25" customHeight="1">
      <c r="A687" s="426"/>
      <c r="B687" s="432" t="s">
        <v>225</v>
      </c>
      <c r="C687" s="429" t="s">
        <v>72</v>
      </c>
      <c r="D687" s="440"/>
      <c r="E687" s="349"/>
      <c r="H687" s="53"/>
      <c r="I687" s="53"/>
      <c r="J687" s="53"/>
      <c r="K687" s="53"/>
      <c r="L687" s="53"/>
      <c r="M687" s="53"/>
      <c r="N687" s="53"/>
      <c r="O687" s="53"/>
      <c r="P687" s="53"/>
    </row>
    <row r="688" spans="1:16" ht="42.75" customHeight="1">
      <c r="A688" s="426"/>
      <c r="B688" s="432"/>
      <c r="C688" s="4" t="s">
        <v>73</v>
      </c>
      <c r="D688" s="83" t="s">
        <v>74</v>
      </c>
      <c r="E688" s="225"/>
      <c r="H688" s="53"/>
      <c r="I688" s="53"/>
      <c r="J688" s="53"/>
      <c r="K688" s="53"/>
      <c r="L688" s="53"/>
      <c r="M688" s="53"/>
      <c r="N688" s="53"/>
      <c r="O688" s="53"/>
      <c r="P688" s="53"/>
    </row>
    <row r="689" spans="1:16" ht="12.75" customHeight="1">
      <c r="A689" s="252" t="s">
        <v>170</v>
      </c>
      <c r="B689" s="377">
        <f t="shared" ref="B689:B709" si="15">D689+E689</f>
        <v>5.0999999999999996</v>
      </c>
      <c r="C689" s="323">
        <v>0</v>
      </c>
      <c r="D689" s="243">
        <v>5.0999999999999996</v>
      </c>
      <c r="E689" s="243"/>
      <c r="H689" s="272"/>
      <c r="I689" s="53"/>
      <c r="J689" s="274"/>
      <c r="K689" s="53"/>
      <c r="L689" s="53"/>
      <c r="M689" s="53"/>
      <c r="N689" s="53"/>
      <c r="O689" s="53"/>
      <c r="P689" s="53"/>
    </row>
    <row r="690" spans="1:16" ht="12.75" customHeight="1">
      <c r="A690" s="176" t="s">
        <v>96</v>
      </c>
      <c r="B690" s="244">
        <f t="shared" si="15"/>
        <v>0</v>
      </c>
      <c r="C690" s="323">
        <v>0</v>
      </c>
      <c r="D690" s="324"/>
      <c r="E690" s="243"/>
      <c r="H690" s="272"/>
      <c r="I690" s="53"/>
      <c r="J690" s="274"/>
      <c r="K690" s="53"/>
      <c r="L690" s="53"/>
      <c r="M690" s="53"/>
      <c r="N690" s="53"/>
      <c r="O690" s="53"/>
      <c r="P690" s="53"/>
    </row>
    <row r="691" spans="1:16" ht="12.75" customHeight="1">
      <c r="A691" s="176" t="s">
        <v>97</v>
      </c>
      <c r="B691" s="244">
        <f t="shared" si="15"/>
        <v>0.1</v>
      </c>
      <c r="C691" s="323">
        <v>0</v>
      </c>
      <c r="D691" s="324">
        <v>0.1</v>
      </c>
      <c r="E691" s="243"/>
      <c r="H691" s="272"/>
      <c r="I691" s="53"/>
      <c r="J691" s="274"/>
      <c r="K691" s="53"/>
      <c r="L691" s="53"/>
      <c r="M691" s="53"/>
      <c r="N691" s="53"/>
      <c r="O691" s="53"/>
      <c r="P691" s="53"/>
    </row>
    <row r="692" spans="1:16" ht="12.75" customHeight="1">
      <c r="A692" s="176" t="s">
        <v>98</v>
      </c>
      <c r="B692" s="244">
        <f t="shared" si="15"/>
        <v>0</v>
      </c>
      <c r="C692" s="323">
        <v>0</v>
      </c>
      <c r="D692" s="324"/>
      <c r="E692" s="243"/>
      <c r="H692" s="272"/>
      <c r="I692" s="53"/>
      <c r="J692" s="274"/>
      <c r="K692" s="53"/>
      <c r="L692" s="53"/>
      <c r="M692" s="53"/>
      <c r="N692" s="53"/>
      <c r="O692" s="53"/>
      <c r="P692" s="53"/>
    </row>
    <row r="693" spans="1:16" ht="12.75" customHeight="1">
      <c r="A693" s="176" t="s">
        <v>99</v>
      </c>
      <c r="B693" s="244">
        <f t="shared" si="15"/>
        <v>0</v>
      </c>
      <c r="C693" s="323">
        <v>0</v>
      </c>
      <c r="D693" s="324"/>
      <c r="E693" s="243"/>
      <c r="H693" s="272"/>
      <c r="I693" s="53"/>
      <c r="J693" s="274"/>
      <c r="K693" s="53"/>
      <c r="L693" s="53"/>
      <c r="M693" s="53"/>
      <c r="N693" s="53"/>
      <c r="O693" s="53"/>
      <c r="P693" s="53"/>
    </row>
    <row r="694" spans="1:16" ht="12.75" customHeight="1">
      <c r="A694" s="176" t="s">
        <v>100</v>
      </c>
      <c r="B694" s="244">
        <f t="shared" si="15"/>
        <v>4</v>
      </c>
      <c r="C694" s="323">
        <v>0</v>
      </c>
      <c r="D694" s="324">
        <v>4</v>
      </c>
      <c r="E694" s="243"/>
      <c r="H694" s="272"/>
      <c r="I694" s="53"/>
      <c r="J694" s="274"/>
      <c r="K694" s="53"/>
      <c r="L694" s="53"/>
      <c r="M694" s="53"/>
      <c r="N694" s="53"/>
      <c r="O694" s="53"/>
      <c r="P694" s="53"/>
    </row>
    <row r="695" spans="1:16" ht="12.75" customHeight="1">
      <c r="A695" s="176" t="s">
        <v>101</v>
      </c>
      <c r="B695" s="244">
        <f t="shared" si="15"/>
        <v>0</v>
      </c>
      <c r="C695" s="323">
        <v>0</v>
      </c>
      <c r="D695" s="324"/>
      <c r="E695" s="243"/>
      <c r="H695" s="272"/>
      <c r="I695" s="53"/>
      <c r="J695" s="274"/>
      <c r="K695" s="53"/>
      <c r="L695" s="53"/>
      <c r="M695" s="53"/>
      <c r="N695" s="53"/>
      <c r="O695" s="53"/>
      <c r="P695" s="53"/>
    </row>
    <row r="696" spans="1:16" ht="12.75" customHeight="1">
      <c r="A696" s="176" t="s">
        <v>102</v>
      </c>
      <c r="B696" s="244">
        <f t="shared" si="15"/>
        <v>0</v>
      </c>
      <c r="C696" s="323">
        <v>0</v>
      </c>
      <c r="D696" s="324"/>
      <c r="E696" s="243"/>
      <c r="H696" s="272"/>
      <c r="I696" s="53"/>
      <c r="J696" s="274"/>
      <c r="K696" s="53"/>
      <c r="L696" s="53"/>
      <c r="M696" s="53"/>
      <c r="N696" s="53"/>
      <c r="O696" s="53"/>
      <c r="P696" s="53"/>
    </row>
    <row r="697" spans="1:16" ht="12.75" customHeight="1">
      <c r="A697" s="176" t="s">
        <v>104</v>
      </c>
      <c r="B697" s="244">
        <f t="shared" si="15"/>
        <v>0</v>
      </c>
      <c r="C697" s="323">
        <v>0</v>
      </c>
      <c r="D697" s="324"/>
      <c r="E697" s="243"/>
      <c r="H697" s="272"/>
      <c r="I697" s="53"/>
      <c r="J697" s="274"/>
      <c r="K697" s="53"/>
      <c r="L697" s="53"/>
      <c r="M697" s="53"/>
      <c r="N697" s="53"/>
      <c r="O697" s="53"/>
      <c r="P697" s="53"/>
    </row>
    <row r="698" spans="1:16" ht="12.75" customHeight="1">
      <c r="A698" s="176" t="s">
        <v>106</v>
      </c>
      <c r="B698" s="244">
        <f t="shared" si="15"/>
        <v>0</v>
      </c>
      <c r="C698" s="323">
        <v>0</v>
      </c>
      <c r="D698" s="324"/>
      <c r="E698" s="243"/>
      <c r="H698" s="272"/>
      <c r="I698" s="53"/>
      <c r="J698" s="274"/>
      <c r="K698" s="53"/>
      <c r="L698" s="53"/>
      <c r="M698" s="53"/>
      <c r="N698" s="53"/>
      <c r="O698" s="53"/>
      <c r="P698" s="53"/>
    </row>
    <row r="699" spans="1:16" ht="12.75" customHeight="1">
      <c r="A699" s="176" t="s">
        <v>105</v>
      </c>
      <c r="B699" s="244">
        <f t="shared" si="15"/>
        <v>0</v>
      </c>
      <c r="C699" s="323">
        <v>0</v>
      </c>
      <c r="D699" s="324"/>
      <c r="E699" s="243"/>
      <c r="H699" s="272"/>
      <c r="I699" s="53"/>
      <c r="J699" s="274"/>
      <c r="K699" s="53"/>
      <c r="L699" s="53"/>
      <c r="M699" s="53"/>
      <c r="N699" s="53"/>
      <c r="O699" s="53"/>
      <c r="P699" s="53"/>
    </row>
    <row r="700" spans="1:16" ht="12.75" customHeight="1">
      <c r="A700" s="176" t="s">
        <v>107</v>
      </c>
      <c r="B700" s="244">
        <f t="shared" si="15"/>
        <v>0</v>
      </c>
      <c r="C700" s="323">
        <v>0</v>
      </c>
      <c r="D700" s="324"/>
      <c r="E700" s="243"/>
      <c r="H700" s="272"/>
      <c r="I700" s="53"/>
      <c r="J700" s="274"/>
      <c r="K700" s="53"/>
      <c r="L700" s="53"/>
      <c r="M700" s="53"/>
      <c r="N700" s="53"/>
      <c r="O700" s="53"/>
      <c r="P700" s="53"/>
    </row>
    <row r="701" spans="1:16" ht="12.75" customHeight="1">
      <c r="A701" s="176" t="s">
        <v>108</v>
      </c>
      <c r="B701" s="244">
        <f t="shared" si="15"/>
        <v>0</v>
      </c>
      <c r="C701" s="323">
        <v>0</v>
      </c>
      <c r="D701" s="324"/>
      <c r="E701" s="243"/>
      <c r="H701" s="272"/>
      <c r="I701" s="53"/>
      <c r="J701" s="274"/>
      <c r="K701" s="53"/>
      <c r="L701" s="53"/>
      <c r="M701" s="53"/>
      <c r="N701" s="53"/>
      <c r="O701" s="53"/>
      <c r="P701" s="53"/>
    </row>
    <row r="702" spans="1:16" ht="12.75" customHeight="1">
      <c r="A702" s="176" t="s">
        <v>109</v>
      </c>
      <c r="B702" s="244">
        <f t="shared" si="15"/>
        <v>0</v>
      </c>
      <c r="C702" s="323">
        <v>0</v>
      </c>
      <c r="D702" s="324"/>
      <c r="E702" s="243"/>
      <c r="H702" s="272"/>
      <c r="I702" s="53"/>
      <c r="J702" s="274"/>
      <c r="K702" s="53"/>
      <c r="L702" s="53"/>
      <c r="M702" s="53"/>
      <c r="N702" s="53"/>
      <c r="O702" s="53"/>
      <c r="P702" s="53"/>
    </row>
    <row r="703" spans="1:16" ht="12.75" customHeight="1">
      <c r="A703" s="176" t="s">
        <v>110</v>
      </c>
      <c r="B703" s="244">
        <f t="shared" si="15"/>
        <v>1</v>
      </c>
      <c r="C703" s="323">
        <v>0</v>
      </c>
      <c r="D703" s="324">
        <v>1</v>
      </c>
      <c r="E703" s="243"/>
      <c r="H703" s="272"/>
      <c r="I703" s="53"/>
      <c r="J703" s="274"/>
      <c r="K703" s="53"/>
      <c r="L703" s="53"/>
      <c r="M703" s="53"/>
      <c r="N703" s="53"/>
      <c r="O703" s="53"/>
      <c r="P703" s="53"/>
    </row>
    <row r="704" spans="1:16" ht="12.75" customHeight="1">
      <c r="A704" s="176" t="s">
        <v>111</v>
      </c>
      <c r="B704" s="244">
        <f t="shared" si="15"/>
        <v>0</v>
      </c>
      <c r="C704" s="323">
        <v>0</v>
      </c>
      <c r="D704" s="324"/>
      <c r="E704" s="243"/>
      <c r="H704" s="272"/>
      <c r="I704" s="53"/>
      <c r="J704" s="274"/>
      <c r="K704" s="53"/>
      <c r="L704" s="53"/>
      <c r="M704" s="53"/>
      <c r="N704" s="53"/>
      <c r="O704" s="53"/>
      <c r="P704" s="53"/>
    </row>
    <row r="705" spans="1:16" ht="12.75" customHeight="1">
      <c r="A705" s="176" t="s">
        <v>112</v>
      </c>
      <c r="B705" s="244">
        <f t="shared" si="15"/>
        <v>0</v>
      </c>
      <c r="C705" s="323">
        <v>0</v>
      </c>
      <c r="D705" s="324"/>
      <c r="E705" s="243"/>
      <c r="H705" s="272"/>
      <c r="I705" s="53"/>
      <c r="J705" s="274"/>
      <c r="K705" s="53"/>
      <c r="L705" s="53"/>
      <c r="M705" s="53"/>
      <c r="N705" s="53"/>
      <c r="O705" s="53"/>
      <c r="P705" s="53"/>
    </row>
    <row r="706" spans="1:16" ht="12.75" customHeight="1">
      <c r="A706" s="176" t="s">
        <v>113</v>
      </c>
      <c r="B706" s="244">
        <f t="shared" si="15"/>
        <v>0</v>
      </c>
      <c r="C706" s="323">
        <v>0</v>
      </c>
      <c r="D706" s="324"/>
      <c r="E706" s="243"/>
      <c r="H706" s="272"/>
      <c r="I706" s="53"/>
      <c r="J706" s="274"/>
      <c r="K706" s="53"/>
      <c r="L706" s="53"/>
      <c r="M706" s="53"/>
      <c r="N706" s="53"/>
      <c r="O706" s="53"/>
      <c r="P706" s="53"/>
    </row>
    <row r="707" spans="1:16" ht="12.75" customHeight="1">
      <c r="A707" s="176" t="s">
        <v>114</v>
      </c>
      <c r="B707" s="244">
        <f t="shared" si="15"/>
        <v>0</v>
      </c>
      <c r="C707" s="323">
        <v>0</v>
      </c>
      <c r="D707" s="324"/>
      <c r="E707" s="243"/>
      <c r="H707" s="272"/>
      <c r="I707" s="53"/>
      <c r="J707" s="274"/>
      <c r="K707" s="53"/>
      <c r="L707" s="53"/>
      <c r="M707" s="53"/>
      <c r="N707" s="53"/>
      <c r="O707" s="53"/>
      <c r="P707" s="53"/>
    </row>
    <row r="708" spans="1:16" ht="12.75" customHeight="1">
      <c r="A708" s="258" t="s">
        <v>115</v>
      </c>
      <c r="B708" s="244">
        <f t="shared" si="15"/>
        <v>0</v>
      </c>
      <c r="C708" s="323">
        <v>0</v>
      </c>
      <c r="D708" s="324"/>
      <c r="E708" s="243"/>
      <c r="H708" s="272"/>
      <c r="I708" s="53"/>
      <c r="J708" s="274"/>
      <c r="K708" s="53"/>
      <c r="L708" s="53"/>
      <c r="M708" s="53"/>
      <c r="N708" s="53"/>
      <c r="O708" s="53"/>
      <c r="P708" s="53"/>
    </row>
    <row r="709" spans="1:16" ht="12.75" customHeight="1">
      <c r="A709" s="259" t="s">
        <v>103</v>
      </c>
      <c r="B709" s="245">
        <f t="shared" si="15"/>
        <v>0</v>
      </c>
      <c r="C709" s="378">
        <v>0</v>
      </c>
      <c r="D709" s="325"/>
      <c r="E709" s="243"/>
      <c r="H709" s="272"/>
      <c r="I709" s="53"/>
      <c r="J709" s="274"/>
      <c r="K709" s="53"/>
      <c r="L709" s="53"/>
      <c r="M709" s="53"/>
      <c r="N709" s="53"/>
      <c r="O709" s="53"/>
      <c r="P709" s="53"/>
    </row>
    <row r="710" spans="1:16" ht="12.75" customHeight="1">
      <c r="B710" s="161"/>
      <c r="C710" s="20"/>
      <c r="D710" s="28"/>
      <c r="E710" s="349"/>
      <c r="H710" s="53"/>
      <c r="I710" s="53"/>
      <c r="J710" s="53"/>
      <c r="K710" s="53"/>
      <c r="L710" s="53"/>
      <c r="M710" s="53"/>
      <c r="N710" s="53"/>
      <c r="O710" s="53"/>
      <c r="P710" s="53"/>
    </row>
    <row r="711" spans="1:16" ht="12.75" customHeight="1">
      <c r="A711" s="442" t="s">
        <v>244</v>
      </c>
      <c r="B711" s="442"/>
      <c r="C711" s="442"/>
      <c r="D711" s="442"/>
      <c r="H711" s="53"/>
      <c r="I711" s="53"/>
      <c r="J711" s="53"/>
      <c r="K711" s="53"/>
      <c r="L711" s="53"/>
      <c r="M711" s="53"/>
      <c r="N711" s="53"/>
      <c r="O711" s="53"/>
      <c r="P711" s="53"/>
    </row>
    <row r="712" spans="1:16" ht="12.75" customHeight="1">
      <c r="A712" s="68"/>
      <c r="B712" s="73"/>
      <c r="C712" s="70" t="s">
        <v>10</v>
      </c>
      <c r="D712" s="89" t="s">
        <v>9</v>
      </c>
      <c r="E712" s="89"/>
      <c r="H712" s="53"/>
      <c r="I712" s="53"/>
      <c r="J712" s="53"/>
      <c r="K712" s="53"/>
      <c r="L712" s="53"/>
      <c r="M712" s="53"/>
      <c r="N712" s="53"/>
      <c r="O712" s="53"/>
      <c r="P712" s="53"/>
    </row>
    <row r="713" spans="1:16" ht="28.5" customHeight="1">
      <c r="A713" s="426"/>
      <c r="B713" s="432" t="s">
        <v>225</v>
      </c>
      <c r="C713" s="440" t="s">
        <v>72</v>
      </c>
      <c r="D713" s="441"/>
      <c r="E713" s="349"/>
      <c r="H713" s="53"/>
      <c r="I713" s="53"/>
      <c r="J713" s="53"/>
      <c r="K713" s="53"/>
      <c r="L713" s="53"/>
      <c r="M713" s="53"/>
      <c r="N713" s="53"/>
      <c r="O713" s="53"/>
      <c r="P713" s="53"/>
    </row>
    <row r="714" spans="1:16" ht="50.25" customHeight="1">
      <c r="A714" s="426"/>
      <c r="B714" s="432"/>
      <c r="C714" s="4" t="s">
        <v>73</v>
      </c>
      <c r="D714" s="83" t="s">
        <v>74</v>
      </c>
      <c r="E714" s="225"/>
      <c r="H714" s="53"/>
      <c r="I714" s="53"/>
      <c r="J714" s="53"/>
      <c r="K714" s="53"/>
      <c r="L714" s="53"/>
      <c r="M714" s="53"/>
      <c r="N714" s="53"/>
      <c r="O714" s="53"/>
      <c r="P714" s="53"/>
    </row>
    <row r="715" spans="1:16" ht="12.75" customHeight="1">
      <c r="A715" s="252" t="s">
        <v>171</v>
      </c>
      <c r="B715" s="279">
        <f t="shared" ref="B715:B735" si="16">C715+D715+E715</f>
        <v>7.3999999999999995</v>
      </c>
      <c r="C715" s="323">
        <v>1.3</v>
      </c>
      <c r="D715" s="281">
        <v>6.1</v>
      </c>
      <c r="E715" s="403"/>
      <c r="F715" s="13"/>
      <c r="H715" s="269"/>
      <c r="I715" s="53"/>
      <c r="J715" s="57"/>
      <c r="K715" s="53"/>
      <c r="L715" s="53"/>
      <c r="M715" s="53"/>
      <c r="N715" s="53"/>
      <c r="O715" s="53"/>
      <c r="P715" s="53"/>
    </row>
    <row r="716" spans="1:16" ht="12.75" customHeight="1">
      <c r="A716" s="176" t="s">
        <v>96</v>
      </c>
      <c r="B716" s="279">
        <f t="shared" si="16"/>
        <v>0</v>
      </c>
      <c r="C716" s="233"/>
      <c r="D716" s="326"/>
      <c r="E716" s="403"/>
      <c r="H716" s="269"/>
      <c r="I716" s="53"/>
      <c r="J716" s="57"/>
      <c r="K716" s="53"/>
      <c r="L716" s="53"/>
      <c r="M716" s="53"/>
      <c r="N716" s="53"/>
      <c r="O716" s="53"/>
      <c r="P716" s="53"/>
    </row>
    <row r="717" spans="1:16" ht="12.75" customHeight="1">
      <c r="A717" s="176" t="s">
        <v>97</v>
      </c>
      <c r="B717" s="279">
        <f t="shared" si="16"/>
        <v>1</v>
      </c>
      <c r="C717" s="233"/>
      <c r="D717" s="326">
        <v>1</v>
      </c>
      <c r="E717" s="403"/>
      <c r="H717" s="269"/>
      <c r="I717" s="53"/>
      <c r="J717" s="57"/>
      <c r="K717" s="53"/>
      <c r="L717" s="53"/>
      <c r="M717" s="53"/>
      <c r="N717" s="53"/>
      <c r="O717" s="53"/>
      <c r="P717" s="53"/>
    </row>
    <row r="718" spans="1:16" ht="12.75" customHeight="1">
      <c r="A718" s="176" t="s">
        <v>98</v>
      </c>
      <c r="B718" s="279">
        <f t="shared" si="16"/>
        <v>0.5</v>
      </c>
      <c r="C718" s="233"/>
      <c r="D718" s="326">
        <v>0.5</v>
      </c>
      <c r="E718" s="403"/>
      <c r="H718" s="269"/>
      <c r="I718" s="53"/>
      <c r="J718" s="57"/>
      <c r="K718" s="53"/>
      <c r="L718" s="53"/>
      <c r="M718" s="53"/>
      <c r="N718" s="53"/>
      <c r="O718" s="53"/>
      <c r="P718" s="53"/>
    </row>
    <row r="719" spans="1:16" ht="12.75" customHeight="1">
      <c r="A719" s="176" t="s">
        <v>99</v>
      </c>
      <c r="B719" s="279">
        <f t="shared" si="16"/>
        <v>0</v>
      </c>
      <c r="C719" s="233"/>
      <c r="D719" s="326"/>
      <c r="E719" s="403"/>
      <c r="H719" s="269"/>
      <c r="I719" s="53"/>
      <c r="J719" s="57"/>
      <c r="K719" s="53"/>
      <c r="L719" s="53"/>
      <c r="M719" s="53"/>
      <c r="N719" s="53"/>
      <c r="O719" s="53"/>
      <c r="P719" s="53"/>
    </row>
    <row r="720" spans="1:16" ht="12.75" customHeight="1">
      <c r="A720" s="176" t="s">
        <v>100</v>
      </c>
      <c r="B720" s="279">
        <f t="shared" si="16"/>
        <v>2</v>
      </c>
      <c r="C720" s="233"/>
      <c r="D720" s="326">
        <v>2</v>
      </c>
      <c r="E720" s="403"/>
      <c r="H720" s="269"/>
      <c r="I720" s="53"/>
      <c r="J720" s="57"/>
      <c r="K720" s="53"/>
      <c r="L720" s="53"/>
      <c r="M720" s="53"/>
      <c r="N720" s="53"/>
      <c r="O720" s="53"/>
      <c r="P720" s="53"/>
    </row>
    <row r="721" spans="1:16" ht="12.75" customHeight="1">
      <c r="A721" s="176" t="s">
        <v>101</v>
      </c>
      <c r="B721" s="279">
        <f t="shared" si="16"/>
        <v>0</v>
      </c>
      <c r="C721" s="233"/>
      <c r="D721" s="326"/>
      <c r="E721" s="403"/>
      <c r="H721" s="269"/>
      <c r="I721" s="53"/>
      <c r="J721" s="57"/>
      <c r="K721" s="53"/>
      <c r="L721" s="53"/>
      <c r="M721" s="53"/>
      <c r="N721" s="53"/>
      <c r="O721" s="53"/>
      <c r="P721" s="53"/>
    </row>
    <row r="722" spans="1:16" ht="12.75" customHeight="1">
      <c r="A722" s="176" t="s">
        <v>102</v>
      </c>
      <c r="B722" s="279">
        <f t="shared" si="16"/>
        <v>0</v>
      </c>
      <c r="C722" s="233"/>
      <c r="D722" s="326"/>
      <c r="E722" s="403"/>
      <c r="H722" s="269"/>
      <c r="I722" s="53"/>
      <c r="J722" s="57"/>
      <c r="K722" s="53"/>
      <c r="L722" s="53"/>
      <c r="M722" s="53"/>
      <c r="N722" s="53"/>
      <c r="O722" s="53"/>
      <c r="P722" s="53"/>
    </row>
    <row r="723" spans="1:16" ht="12.75" customHeight="1">
      <c r="A723" s="176" t="s">
        <v>104</v>
      </c>
      <c r="B723" s="279">
        <f t="shared" si="16"/>
        <v>0.2</v>
      </c>
      <c r="C723" s="279">
        <v>0.2</v>
      </c>
      <c r="D723" s="281"/>
      <c r="E723" s="403"/>
      <c r="H723" s="269"/>
      <c r="I723" s="53"/>
      <c r="J723" s="57"/>
      <c r="K723" s="53"/>
      <c r="L723" s="53"/>
      <c r="M723" s="53"/>
      <c r="N723" s="53"/>
      <c r="O723" s="53"/>
      <c r="P723" s="53"/>
    </row>
    <row r="724" spans="1:16" ht="12.75" customHeight="1">
      <c r="A724" s="176" t="s">
        <v>106</v>
      </c>
      <c r="B724" s="279">
        <f t="shared" si="16"/>
        <v>0</v>
      </c>
      <c r="C724" s="233"/>
      <c r="D724" s="326"/>
      <c r="E724" s="403"/>
      <c r="H724" s="269"/>
      <c r="I724" s="53"/>
      <c r="J724" s="57"/>
      <c r="K724" s="53"/>
      <c r="L724" s="53"/>
      <c r="M724" s="53"/>
      <c r="N724" s="53"/>
      <c r="O724" s="53"/>
      <c r="P724" s="53"/>
    </row>
    <row r="725" spans="1:16" ht="12.75" customHeight="1">
      <c r="A725" s="176" t="s">
        <v>105</v>
      </c>
      <c r="B725" s="279">
        <f t="shared" si="16"/>
        <v>0</v>
      </c>
      <c r="C725" s="233"/>
      <c r="D725" s="326"/>
      <c r="E725" s="403"/>
      <c r="H725" s="269"/>
      <c r="I725" s="53"/>
      <c r="J725" s="57"/>
      <c r="K725" s="53"/>
      <c r="L725" s="53"/>
      <c r="M725" s="53"/>
      <c r="N725" s="53"/>
      <c r="O725" s="53"/>
      <c r="P725" s="53"/>
    </row>
    <row r="726" spans="1:16" ht="12.75" customHeight="1">
      <c r="A726" s="176" t="s">
        <v>107</v>
      </c>
      <c r="B726" s="279">
        <f t="shared" si="16"/>
        <v>0</v>
      </c>
      <c r="C726" s="233"/>
      <c r="D726" s="326"/>
      <c r="E726" s="403"/>
      <c r="H726" s="269"/>
      <c r="I726" s="53"/>
      <c r="J726" s="57"/>
      <c r="K726" s="53"/>
      <c r="L726" s="53"/>
      <c r="M726" s="53"/>
      <c r="N726" s="53"/>
      <c r="O726" s="53"/>
      <c r="P726" s="53"/>
    </row>
    <row r="727" spans="1:16" ht="12.75" customHeight="1">
      <c r="A727" s="176" t="s">
        <v>108</v>
      </c>
      <c r="B727" s="279">
        <f t="shared" si="16"/>
        <v>0.4</v>
      </c>
      <c r="C727" s="233"/>
      <c r="D727" s="326">
        <v>0.4</v>
      </c>
      <c r="E727" s="403"/>
      <c r="H727" s="269"/>
      <c r="I727" s="53"/>
      <c r="J727" s="57"/>
      <c r="K727" s="53"/>
      <c r="L727" s="53"/>
      <c r="M727" s="53"/>
      <c r="N727" s="53"/>
      <c r="O727" s="53"/>
      <c r="P727" s="53"/>
    </row>
    <row r="728" spans="1:16" ht="12.75" customHeight="1">
      <c r="A728" s="176" t="s">
        <v>109</v>
      </c>
      <c r="B728" s="279">
        <f t="shared" si="16"/>
        <v>0.2</v>
      </c>
      <c r="C728" s="233"/>
      <c r="D728" s="326">
        <v>0.2</v>
      </c>
      <c r="E728" s="403"/>
      <c r="H728" s="269"/>
      <c r="I728" s="53"/>
      <c r="J728" s="57"/>
      <c r="K728" s="53"/>
      <c r="L728" s="53"/>
      <c r="M728" s="53"/>
      <c r="N728" s="53"/>
      <c r="O728" s="53"/>
      <c r="P728" s="53"/>
    </row>
    <row r="729" spans="1:16" ht="12.75" customHeight="1">
      <c r="A729" s="176" t="s">
        <v>110</v>
      </c>
      <c r="B729" s="279">
        <f t="shared" si="16"/>
        <v>2</v>
      </c>
      <c r="C729" s="233"/>
      <c r="D729" s="326">
        <v>2</v>
      </c>
      <c r="E729" s="403"/>
      <c r="H729" s="269"/>
      <c r="I729" s="53"/>
      <c r="J729" s="57"/>
      <c r="K729" s="53"/>
      <c r="L729" s="53"/>
      <c r="M729" s="53"/>
      <c r="N729" s="53"/>
      <c r="O729" s="53"/>
      <c r="P729" s="53"/>
    </row>
    <row r="730" spans="1:16" ht="12.75" customHeight="1">
      <c r="A730" s="176" t="s">
        <v>111</v>
      </c>
      <c r="B730" s="279">
        <f t="shared" si="16"/>
        <v>0.1</v>
      </c>
      <c r="C730" s="279">
        <v>0.1</v>
      </c>
      <c r="D730" s="281"/>
      <c r="E730" s="403"/>
      <c r="H730" s="269"/>
      <c r="I730" s="53"/>
      <c r="J730" s="57"/>
      <c r="K730" s="53"/>
      <c r="L730" s="53"/>
      <c r="M730" s="53"/>
      <c r="N730" s="53"/>
      <c r="O730" s="53"/>
      <c r="P730" s="53"/>
    </row>
    <row r="731" spans="1:16" ht="12.75" customHeight="1">
      <c r="A731" s="176" t="s">
        <v>112</v>
      </c>
      <c r="B731" s="279">
        <f t="shared" si="16"/>
        <v>0</v>
      </c>
      <c r="C731" s="233"/>
      <c r="D731" s="326"/>
      <c r="E731" s="403"/>
      <c r="H731" s="269"/>
      <c r="I731" s="53"/>
      <c r="J731" s="57"/>
      <c r="K731" s="53"/>
      <c r="L731" s="53"/>
      <c r="M731" s="53"/>
      <c r="N731" s="53"/>
      <c r="O731" s="53"/>
      <c r="P731" s="53"/>
    </row>
    <row r="732" spans="1:16" ht="12.75" customHeight="1">
      <c r="A732" s="176" t="s">
        <v>113</v>
      </c>
      <c r="B732" s="279">
        <f t="shared" si="16"/>
        <v>0</v>
      </c>
      <c r="C732" s="233"/>
      <c r="D732" s="326"/>
      <c r="E732" s="403"/>
      <c r="H732" s="269"/>
      <c r="I732" s="53"/>
      <c r="J732" s="57"/>
      <c r="K732" s="53"/>
      <c r="L732" s="53"/>
      <c r="M732" s="53"/>
      <c r="N732" s="53"/>
      <c r="O732" s="53"/>
      <c r="P732" s="53"/>
    </row>
    <row r="733" spans="1:16" ht="12.75" customHeight="1">
      <c r="A733" s="176" t="s">
        <v>114</v>
      </c>
      <c r="B733" s="279">
        <f t="shared" si="16"/>
        <v>1</v>
      </c>
      <c r="C733" s="279">
        <v>1</v>
      </c>
      <c r="D733" s="281">
        <v>0</v>
      </c>
      <c r="E733" s="403"/>
      <c r="H733" s="269"/>
      <c r="I733" s="53"/>
      <c r="J733" s="57"/>
      <c r="K733" s="53"/>
      <c r="L733" s="53"/>
      <c r="M733" s="53"/>
      <c r="N733" s="53"/>
      <c r="O733" s="53"/>
      <c r="P733" s="53"/>
    </row>
    <row r="734" spans="1:16" ht="12.75" customHeight="1">
      <c r="A734" s="258" t="s">
        <v>115</v>
      </c>
      <c r="B734" s="279">
        <f t="shared" si="16"/>
        <v>0</v>
      </c>
      <c r="C734" s="233"/>
      <c r="D734" s="326"/>
      <c r="E734" s="403"/>
      <c r="H734" s="269"/>
      <c r="I734" s="53"/>
      <c r="J734" s="57"/>
      <c r="K734" s="53"/>
      <c r="L734" s="53"/>
      <c r="M734" s="53"/>
      <c r="N734" s="53"/>
      <c r="O734" s="53"/>
      <c r="P734" s="53"/>
    </row>
    <row r="735" spans="1:16" ht="12.75" customHeight="1">
      <c r="A735" s="259" t="s">
        <v>103</v>
      </c>
      <c r="B735" s="245">
        <f t="shared" si="16"/>
        <v>0</v>
      </c>
      <c r="C735" s="234"/>
      <c r="D735" s="327"/>
      <c r="E735" s="403"/>
      <c r="H735" s="269"/>
      <c r="I735" s="53"/>
      <c r="J735" s="57"/>
      <c r="K735" s="53"/>
      <c r="L735" s="53"/>
      <c r="M735" s="53"/>
      <c r="N735" s="53"/>
      <c r="O735" s="53"/>
      <c r="P735" s="53"/>
    </row>
    <row r="736" spans="1:16" ht="12.75" customHeight="1">
      <c r="B736" s="161"/>
      <c r="C736" s="161"/>
      <c r="D736" s="28"/>
      <c r="E736" s="349"/>
      <c r="H736" s="53"/>
      <c r="I736" s="53"/>
      <c r="J736" s="53"/>
      <c r="K736" s="53"/>
      <c r="L736" s="53"/>
      <c r="M736" s="53"/>
      <c r="N736" s="53"/>
      <c r="O736" s="53"/>
      <c r="P736" s="53"/>
    </row>
    <row r="737" spans="1:16" ht="12.75" customHeight="1">
      <c r="A737" s="442" t="s">
        <v>245</v>
      </c>
      <c r="B737" s="442"/>
      <c r="C737" s="442"/>
      <c r="D737" s="442"/>
      <c r="H737" s="53"/>
      <c r="I737" s="53"/>
      <c r="J737" s="53"/>
      <c r="K737" s="53"/>
      <c r="L737" s="53"/>
      <c r="M737" s="53"/>
      <c r="N737" s="53"/>
      <c r="O737" s="53"/>
      <c r="P737" s="53"/>
    </row>
    <row r="738" spans="1:16" ht="12.75" customHeight="1">
      <c r="A738" s="68"/>
      <c r="B738" s="73"/>
      <c r="C738" s="10" t="s">
        <v>10</v>
      </c>
      <c r="D738" s="11" t="s">
        <v>9</v>
      </c>
      <c r="E738" s="89"/>
      <c r="H738" s="53"/>
      <c r="I738" s="53"/>
      <c r="J738" s="53"/>
      <c r="K738" s="53"/>
      <c r="L738" s="53"/>
      <c r="M738" s="53"/>
      <c r="N738" s="53"/>
      <c r="O738" s="53"/>
      <c r="P738" s="53"/>
    </row>
    <row r="739" spans="1:16" ht="27" customHeight="1">
      <c r="A739" s="426"/>
      <c r="B739" s="432" t="s">
        <v>225</v>
      </c>
      <c r="C739" s="429" t="s">
        <v>72</v>
      </c>
      <c r="D739" s="440"/>
      <c r="E739" s="349"/>
      <c r="H739" s="53"/>
      <c r="I739" s="53"/>
      <c r="J739" s="53"/>
      <c r="K739" s="53"/>
      <c r="L739" s="53"/>
      <c r="M739" s="53"/>
      <c r="N739" s="53"/>
      <c r="O739" s="53"/>
      <c r="P739" s="53"/>
    </row>
    <row r="740" spans="1:16" ht="46.5" customHeight="1">
      <c r="A740" s="426"/>
      <c r="B740" s="432"/>
      <c r="C740" s="273" t="s">
        <v>73</v>
      </c>
      <c r="D740" s="83" t="s">
        <v>74</v>
      </c>
      <c r="E740" s="225"/>
      <c r="H740" s="53"/>
      <c r="I740" s="53"/>
      <c r="J740" s="53"/>
      <c r="K740" s="53"/>
      <c r="L740" s="53"/>
      <c r="M740" s="53"/>
      <c r="N740" s="53"/>
      <c r="O740" s="53"/>
      <c r="P740" s="53"/>
    </row>
    <row r="741" spans="1:16" ht="15.75" customHeight="1">
      <c r="A741" s="252" t="s">
        <v>171</v>
      </c>
      <c r="B741" s="170">
        <f t="shared" ref="B741:B756" si="17">C741+D741+E741</f>
        <v>5.0999999999999996</v>
      </c>
      <c r="C741" s="328">
        <f>C759</f>
        <v>1</v>
      </c>
      <c r="D741" s="329">
        <v>4.0999999999999996</v>
      </c>
      <c r="E741" s="246"/>
      <c r="H741" s="53"/>
      <c r="I741" s="53"/>
      <c r="J741" s="53"/>
      <c r="K741" s="53"/>
      <c r="L741" s="53"/>
      <c r="M741" s="53"/>
      <c r="N741" s="53"/>
      <c r="O741" s="53"/>
      <c r="P741" s="53"/>
    </row>
    <row r="742" spans="1:16" ht="12.75" customHeight="1">
      <c r="A742" s="176" t="s">
        <v>96</v>
      </c>
      <c r="B742" s="170">
        <f t="shared" si="17"/>
        <v>0</v>
      </c>
      <c r="C742" s="170"/>
      <c r="D742" s="330"/>
      <c r="E742" s="246"/>
      <c r="H742" s="53"/>
      <c r="I742" s="53"/>
      <c r="J742" s="53"/>
      <c r="K742" s="53"/>
      <c r="L742" s="53"/>
      <c r="M742" s="53"/>
      <c r="N742" s="53"/>
      <c r="O742" s="53"/>
      <c r="P742" s="53"/>
    </row>
    <row r="743" spans="1:16" ht="12.75" customHeight="1">
      <c r="A743" s="176" t="s">
        <v>97</v>
      </c>
      <c r="B743" s="170">
        <f t="shared" si="17"/>
        <v>0.1</v>
      </c>
      <c r="C743" s="170"/>
      <c r="D743" s="330">
        <v>0.1</v>
      </c>
      <c r="E743" s="246"/>
      <c r="H743" s="53"/>
      <c r="I743" s="53"/>
      <c r="J743" s="53"/>
      <c r="K743" s="53"/>
      <c r="L743" s="53"/>
      <c r="M743" s="53"/>
      <c r="N743" s="53"/>
      <c r="O743" s="53"/>
      <c r="P743" s="53"/>
    </row>
    <row r="744" spans="1:16" ht="12.75" customHeight="1">
      <c r="A744" s="176" t="s">
        <v>98</v>
      </c>
      <c r="B744" s="170">
        <f t="shared" si="17"/>
        <v>0</v>
      </c>
      <c r="C744" s="170"/>
      <c r="D744" s="330"/>
      <c r="E744" s="246"/>
      <c r="H744" s="53"/>
      <c r="I744" s="53"/>
      <c r="J744" s="53"/>
      <c r="K744" s="53"/>
      <c r="L744" s="53"/>
      <c r="M744" s="53"/>
      <c r="N744" s="53"/>
      <c r="O744" s="53"/>
      <c r="P744" s="53"/>
    </row>
    <row r="745" spans="1:16" ht="12.75" customHeight="1">
      <c r="A745" s="176" t="s">
        <v>99</v>
      </c>
      <c r="B745" s="170">
        <f t="shared" si="17"/>
        <v>0</v>
      </c>
      <c r="C745" s="170"/>
      <c r="D745" s="330"/>
      <c r="E745" s="246"/>
      <c r="H745" s="53"/>
      <c r="I745" s="53"/>
      <c r="J745" s="53"/>
      <c r="K745" s="53"/>
      <c r="L745" s="53"/>
      <c r="M745" s="53"/>
      <c r="N745" s="53"/>
      <c r="O745" s="53"/>
      <c r="P745" s="53"/>
    </row>
    <row r="746" spans="1:16" ht="12.75" customHeight="1">
      <c r="A746" s="176" t="s">
        <v>100</v>
      </c>
      <c r="B746" s="170">
        <f t="shared" si="17"/>
        <v>2</v>
      </c>
      <c r="C746" s="170"/>
      <c r="D746" s="330">
        <v>2</v>
      </c>
      <c r="E746" s="246"/>
      <c r="H746" s="53"/>
      <c r="I746" s="53"/>
      <c r="J746" s="53"/>
      <c r="K746" s="53"/>
      <c r="L746" s="53"/>
      <c r="M746" s="53"/>
      <c r="N746" s="53"/>
      <c r="O746" s="53"/>
      <c r="P746" s="53"/>
    </row>
    <row r="747" spans="1:16" ht="12.75" customHeight="1">
      <c r="A747" s="176" t="s">
        <v>101</v>
      </c>
      <c r="B747" s="170">
        <f t="shared" si="17"/>
        <v>0</v>
      </c>
      <c r="C747" s="170"/>
      <c r="D747" s="330"/>
      <c r="E747" s="246"/>
      <c r="H747" s="53"/>
      <c r="I747" s="53"/>
      <c r="J747" s="53"/>
      <c r="K747" s="53"/>
      <c r="L747" s="53"/>
      <c r="M747" s="53"/>
      <c r="N747" s="53"/>
      <c r="O747" s="53"/>
      <c r="P747" s="53"/>
    </row>
    <row r="748" spans="1:16" ht="12.75" customHeight="1">
      <c r="A748" s="176" t="s">
        <v>102</v>
      </c>
      <c r="B748" s="170">
        <f t="shared" si="17"/>
        <v>0</v>
      </c>
      <c r="C748" s="170"/>
      <c r="D748" s="330"/>
      <c r="E748" s="246"/>
      <c r="H748" s="53"/>
      <c r="I748" s="53"/>
      <c r="J748" s="53"/>
      <c r="K748" s="53"/>
      <c r="L748" s="53"/>
      <c r="M748" s="53"/>
      <c r="N748" s="53"/>
      <c r="O748" s="53"/>
      <c r="P748" s="53"/>
    </row>
    <row r="749" spans="1:16" ht="12.75" customHeight="1">
      <c r="A749" s="176" t="s">
        <v>104</v>
      </c>
      <c r="B749" s="170">
        <f t="shared" si="17"/>
        <v>0</v>
      </c>
      <c r="C749" s="170"/>
      <c r="D749" s="330"/>
      <c r="E749" s="246"/>
      <c r="H749" s="53"/>
      <c r="I749" s="53"/>
      <c r="J749" s="53"/>
      <c r="K749" s="53"/>
      <c r="L749" s="53"/>
      <c r="M749" s="53"/>
      <c r="N749" s="53"/>
      <c r="O749" s="53"/>
      <c r="P749" s="53"/>
    </row>
    <row r="750" spans="1:16" ht="12.75" customHeight="1">
      <c r="A750" s="176" t="s">
        <v>106</v>
      </c>
      <c r="B750" s="170">
        <f t="shared" si="17"/>
        <v>0</v>
      </c>
      <c r="C750" s="170"/>
      <c r="D750" s="330"/>
      <c r="E750" s="246"/>
      <c r="H750" s="53"/>
      <c r="I750" s="53"/>
      <c r="J750" s="53"/>
      <c r="K750" s="53"/>
      <c r="L750" s="53"/>
      <c r="M750" s="53"/>
      <c r="N750" s="53"/>
      <c r="O750" s="53"/>
      <c r="P750" s="53"/>
    </row>
    <row r="751" spans="1:16" ht="12.75" customHeight="1">
      <c r="A751" s="176" t="s">
        <v>105</v>
      </c>
      <c r="B751" s="170">
        <f t="shared" si="17"/>
        <v>0</v>
      </c>
      <c r="C751" s="170"/>
      <c r="D751" s="330"/>
      <c r="E751" s="246"/>
      <c r="H751" s="53"/>
      <c r="I751" s="53"/>
      <c r="J751" s="53"/>
      <c r="K751" s="53"/>
      <c r="L751" s="53"/>
      <c r="M751" s="53"/>
      <c r="N751" s="53"/>
      <c r="O751" s="53"/>
      <c r="P751" s="53"/>
    </row>
    <row r="752" spans="1:16" ht="12.75" customHeight="1">
      <c r="A752" s="176" t="s">
        <v>107</v>
      </c>
      <c r="B752" s="170">
        <f t="shared" si="17"/>
        <v>0</v>
      </c>
      <c r="C752" s="170"/>
      <c r="D752" s="330"/>
      <c r="E752" s="246"/>
      <c r="H752" s="53"/>
      <c r="I752" s="53"/>
      <c r="J752" s="53"/>
      <c r="K752" s="53"/>
      <c r="L752" s="53"/>
      <c r="M752" s="53"/>
      <c r="N752" s="53"/>
      <c r="O752" s="53"/>
      <c r="P752" s="53"/>
    </row>
    <row r="753" spans="1:16" ht="12.75" customHeight="1">
      <c r="A753" s="176" t="s">
        <v>108</v>
      </c>
      <c r="B753" s="170">
        <f t="shared" si="17"/>
        <v>0</v>
      </c>
      <c r="C753" s="170"/>
      <c r="D753" s="330"/>
      <c r="E753" s="246"/>
      <c r="H753" s="53"/>
      <c r="I753" s="53"/>
      <c r="J753" s="53"/>
      <c r="K753" s="53"/>
      <c r="L753" s="53"/>
      <c r="M753" s="53"/>
      <c r="N753" s="53"/>
      <c r="O753" s="53"/>
      <c r="P753" s="53"/>
    </row>
    <row r="754" spans="1:16" ht="12.75" customHeight="1">
      <c r="A754" s="176" t="s">
        <v>109</v>
      </c>
      <c r="B754" s="170">
        <f t="shared" si="17"/>
        <v>0</v>
      </c>
      <c r="C754" s="170"/>
      <c r="D754" s="330"/>
      <c r="E754" s="246"/>
      <c r="H754" s="53"/>
      <c r="I754" s="53"/>
      <c r="J754" s="53"/>
      <c r="K754" s="53"/>
      <c r="L754" s="53"/>
      <c r="M754" s="53"/>
      <c r="N754" s="53"/>
      <c r="O754" s="53"/>
      <c r="P754" s="53"/>
    </row>
    <row r="755" spans="1:16" ht="12.75" customHeight="1">
      <c r="A755" s="176" t="s">
        <v>110</v>
      </c>
      <c r="B755" s="170">
        <f t="shared" si="17"/>
        <v>2</v>
      </c>
      <c r="C755" s="170"/>
      <c r="D755" s="330">
        <v>2</v>
      </c>
      <c r="E755" s="246"/>
      <c r="H755" s="53"/>
      <c r="I755" s="53"/>
      <c r="J755" s="53"/>
      <c r="K755" s="53"/>
      <c r="L755" s="53"/>
      <c r="M755" s="53"/>
      <c r="N755" s="53"/>
      <c r="O755" s="53"/>
      <c r="P755" s="53"/>
    </row>
    <row r="756" spans="1:16" ht="12.75" customHeight="1">
      <c r="A756" s="176" t="s">
        <v>111</v>
      </c>
      <c r="B756" s="170">
        <f t="shared" si="17"/>
        <v>0</v>
      </c>
      <c r="C756" s="170"/>
      <c r="D756" s="330"/>
      <c r="E756" s="246"/>
      <c r="H756" s="53"/>
      <c r="I756" s="53"/>
      <c r="J756" s="53"/>
      <c r="K756" s="53"/>
      <c r="L756" s="53"/>
      <c r="M756" s="53"/>
      <c r="N756" s="53"/>
      <c r="O756" s="53"/>
      <c r="P756" s="53"/>
    </row>
    <row r="757" spans="1:16" ht="12.75" customHeight="1">
      <c r="A757" s="176" t="s">
        <v>112</v>
      </c>
      <c r="B757" s="170" t="s">
        <v>179</v>
      </c>
      <c r="C757" s="170"/>
      <c r="D757" s="330"/>
      <c r="E757" s="246"/>
      <c r="H757" s="53"/>
      <c r="I757" s="53"/>
      <c r="J757" s="53"/>
      <c r="K757" s="53"/>
      <c r="L757" s="53"/>
      <c r="M757" s="53"/>
      <c r="N757" s="53"/>
      <c r="O757" s="53"/>
      <c r="P757" s="53"/>
    </row>
    <row r="758" spans="1:16" ht="12.75" customHeight="1">
      <c r="A758" s="176" t="s">
        <v>113</v>
      </c>
      <c r="B758" s="170">
        <f>C758+D758+E758</f>
        <v>0</v>
      </c>
      <c r="C758" s="170"/>
      <c r="D758" s="330"/>
      <c r="E758" s="246"/>
      <c r="H758" s="53"/>
      <c r="I758" s="53"/>
      <c r="J758" s="53"/>
      <c r="K758" s="53"/>
      <c r="L758" s="53"/>
      <c r="M758" s="53"/>
      <c r="N758" s="53"/>
      <c r="O758" s="53"/>
      <c r="P758" s="53"/>
    </row>
    <row r="759" spans="1:16" ht="12.75" customHeight="1">
      <c r="A759" s="176" t="s">
        <v>114</v>
      </c>
      <c r="B759" s="170">
        <f>C759+D759+E759</f>
        <v>1</v>
      </c>
      <c r="C759" s="253">
        <v>1</v>
      </c>
      <c r="D759" s="281"/>
      <c r="E759" s="246"/>
      <c r="H759" s="53"/>
      <c r="I759" s="53"/>
      <c r="J759" s="53"/>
      <c r="K759" s="53"/>
      <c r="L759" s="53"/>
      <c r="M759" s="53"/>
      <c r="N759" s="53"/>
      <c r="O759" s="53"/>
      <c r="P759" s="53"/>
    </row>
    <row r="760" spans="1:16" ht="12.75" customHeight="1">
      <c r="A760" s="258" t="s">
        <v>115</v>
      </c>
      <c r="B760" s="170">
        <f>C760+D760+E760</f>
        <v>0</v>
      </c>
      <c r="C760" s="170"/>
      <c r="D760" s="330"/>
      <c r="E760" s="246"/>
      <c r="H760" s="53"/>
      <c r="I760" s="53"/>
      <c r="J760" s="53"/>
      <c r="K760" s="53"/>
      <c r="L760" s="53"/>
      <c r="M760" s="53"/>
      <c r="N760" s="53"/>
      <c r="O760" s="53"/>
      <c r="P760" s="53"/>
    </row>
    <row r="761" spans="1:16" ht="12.75" customHeight="1">
      <c r="A761" s="259" t="s">
        <v>103</v>
      </c>
      <c r="B761" s="171">
        <f>C761+D761+E761</f>
        <v>0</v>
      </c>
      <c r="C761" s="171"/>
      <c r="D761" s="331"/>
      <c r="E761" s="246"/>
      <c r="H761" s="53"/>
      <c r="I761" s="53"/>
      <c r="J761" s="53"/>
      <c r="K761" s="53"/>
      <c r="L761" s="53"/>
      <c r="M761" s="53"/>
      <c r="N761" s="53"/>
      <c r="O761" s="53"/>
      <c r="P761" s="53"/>
    </row>
    <row r="762" spans="1:16" ht="12.75" customHeight="1">
      <c r="A762" s="97"/>
      <c r="B762" s="379"/>
      <c r="C762" s="332"/>
      <c r="D762" s="333"/>
      <c r="E762" s="349"/>
      <c r="H762" s="53"/>
      <c r="I762" s="53"/>
      <c r="J762" s="53"/>
      <c r="K762" s="53"/>
      <c r="L762" s="53"/>
      <c r="M762" s="53"/>
      <c r="N762" s="53"/>
      <c r="O762" s="53"/>
      <c r="P762" s="53"/>
    </row>
    <row r="763" spans="1:16" ht="12.75" customHeight="1">
      <c r="A763" s="442" t="s">
        <v>246</v>
      </c>
      <c r="B763" s="442"/>
      <c r="C763" s="442"/>
      <c r="D763" s="442"/>
      <c r="H763" s="53"/>
      <c r="I763" s="53"/>
      <c r="J763" s="53"/>
      <c r="K763" s="53"/>
      <c r="L763" s="53"/>
      <c r="M763" s="53"/>
      <c r="N763" s="53"/>
      <c r="O763" s="53"/>
      <c r="P763" s="53"/>
    </row>
    <row r="764" spans="1:16" ht="12.75" customHeight="1">
      <c r="A764" s="68"/>
      <c r="B764" s="73"/>
      <c r="C764" s="70" t="s">
        <v>10</v>
      </c>
      <c r="D764" s="11" t="s">
        <v>9</v>
      </c>
      <c r="E764" s="89"/>
      <c r="H764" s="53"/>
      <c r="I764" s="53"/>
      <c r="J764" s="53"/>
      <c r="K764" s="53"/>
      <c r="L764" s="53"/>
      <c r="M764" s="53"/>
      <c r="N764" s="53"/>
      <c r="O764" s="53"/>
      <c r="P764" s="53"/>
    </row>
    <row r="765" spans="1:16" ht="33" customHeight="1">
      <c r="A765" s="426"/>
      <c r="B765" s="432" t="s">
        <v>225</v>
      </c>
      <c r="C765" s="429" t="s">
        <v>72</v>
      </c>
      <c r="D765" s="440"/>
      <c r="E765" s="349"/>
      <c r="H765" s="53"/>
      <c r="I765" s="53"/>
      <c r="J765" s="53"/>
      <c r="K765" s="53"/>
      <c r="L765" s="53"/>
      <c r="M765" s="53"/>
      <c r="N765" s="53"/>
      <c r="O765" s="53"/>
      <c r="P765" s="53"/>
    </row>
    <row r="766" spans="1:16" ht="39.75" customHeight="1">
      <c r="A766" s="426"/>
      <c r="B766" s="432"/>
      <c r="C766" s="273" t="s">
        <v>73</v>
      </c>
      <c r="D766" s="83" t="s">
        <v>74</v>
      </c>
      <c r="E766" s="225"/>
      <c r="H766" s="53"/>
      <c r="I766" s="53"/>
      <c r="J766" s="53"/>
      <c r="K766" s="53"/>
      <c r="L766" s="53"/>
      <c r="M766" s="53"/>
      <c r="N766" s="53"/>
      <c r="O766" s="53"/>
      <c r="P766" s="53"/>
    </row>
    <row r="767" spans="1:16" ht="15" customHeight="1">
      <c r="A767" s="252" t="s">
        <v>170</v>
      </c>
      <c r="B767" s="231">
        <f t="shared" ref="B767:B787" si="18">C767+D767+E767</f>
        <v>24.3</v>
      </c>
      <c r="C767" s="334">
        <f>C785</f>
        <v>3</v>
      </c>
      <c r="D767" s="335">
        <v>21.3</v>
      </c>
      <c r="E767" s="58"/>
      <c r="F767" s="90"/>
      <c r="G767" s="113"/>
      <c r="H767" s="274"/>
      <c r="I767" s="274"/>
      <c r="J767" s="53"/>
      <c r="K767" s="53"/>
      <c r="L767" s="53"/>
      <c r="M767" s="53"/>
      <c r="N767" s="53"/>
      <c r="O767" s="53"/>
      <c r="P767" s="53"/>
    </row>
    <row r="768" spans="1:16" ht="12.75" customHeight="1">
      <c r="A768" s="176" t="s">
        <v>96</v>
      </c>
      <c r="B768" s="231">
        <f t="shared" si="18"/>
        <v>0</v>
      </c>
      <c r="C768" s="225"/>
      <c r="D768" s="336"/>
      <c r="E768" s="58"/>
      <c r="F768" s="90"/>
      <c r="G768" s="114"/>
      <c r="H768" s="274"/>
      <c r="I768" s="274"/>
      <c r="J768" s="53"/>
      <c r="K768" s="53"/>
      <c r="L768" s="53"/>
      <c r="M768" s="53"/>
      <c r="N768" s="53"/>
      <c r="O768" s="53"/>
      <c r="P768" s="53"/>
    </row>
    <row r="769" spans="1:16" ht="12.75" customHeight="1">
      <c r="A769" s="176" t="s">
        <v>97</v>
      </c>
      <c r="B769" s="231">
        <f t="shared" si="18"/>
        <v>3.5</v>
      </c>
      <c r="C769" s="225"/>
      <c r="D769" s="337">
        <v>3.5</v>
      </c>
      <c r="E769" s="58"/>
      <c r="F769" s="90"/>
      <c r="G769" s="114"/>
      <c r="H769" s="274"/>
      <c r="I769" s="274"/>
      <c r="J769" s="53"/>
      <c r="K769" s="53"/>
      <c r="L769" s="53"/>
      <c r="M769" s="53"/>
      <c r="N769" s="53"/>
      <c r="O769" s="53"/>
      <c r="P769" s="53"/>
    </row>
    <row r="770" spans="1:16" ht="12.75" customHeight="1">
      <c r="A770" s="176" t="s">
        <v>98</v>
      </c>
      <c r="B770" s="231">
        <f t="shared" si="18"/>
        <v>0.5</v>
      </c>
      <c r="C770" s="225"/>
      <c r="D770" s="337">
        <v>0.5</v>
      </c>
      <c r="E770" s="58"/>
      <c r="F770" s="90"/>
      <c r="G770" s="114"/>
      <c r="H770" s="274"/>
      <c r="I770" s="274"/>
      <c r="J770" s="53"/>
      <c r="K770" s="53"/>
      <c r="L770" s="53"/>
      <c r="M770" s="53"/>
      <c r="N770" s="53"/>
      <c r="O770" s="53"/>
      <c r="P770" s="53"/>
    </row>
    <row r="771" spans="1:16" ht="12.75" customHeight="1">
      <c r="A771" s="176" t="s">
        <v>99</v>
      </c>
      <c r="B771" s="231">
        <f t="shared" si="18"/>
        <v>0</v>
      </c>
      <c r="C771" s="225"/>
      <c r="D771" s="336"/>
      <c r="E771" s="58"/>
      <c r="F771" s="90"/>
      <c r="G771" s="114"/>
      <c r="H771" s="274"/>
      <c r="I771" s="274"/>
      <c r="J771" s="53"/>
      <c r="K771" s="53"/>
      <c r="L771" s="53"/>
      <c r="M771" s="53"/>
      <c r="N771" s="53"/>
      <c r="O771" s="53"/>
      <c r="P771" s="53"/>
    </row>
    <row r="772" spans="1:16" ht="12.75" customHeight="1">
      <c r="A772" s="176" t="s">
        <v>100</v>
      </c>
      <c r="B772" s="231">
        <f t="shared" si="18"/>
        <v>17</v>
      </c>
      <c r="C772" s="225"/>
      <c r="D772" s="337">
        <v>17</v>
      </c>
      <c r="E772" s="58"/>
      <c r="F772" s="90"/>
      <c r="G772" s="114"/>
      <c r="H772" s="274"/>
      <c r="I772" s="274"/>
      <c r="J772" s="53"/>
      <c r="K772" s="53"/>
      <c r="L772" s="53"/>
      <c r="M772" s="53"/>
      <c r="N772" s="53"/>
      <c r="O772" s="53"/>
      <c r="P772" s="53"/>
    </row>
    <row r="773" spans="1:16" ht="12.75" customHeight="1">
      <c r="A773" s="176" t="s">
        <v>101</v>
      </c>
      <c r="B773" s="231">
        <f t="shared" si="18"/>
        <v>0</v>
      </c>
      <c r="C773" s="225"/>
      <c r="D773" s="336"/>
      <c r="E773" s="58"/>
      <c r="F773" s="90"/>
      <c r="G773" s="114"/>
      <c r="H773" s="274"/>
      <c r="I773" s="274"/>
      <c r="J773" s="53"/>
      <c r="K773" s="53"/>
      <c r="L773" s="53"/>
      <c r="M773" s="53"/>
      <c r="N773" s="53"/>
      <c r="O773" s="53"/>
      <c r="P773" s="53"/>
    </row>
    <row r="774" spans="1:16" ht="12.75" customHeight="1">
      <c r="A774" s="176" t="s">
        <v>102</v>
      </c>
      <c r="B774" s="231">
        <f t="shared" si="18"/>
        <v>0</v>
      </c>
      <c r="C774" s="225"/>
      <c r="D774" s="336"/>
      <c r="E774" s="58"/>
      <c r="F774" s="90"/>
      <c r="G774" s="114"/>
      <c r="H774" s="274"/>
      <c r="I774" s="274"/>
      <c r="J774" s="53"/>
      <c r="K774" s="53"/>
      <c r="L774" s="53"/>
      <c r="M774" s="53"/>
      <c r="N774" s="53"/>
      <c r="O774" s="53"/>
      <c r="P774" s="53"/>
    </row>
    <row r="775" spans="1:16" ht="12.75" customHeight="1">
      <c r="A775" s="176" t="s">
        <v>104</v>
      </c>
      <c r="B775" s="231">
        <f t="shared" si="18"/>
        <v>0</v>
      </c>
      <c r="C775" s="338"/>
      <c r="D775" s="336"/>
      <c r="E775" s="58"/>
      <c r="F775" s="90"/>
      <c r="G775" s="113"/>
      <c r="H775" s="274"/>
      <c r="I775" s="274"/>
      <c r="J775" s="53"/>
      <c r="K775" s="53"/>
      <c r="L775" s="53"/>
      <c r="M775" s="53"/>
      <c r="N775" s="53"/>
      <c r="O775" s="53"/>
      <c r="P775" s="53"/>
    </row>
    <row r="776" spans="1:16" ht="12.75" customHeight="1">
      <c r="A776" s="176" t="s">
        <v>106</v>
      </c>
      <c r="B776" s="231">
        <f t="shared" si="18"/>
        <v>0</v>
      </c>
      <c r="C776" s="225"/>
      <c r="D776" s="336"/>
      <c r="E776" s="58"/>
      <c r="F776" s="90"/>
      <c r="G776" s="114"/>
      <c r="H776" s="274"/>
      <c r="I776" s="274"/>
      <c r="J776" s="53"/>
      <c r="K776" s="53"/>
      <c r="L776" s="53"/>
      <c r="M776" s="53"/>
      <c r="N776" s="53"/>
      <c r="O776" s="53"/>
      <c r="P776" s="53"/>
    </row>
    <row r="777" spans="1:16" ht="12.75" customHeight="1">
      <c r="A777" s="176" t="s">
        <v>105</v>
      </c>
      <c r="B777" s="231">
        <f t="shared" si="18"/>
        <v>0</v>
      </c>
      <c r="C777" s="225"/>
      <c r="D777" s="337"/>
      <c r="E777" s="58"/>
      <c r="F777" s="90"/>
      <c r="G777" s="114"/>
      <c r="H777" s="274"/>
      <c r="I777" s="274"/>
      <c r="J777" s="53"/>
      <c r="K777" s="53"/>
      <c r="L777" s="53"/>
      <c r="M777" s="53"/>
      <c r="N777" s="53"/>
      <c r="O777" s="53"/>
      <c r="P777" s="53"/>
    </row>
    <row r="778" spans="1:16" ht="12.75" customHeight="1">
      <c r="A778" s="176" t="s">
        <v>107</v>
      </c>
      <c r="B778" s="231">
        <f t="shared" si="18"/>
        <v>0</v>
      </c>
      <c r="C778" s="225"/>
      <c r="D778" s="337"/>
      <c r="E778" s="58"/>
      <c r="F778" s="90"/>
      <c r="G778" s="114"/>
      <c r="H778" s="274"/>
      <c r="I778" s="274"/>
      <c r="J778" s="53"/>
      <c r="K778" s="53"/>
      <c r="L778" s="53"/>
      <c r="M778" s="53"/>
      <c r="N778" s="53"/>
      <c r="O778" s="53"/>
      <c r="P778" s="53"/>
    </row>
    <row r="779" spans="1:16" ht="12.75" customHeight="1">
      <c r="A779" s="176" t="s">
        <v>108</v>
      </c>
      <c r="B779" s="231">
        <f t="shared" si="18"/>
        <v>0.3</v>
      </c>
      <c r="C779" s="225"/>
      <c r="D779" s="337">
        <v>0.3</v>
      </c>
      <c r="E779" s="58"/>
      <c r="F779" s="90"/>
      <c r="G779" s="114"/>
      <c r="H779" s="274"/>
      <c r="I779" s="274"/>
      <c r="J779" s="53"/>
      <c r="K779" s="53"/>
      <c r="L779" s="53"/>
      <c r="M779" s="53"/>
      <c r="N779" s="53"/>
      <c r="O779" s="53"/>
      <c r="P779" s="53"/>
    </row>
    <row r="780" spans="1:16" ht="12.75" customHeight="1">
      <c r="A780" s="176" t="s">
        <v>109</v>
      </c>
      <c r="B780" s="231">
        <f t="shared" si="18"/>
        <v>0</v>
      </c>
      <c r="C780" s="225"/>
      <c r="D780" s="336"/>
      <c r="E780" s="58"/>
      <c r="F780" s="90"/>
      <c r="G780" s="114"/>
      <c r="H780" s="274"/>
      <c r="I780" s="274"/>
      <c r="J780" s="53"/>
      <c r="K780" s="53"/>
      <c r="L780" s="53"/>
      <c r="M780" s="53"/>
      <c r="N780" s="53"/>
      <c r="O780" s="53"/>
      <c r="P780" s="53"/>
    </row>
    <row r="781" spans="1:16" ht="12.75" customHeight="1">
      <c r="A781" s="176" t="s">
        <v>110</v>
      </c>
      <c r="B781" s="231">
        <f t="shared" si="18"/>
        <v>0</v>
      </c>
      <c r="C781" s="225"/>
      <c r="D781" s="336">
        <v>0</v>
      </c>
      <c r="E781" s="58"/>
      <c r="F781" s="90"/>
      <c r="G781" s="114"/>
      <c r="H781" s="274"/>
      <c r="I781" s="274"/>
      <c r="J781" s="53"/>
      <c r="K781" s="53"/>
      <c r="L781" s="53"/>
      <c r="M781" s="53"/>
      <c r="N781" s="53"/>
      <c r="O781" s="53"/>
      <c r="P781" s="53"/>
    </row>
    <row r="782" spans="1:16" ht="12.75" customHeight="1">
      <c r="A782" s="176" t="s">
        <v>111</v>
      </c>
      <c r="B782" s="231">
        <f t="shared" si="18"/>
        <v>0</v>
      </c>
      <c r="C782" s="225"/>
      <c r="D782" s="337"/>
      <c r="E782" s="58"/>
      <c r="F782" s="90"/>
      <c r="G782" s="114"/>
      <c r="H782" s="274"/>
      <c r="I782" s="274"/>
      <c r="J782" s="53"/>
      <c r="K782" s="53"/>
      <c r="L782" s="53"/>
      <c r="M782" s="53"/>
      <c r="N782" s="53"/>
      <c r="O782" s="53"/>
      <c r="P782" s="53"/>
    </row>
    <row r="783" spans="1:16" ht="12.75" customHeight="1">
      <c r="A783" s="176" t="s">
        <v>112</v>
      </c>
      <c r="B783" s="231">
        <f t="shared" si="18"/>
        <v>0</v>
      </c>
      <c r="C783" s="225"/>
      <c r="D783" s="336"/>
      <c r="E783" s="58"/>
      <c r="F783" s="90"/>
      <c r="G783" s="114"/>
      <c r="H783" s="274"/>
      <c r="I783" s="274"/>
      <c r="J783" s="53"/>
      <c r="K783" s="53"/>
      <c r="L783" s="53"/>
      <c r="M783" s="53"/>
      <c r="N783" s="53"/>
      <c r="O783" s="53"/>
      <c r="P783" s="53"/>
    </row>
    <row r="784" spans="1:16" ht="12.75" customHeight="1">
      <c r="A784" s="176" t="s">
        <v>113</v>
      </c>
      <c r="B784" s="231">
        <f t="shared" si="18"/>
        <v>0</v>
      </c>
      <c r="C784" s="225"/>
      <c r="D784" s="336"/>
      <c r="E784" s="58"/>
      <c r="F784" s="90"/>
      <c r="G784" s="114"/>
      <c r="H784" s="274"/>
      <c r="I784" s="274"/>
      <c r="J784" s="53"/>
      <c r="K784" s="53"/>
      <c r="L784" s="53"/>
      <c r="M784" s="53"/>
      <c r="N784" s="53"/>
      <c r="O784" s="53"/>
      <c r="P784" s="53"/>
    </row>
    <row r="785" spans="1:16" ht="12.75" customHeight="1">
      <c r="A785" s="176" t="s">
        <v>114</v>
      </c>
      <c r="B785" s="231">
        <f t="shared" si="18"/>
        <v>3</v>
      </c>
      <c r="C785" s="284">
        <v>3</v>
      </c>
      <c r="D785" s="281">
        <v>0</v>
      </c>
      <c r="E785" s="58"/>
      <c r="F785" s="90"/>
      <c r="G785" s="113"/>
      <c r="H785" s="274"/>
      <c r="I785" s="274"/>
      <c r="J785" s="53"/>
      <c r="K785" s="53"/>
      <c r="L785" s="53"/>
      <c r="M785" s="53"/>
      <c r="N785" s="53"/>
      <c r="O785" s="53"/>
      <c r="P785" s="53"/>
    </row>
    <row r="786" spans="1:16" ht="12.75" customHeight="1">
      <c r="A786" s="258" t="s">
        <v>115</v>
      </c>
      <c r="B786" s="231">
        <f t="shared" si="18"/>
        <v>0</v>
      </c>
      <c r="C786" s="225"/>
      <c r="D786" s="337"/>
      <c r="E786" s="58"/>
      <c r="F786" s="90"/>
      <c r="G786" s="114"/>
      <c r="H786" s="274"/>
      <c r="I786" s="274"/>
      <c r="J786" s="53"/>
      <c r="K786" s="53"/>
      <c r="L786" s="53"/>
      <c r="M786" s="53"/>
      <c r="N786" s="53"/>
      <c r="O786" s="53"/>
      <c r="P786" s="53"/>
    </row>
    <row r="787" spans="1:16" ht="12.75" customHeight="1">
      <c r="A787" s="259" t="s">
        <v>103</v>
      </c>
      <c r="B787" s="232">
        <f t="shared" si="18"/>
        <v>0</v>
      </c>
      <c r="C787" s="247"/>
      <c r="D787" s="290"/>
      <c r="E787" s="58"/>
      <c r="F787" s="90"/>
      <c r="G787" s="114"/>
      <c r="H787" s="274"/>
      <c r="I787" s="274"/>
      <c r="J787" s="53"/>
      <c r="K787" s="53"/>
      <c r="L787" s="53"/>
      <c r="M787" s="53"/>
      <c r="N787" s="53"/>
      <c r="O787" s="53"/>
      <c r="P787" s="53"/>
    </row>
    <row r="788" spans="1:16" ht="12.75" customHeight="1">
      <c r="B788" s="161"/>
      <c r="C788" s="161"/>
      <c r="D788" s="28"/>
      <c r="E788" s="349"/>
      <c r="G788" s="53"/>
      <c r="H788" s="53"/>
      <c r="I788" s="53"/>
      <c r="J788" s="53"/>
      <c r="K788" s="53"/>
      <c r="L788" s="53"/>
      <c r="M788" s="53"/>
      <c r="N788" s="53"/>
      <c r="O788" s="53"/>
      <c r="P788" s="53"/>
    </row>
    <row r="789" spans="1:16" ht="12.75" customHeight="1">
      <c r="A789" s="442" t="s">
        <v>247</v>
      </c>
      <c r="B789" s="442"/>
      <c r="C789" s="442"/>
      <c r="D789" s="442"/>
      <c r="H789" s="53"/>
      <c r="I789" s="53"/>
      <c r="J789" s="53"/>
      <c r="K789" s="53"/>
      <c r="L789" s="53"/>
      <c r="M789" s="53"/>
      <c r="N789" s="53"/>
      <c r="O789" s="53"/>
      <c r="P789" s="53"/>
    </row>
    <row r="790" spans="1:16" ht="12.75" customHeight="1">
      <c r="A790" s="68"/>
      <c r="B790" s="73"/>
      <c r="C790" s="70" t="s">
        <v>10</v>
      </c>
      <c r="D790" s="11" t="s">
        <v>9</v>
      </c>
      <c r="E790" s="89"/>
      <c r="H790" s="53"/>
      <c r="I790" s="53"/>
      <c r="J790" s="53"/>
      <c r="K790" s="53"/>
      <c r="L790" s="53"/>
      <c r="M790" s="53"/>
      <c r="N790" s="53"/>
      <c r="O790" s="53"/>
      <c r="P790" s="53"/>
    </row>
    <row r="791" spans="1:16" ht="27.75" customHeight="1">
      <c r="A791" s="426"/>
      <c r="B791" s="432" t="s">
        <v>225</v>
      </c>
      <c r="C791" s="429" t="s">
        <v>135</v>
      </c>
      <c r="D791" s="440"/>
      <c r="E791" s="349"/>
      <c r="H791" s="53"/>
      <c r="I791" s="53"/>
      <c r="J791" s="53"/>
      <c r="K791" s="53"/>
      <c r="L791" s="53"/>
      <c r="M791" s="53"/>
      <c r="N791" s="53"/>
      <c r="O791" s="53"/>
      <c r="P791" s="53"/>
    </row>
    <row r="792" spans="1:16" ht="51.75" customHeight="1">
      <c r="A792" s="426"/>
      <c r="B792" s="432"/>
      <c r="C792" s="4" t="s">
        <v>73</v>
      </c>
      <c r="D792" s="3" t="s">
        <v>74</v>
      </c>
      <c r="E792" s="225"/>
      <c r="H792" s="53"/>
      <c r="I792" s="53"/>
      <c r="J792" s="53"/>
      <c r="K792" s="53"/>
      <c r="L792" s="53"/>
      <c r="M792" s="53"/>
      <c r="N792" s="53"/>
      <c r="O792" s="53"/>
      <c r="P792" s="53"/>
    </row>
    <row r="793" spans="1:16" ht="14.25" customHeight="1">
      <c r="A793" s="252" t="s">
        <v>170</v>
      </c>
      <c r="B793" s="339">
        <f t="shared" ref="B793:B813" si="19">E793</f>
        <v>0</v>
      </c>
      <c r="C793" s="225">
        <v>0</v>
      </c>
      <c r="D793" s="225">
        <v>0</v>
      </c>
      <c r="E793" s="339"/>
      <c r="H793" s="53"/>
      <c r="I793" s="53"/>
      <c r="J793" s="53"/>
      <c r="K793" s="53"/>
      <c r="L793" s="53"/>
      <c r="M793" s="53"/>
      <c r="N793" s="53"/>
      <c r="O793" s="53"/>
      <c r="P793" s="53"/>
    </row>
    <row r="794" spans="1:16" ht="12.75" customHeight="1">
      <c r="A794" s="176" t="s">
        <v>96</v>
      </c>
      <c r="B794" s="339">
        <f t="shared" si="19"/>
        <v>0</v>
      </c>
      <c r="C794" s="225">
        <v>0</v>
      </c>
      <c r="D794" s="225">
        <v>0</v>
      </c>
      <c r="E794" s="339"/>
      <c r="H794" s="53"/>
      <c r="I794" s="53"/>
      <c r="J794" s="53"/>
      <c r="K794" s="53"/>
      <c r="L794" s="53"/>
      <c r="M794" s="53"/>
      <c r="N794" s="53"/>
      <c r="O794" s="53"/>
      <c r="P794" s="53"/>
    </row>
    <row r="795" spans="1:16" ht="12.75" customHeight="1">
      <c r="A795" s="176" t="s">
        <v>97</v>
      </c>
      <c r="B795" s="339">
        <f t="shared" si="19"/>
        <v>0</v>
      </c>
      <c r="C795" s="225">
        <v>0</v>
      </c>
      <c r="D795" s="225">
        <v>0</v>
      </c>
      <c r="E795" s="339"/>
      <c r="H795" s="53"/>
      <c r="I795" s="53"/>
      <c r="J795" s="53"/>
      <c r="K795" s="53"/>
      <c r="L795" s="53"/>
      <c r="M795" s="53"/>
      <c r="N795" s="53"/>
      <c r="O795" s="53"/>
      <c r="P795" s="53"/>
    </row>
    <row r="796" spans="1:16" ht="12.75" customHeight="1">
      <c r="A796" s="176" t="s">
        <v>98</v>
      </c>
      <c r="B796" s="339">
        <f t="shared" si="19"/>
        <v>0</v>
      </c>
      <c r="C796" s="225">
        <v>0</v>
      </c>
      <c r="D796" s="225">
        <v>0</v>
      </c>
      <c r="E796" s="339"/>
      <c r="H796" s="53"/>
      <c r="I796" s="53"/>
      <c r="J796" s="53"/>
      <c r="K796" s="53"/>
      <c r="L796" s="53"/>
      <c r="M796" s="53"/>
      <c r="N796" s="53"/>
      <c r="O796" s="53"/>
      <c r="P796" s="53"/>
    </row>
    <row r="797" spans="1:16" ht="12.75" customHeight="1">
      <c r="A797" s="176" t="s">
        <v>99</v>
      </c>
      <c r="B797" s="339">
        <f t="shared" si="19"/>
        <v>0</v>
      </c>
      <c r="C797" s="225">
        <v>0</v>
      </c>
      <c r="D797" s="225">
        <v>0</v>
      </c>
      <c r="E797" s="339"/>
      <c r="H797" s="53"/>
      <c r="I797" s="53"/>
      <c r="J797" s="53"/>
      <c r="K797" s="53"/>
      <c r="L797" s="53"/>
      <c r="M797" s="53"/>
      <c r="N797" s="53"/>
      <c r="O797" s="53"/>
      <c r="P797" s="53"/>
    </row>
    <row r="798" spans="1:16" ht="12.75" customHeight="1">
      <c r="A798" s="176" t="s">
        <v>100</v>
      </c>
      <c r="B798" s="339">
        <f t="shared" si="19"/>
        <v>0</v>
      </c>
      <c r="C798" s="225">
        <v>0</v>
      </c>
      <c r="D798" s="225">
        <v>0</v>
      </c>
      <c r="E798" s="339"/>
      <c r="H798" s="53"/>
      <c r="I798" s="53"/>
      <c r="J798" s="53"/>
      <c r="K798" s="53"/>
      <c r="L798" s="53"/>
      <c r="M798" s="53"/>
      <c r="N798" s="53"/>
      <c r="O798" s="53"/>
      <c r="P798" s="53"/>
    </row>
    <row r="799" spans="1:16" ht="12.75" customHeight="1">
      <c r="A799" s="176" t="s">
        <v>101</v>
      </c>
      <c r="B799" s="339">
        <f t="shared" si="19"/>
        <v>0</v>
      </c>
      <c r="C799" s="225">
        <v>0</v>
      </c>
      <c r="D799" s="225">
        <v>0</v>
      </c>
      <c r="E799" s="339"/>
      <c r="H799" s="53"/>
      <c r="I799" s="53"/>
      <c r="J799" s="53"/>
      <c r="K799" s="53"/>
      <c r="L799" s="53"/>
      <c r="M799" s="53"/>
      <c r="N799" s="53"/>
      <c r="O799" s="53"/>
      <c r="P799" s="53"/>
    </row>
    <row r="800" spans="1:16" ht="12.75" customHeight="1">
      <c r="A800" s="176" t="s">
        <v>102</v>
      </c>
      <c r="B800" s="339">
        <f t="shared" si="19"/>
        <v>0</v>
      </c>
      <c r="C800" s="225">
        <v>0</v>
      </c>
      <c r="D800" s="225">
        <v>0</v>
      </c>
      <c r="E800" s="339"/>
      <c r="H800" s="53"/>
      <c r="I800" s="53"/>
      <c r="J800" s="53"/>
      <c r="K800" s="53"/>
      <c r="L800" s="53"/>
      <c r="M800" s="53"/>
      <c r="N800" s="53"/>
      <c r="O800" s="53"/>
      <c r="P800" s="53"/>
    </row>
    <row r="801" spans="1:16" ht="12.75" customHeight="1">
      <c r="A801" s="176" t="s">
        <v>104</v>
      </c>
      <c r="B801" s="339">
        <f t="shared" si="19"/>
        <v>0</v>
      </c>
      <c r="C801" s="225">
        <v>0</v>
      </c>
      <c r="D801" s="225">
        <v>0</v>
      </c>
      <c r="E801" s="339"/>
      <c r="H801" s="53"/>
      <c r="I801" s="53"/>
      <c r="J801" s="53"/>
      <c r="K801" s="53"/>
      <c r="L801" s="53"/>
      <c r="M801" s="53"/>
      <c r="N801" s="53"/>
      <c r="O801" s="53"/>
      <c r="P801" s="53"/>
    </row>
    <row r="802" spans="1:16" ht="12.75" customHeight="1">
      <c r="A802" s="176" t="s">
        <v>106</v>
      </c>
      <c r="B802" s="339">
        <f t="shared" si="19"/>
        <v>0</v>
      </c>
      <c r="C802" s="225">
        <v>0</v>
      </c>
      <c r="D802" s="225">
        <v>0</v>
      </c>
      <c r="E802" s="339"/>
      <c r="H802" s="53"/>
      <c r="I802" s="53"/>
      <c r="J802" s="53"/>
      <c r="K802" s="53"/>
      <c r="L802" s="53"/>
      <c r="M802" s="53"/>
      <c r="N802" s="53"/>
      <c r="O802" s="53"/>
      <c r="P802" s="53"/>
    </row>
    <row r="803" spans="1:16" ht="12.75" customHeight="1">
      <c r="A803" s="176" t="s">
        <v>105</v>
      </c>
      <c r="B803" s="339">
        <f t="shared" si="19"/>
        <v>0</v>
      </c>
      <c r="C803" s="225">
        <v>0</v>
      </c>
      <c r="D803" s="225">
        <v>0</v>
      </c>
      <c r="E803" s="339"/>
      <c r="H803" s="53"/>
      <c r="I803" s="53"/>
      <c r="J803" s="53"/>
      <c r="K803" s="53"/>
      <c r="L803" s="53"/>
      <c r="M803" s="53"/>
      <c r="N803" s="53"/>
      <c r="O803" s="53"/>
      <c r="P803" s="53"/>
    </row>
    <row r="804" spans="1:16" ht="12.75" customHeight="1">
      <c r="A804" s="176" t="s">
        <v>107</v>
      </c>
      <c r="B804" s="339">
        <f t="shared" si="19"/>
        <v>0</v>
      </c>
      <c r="C804" s="225">
        <v>0</v>
      </c>
      <c r="D804" s="225">
        <v>0</v>
      </c>
      <c r="E804" s="339"/>
      <c r="H804" s="53"/>
      <c r="I804" s="53"/>
      <c r="J804" s="53"/>
      <c r="K804" s="53"/>
      <c r="L804" s="53"/>
      <c r="M804" s="53"/>
      <c r="N804" s="53"/>
      <c r="O804" s="53"/>
      <c r="P804" s="53"/>
    </row>
    <row r="805" spans="1:16" ht="12.75" customHeight="1">
      <c r="A805" s="176" t="s">
        <v>108</v>
      </c>
      <c r="B805" s="339">
        <f t="shared" si="19"/>
        <v>0</v>
      </c>
      <c r="C805" s="225">
        <v>0</v>
      </c>
      <c r="D805" s="225">
        <v>0</v>
      </c>
      <c r="E805" s="339"/>
      <c r="H805" s="53"/>
      <c r="I805" s="53"/>
      <c r="J805" s="53"/>
      <c r="K805" s="53"/>
      <c r="L805" s="53"/>
      <c r="M805" s="53"/>
      <c r="N805" s="53"/>
      <c r="O805" s="53"/>
      <c r="P805" s="53"/>
    </row>
    <row r="806" spans="1:16" ht="12.75" customHeight="1">
      <c r="A806" s="176" t="s">
        <v>109</v>
      </c>
      <c r="B806" s="339">
        <f t="shared" si="19"/>
        <v>0</v>
      </c>
      <c r="C806" s="225">
        <v>0</v>
      </c>
      <c r="D806" s="225">
        <v>0</v>
      </c>
      <c r="E806" s="339"/>
      <c r="H806" s="53"/>
      <c r="I806" s="53"/>
      <c r="J806" s="53"/>
      <c r="K806" s="53"/>
      <c r="L806" s="53"/>
      <c r="M806" s="53"/>
      <c r="N806" s="53"/>
      <c r="O806" s="53"/>
      <c r="P806" s="53"/>
    </row>
    <row r="807" spans="1:16" ht="12.75" customHeight="1">
      <c r="A807" s="176" t="s">
        <v>110</v>
      </c>
      <c r="B807" s="339">
        <f t="shared" si="19"/>
        <v>0</v>
      </c>
      <c r="C807" s="225">
        <v>0</v>
      </c>
      <c r="D807" s="225">
        <v>0</v>
      </c>
      <c r="E807" s="339"/>
      <c r="H807" s="53"/>
      <c r="I807" s="53"/>
      <c r="J807" s="53"/>
      <c r="K807" s="53"/>
      <c r="L807" s="53"/>
      <c r="M807" s="53"/>
      <c r="N807" s="53"/>
      <c r="O807" s="53"/>
      <c r="P807" s="53"/>
    </row>
    <row r="808" spans="1:16" ht="12.75" customHeight="1">
      <c r="A808" s="176" t="s">
        <v>111</v>
      </c>
      <c r="B808" s="339">
        <f t="shared" si="19"/>
        <v>0</v>
      </c>
      <c r="C808" s="225">
        <v>0</v>
      </c>
      <c r="D808" s="225">
        <v>0</v>
      </c>
      <c r="E808" s="339"/>
      <c r="H808" s="53"/>
      <c r="I808" s="53"/>
      <c r="J808" s="53"/>
      <c r="K808" s="53"/>
      <c r="L808" s="53"/>
      <c r="M808" s="53"/>
      <c r="N808" s="53"/>
      <c r="O808" s="53"/>
      <c r="P808" s="53"/>
    </row>
    <row r="809" spans="1:16" ht="12.75" customHeight="1">
      <c r="A809" s="176" t="s">
        <v>112</v>
      </c>
      <c r="B809" s="339">
        <f t="shared" si="19"/>
        <v>0</v>
      </c>
      <c r="C809" s="225">
        <v>0</v>
      </c>
      <c r="D809" s="225">
        <v>0</v>
      </c>
      <c r="E809" s="339"/>
      <c r="H809" s="53"/>
      <c r="I809" s="53"/>
      <c r="J809" s="53"/>
      <c r="K809" s="53"/>
      <c r="L809" s="53"/>
      <c r="M809" s="53"/>
      <c r="N809" s="53"/>
      <c r="O809" s="53"/>
      <c r="P809" s="53"/>
    </row>
    <row r="810" spans="1:16" ht="12.75" customHeight="1">
      <c r="A810" s="176" t="s">
        <v>113</v>
      </c>
      <c r="B810" s="339">
        <f t="shared" si="19"/>
        <v>0</v>
      </c>
      <c r="C810" s="225">
        <v>0</v>
      </c>
      <c r="D810" s="225">
        <v>0</v>
      </c>
      <c r="E810" s="339"/>
      <c r="H810" s="53"/>
      <c r="I810" s="53"/>
      <c r="J810" s="53"/>
      <c r="K810" s="53"/>
      <c r="L810" s="53"/>
      <c r="M810" s="53"/>
      <c r="N810" s="53"/>
      <c r="O810" s="53"/>
      <c r="P810" s="53"/>
    </row>
    <row r="811" spans="1:16" ht="12.75" customHeight="1">
      <c r="A811" s="176" t="s">
        <v>114</v>
      </c>
      <c r="B811" s="339">
        <f t="shared" si="19"/>
        <v>0</v>
      </c>
      <c r="C811" s="225">
        <v>0</v>
      </c>
      <c r="D811" s="225">
        <v>0</v>
      </c>
      <c r="E811" s="339"/>
      <c r="H811" s="53"/>
      <c r="I811" s="53"/>
      <c r="J811" s="53"/>
      <c r="K811" s="53"/>
      <c r="L811" s="53"/>
      <c r="M811" s="53"/>
      <c r="N811" s="53"/>
      <c r="O811" s="53"/>
      <c r="P811" s="53"/>
    </row>
    <row r="812" spans="1:16" ht="12.75" customHeight="1">
      <c r="A812" s="258" t="s">
        <v>115</v>
      </c>
      <c r="B812" s="339">
        <f t="shared" si="19"/>
        <v>0</v>
      </c>
      <c r="C812" s="225">
        <v>0</v>
      </c>
      <c r="D812" s="225">
        <v>0</v>
      </c>
      <c r="E812" s="339"/>
      <c r="H812" s="53"/>
      <c r="I812" s="53"/>
      <c r="J812" s="53"/>
      <c r="K812" s="53"/>
      <c r="L812" s="53"/>
      <c r="M812" s="53"/>
      <c r="N812" s="53"/>
      <c r="O812" s="53"/>
      <c r="P812" s="53"/>
    </row>
    <row r="813" spans="1:16" ht="12.75" customHeight="1">
      <c r="A813" s="259" t="s">
        <v>103</v>
      </c>
      <c r="B813" s="340">
        <f t="shared" si="19"/>
        <v>0</v>
      </c>
      <c r="C813" s="247">
        <v>0</v>
      </c>
      <c r="D813" s="247">
        <v>0</v>
      </c>
      <c r="E813" s="339"/>
      <c r="H813" s="53"/>
      <c r="I813" s="53"/>
      <c r="J813" s="53"/>
      <c r="K813" s="53"/>
      <c r="L813" s="53"/>
      <c r="M813" s="53"/>
      <c r="N813" s="53"/>
      <c r="O813" s="53"/>
      <c r="P813" s="53"/>
    </row>
    <row r="814" spans="1:16" ht="12.75" customHeight="1">
      <c r="A814" s="97"/>
      <c r="B814" s="98"/>
      <c r="C814" s="22"/>
      <c r="D814" s="22"/>
      <c r="E814" s="349"/>
      <c r="H814" s="53"/>
      <c r="I814" s="53"/>
      <c r="J814" s="53"/>
      <c r="K814" s="53"/>
      <c r="L814" s="53"/>
      <c r="M814" s="53"/>
      <c r="N814" s="53"/>
      <c r="O814" s="53"/>
      <c r="P814" s="53"/>
    </row>
    <row r="815" spans="1:16" ht="12.75" customHeight="1">
      <c r="A815" s="442" t="s">
        <v>248</v>
      </c>
      <c r="B815" s="442"/>
      <c r="C815" s="442"/>
      <c r="D815" s="442"/>
      <c r="H815" s="53"/>
      <c r="I815" s="53"/>
      <c r="J815" s="53"/>
      <c r="K815" s="53"/>
      <c r="L815" s="53"/>
      <c r="M815" s="53"/>
      <c r="N815" s="53"/>
      <c r="O815" s="53"/>
      <c r="P815" s="53"/>
    </row>
    <row r="816" spans="1:16" ht="12.75" customHeight="1">
      <c r="A816" s="68"/>
      <c r="B816" s="73"/>
      <c r="C816" s="70" t="s">
        <v>10</v>
      </c>
      <c r="D816" s="89" t="s">
        <v>9</v>
      </c>
      <c r="E816" s="89"/>
      <c r="H816" s="53"/>
      <c r="I816" s="53"/>
      <c r="J816" s="53"/>
      <c r="K816" s="53"/>
      <c r="L816" s="53"/>
      <c r="M816" s="53"/>
      <c r="N816" s="53"/>
      <c r="O816" s="53"/>
      <c r="P816" s="53"/>
    </row>
    <row r="817" spans="1:16" ht="33" customHeight="1">
      <c r="A817" s="426"/>
      <c r="B817" s="432" t="s">
        <v>225</v>
      </c>
      <c r="C817" s="429" t="s">
        <v>135</v>
      </c>
      <c r="D817" s="440"/>
      <c r="E817" s="349"/>
      <c r="H817" s="53"/>
      <c r="I817" s="53"/>
      <c r="J817" s="53"/>
      <c r="K817" s="53"/>
      <c r="L817" s="53"/>
      <c r="M817" s="53"/>
      <c r="N817" s="53"/>
      <c r="O817" s="53"/>
      <c r="P817" s="53"/>
    </row>
    <row r="818" spans="1:16" ht="39.75" customHeight="1">
      <c r="A818" s="426"/>
      <c r="B818" s="432"/>
      <c r="C818" s="4" t="s">
        <v>73</v>
      </c>
      <c r="D818" s="3" t="s">
        <v>74</v>
      </c>
      <c r="E818" s="225"/>
      <c r="H818" s="53"/>
      <c r="I818" s="53"/>
      <c r="J818" s="53"/>
      <c r="K818" s="53"/>
      <c r="L818" s="53"/>
      <c r="M818" s="53"/>
      <c r="N818" s="53"/>
      <c r="O818" s="53"/>
      <c r="P818" s="53"/>
    </row>
    <row r="819" spans="1:16" ht="17.25" customHeight="1">
      <c r="A819" s="252" t="s">
        <v>170</v>
      </c>
      <c r="B819" s="58">
        <f t="shared" ref="B819:B839" si="20">C819+D819+E819</f>
        <v>1.5</v>
      </c>
      <c r="C819" s="172"/>
      <c r="D819" s="58">
        <v>1.5</v>
      </c>
      <c r="E819" s="341"/>
      <c r="H819" s="53"/>
      <c r="I819" s="53"/>
      <c r="J819" s="53"/>
      <c r="K819" s="53"/>
      <c r="L819" s="53"/>
      <c r="M819" s="53"/>
      <c r="N819" s="53"/>
      <c r="O819" s="53"/>
      <c r="P819" s="53"/>
    </row>
    <row r="820" spans="1:16" ht="12.75" customHeight="1">
      <c r="A820" s="176" t="s">
        <v>96</v>
      </c>
      <c r="B820" s="58">
        <f t="shared" si="20"/>
        <v>0</v>
      </c>
      <c r="C820" s="172"/>
      <c r="D820" s="89"/>
      <c r="E820" s="342"/>
      <c r="H820" s="53"/>
      <c r="I820" s="53"/>
      <c r="J820" s="53"/>
      <c r="K820" s="53"/>
      <c r="L820" s="53"/>
      <c r="M820" s="53"/>
      <c r="N820" s="53"/>
      <c r="O820" s="53"/>
      <c r="P820" s="53"/>
    </row>
    <row r="821" spans="1:16" ht="12.75" customHeight="1">
      <c r="A821" s="176" t="s">
        <v>97</v>
      </c>
      <c r="B821" s="58">
        <f t="shared" si="20"/>
        <v>0.5</v>
      </c>
      <c r="C821" s="172"/>
      <c r="D821" s="89">
        <v>0.5</v>
      </c>
      <c r="E821" s="342"/>
      <c r="H821" s="53"/>
      <c r="I821" s="53"/>
      <c r="J821" s="53"/>
      <c r="K821" s="53"/>
      <c r="L821" s="53"/>
      <c r="M821" s="53"/>
      <c r="N821" s="53"/>
      <c r="O821" s="53"/>
      <c r="P821" s="53"/>
    </row>
    <row r="822" spans="1:16" ht="12.75" customHeight="1">
      <c r="A822" s="176" t="s">
        <v>98</v>
      </c>
      <c r="B822" s="58">
        <f t="shared" si="20"/>
        <v>0</v>
      </c>
      <c r="C822" s="172"/>
      <c r="D822" s="172"/>
      <c r="E822" s="342"/>
      <c r="H822" s="53"/>
      <c r="I822" s="53"/>
      <c r="J822" s="53"/>
      <c r="K822" s="53"/>
      <c r="L822" s="53"/>
      <c r="M822" s="53"/>
      <c r="N822" s="53"/>
      <c r="O822" s="53"/>
      <c r="P822" s="53"/>
    </row>
    <row r="823" spans="1:16" ht="12.75" customHeight="1">
      <c r="A823" s="176" t="s">
        <v>99</v>
      </c>
      <c r="B823" s="58">
        <f t="shared" si="20"/>
        <v>0</v>
      </c>
      <c r="C823" s="172"/>
      <c r="D823" s="172"/>
      <c r="E823" s="342"/>
      <c r="H823" s="53"/>
      <c r="I823" s="53"/>
      <c r="J823" s="53"/>
      <c r="K823" s="53"/>
      <c r="L823" s="53"/>
      <c r="M823" s="53"/>
      <c r="N823" s="53"/>
      <c r="O823" s="53"/>
      <c r="P823" s="53"/>
    </row>
    <row r="824" spans="1:16" ht="12.75" customHeight="1">
      <c r="A824" s="176" t="s">
        <v>100</v>
      </c>
      <c r="B824" s="58">
        <f t="shared" si="20"/>
        <v>1</v>
      </c>
      <c r="C824" s="172"/>
      <c r="D824" s="172">
        <v>1</v>
      </c>
      <c r="E824" s="342"/>
      <c r="H824" s="53"/>
      <c r="I824" s="53"/>
      <c r="J824" s="53"/>
      <c r="K824" s="53"/>
      <c r="L824" s="53"/>
      <c r="M824" s="53"/>
      <c r="N824" s="53"/>
      <c r="O824" s="53"/>
      <c r="P824" s="53"/>
    </row>
    <row r="825" spans="1:16" ht="12.75" customHeight="1">
      <c r="A825" s="176" t="s">
        <v>101</v>
      </c>
      <c r="B825" s="58">
        <f t="shared" si="20"/>
        <v>0</v>
      </c>
      <c r="C825" s="172"/>
      <c r="D825" s="172"/>
      <c r="E825" s="342"/>
      <c r="H825" s="53"/>
      <c r="I825" s="53"/>
      <c r="J825" s="53"/>
      <c r="K825" s="53"/>
      <c r="L825" s="53"/>
      <c r="M825" s="53"/>
      <c r="N825" s="53"/>
      <c r="O825" s="53"/>
      <c r="P825" s="53"/>
    </row>
    <row r="826" spans="1:16" ht="12.75" customHeight="1">
      <c r="A826" s="176" t="s">
        <v>102</v>
      </c>
      <c r="B826" s="58">
        <f t="shared" si="20"/>
        <v>0</v>
      </c>
      <c r="C826" s="172"/>
      <c r="D826" s="172"/>
      <c r="E826" s="342"/>
      <c r="H826" s="53"/>
      <c r="I826" s="53"/>
      <c r="J826" s="53"/>
      <c r="K826" s="53"/>
      <c r="L826" s="53"/>
      <c r="M826" s="53"/>
      <c r="N826" s="53"/>
      <c r="O826" s="53"/>
      <c r="P826" s="53"/>
    </row>
    <row r="827" spans="1:16" ht="12.75" customHeight="1">
      <c r="A827" s="176" t="s">
        <v>104</v>
      </c>
      <c r="B827" s="58">
        <f t="shared" si="20"/>
        <v>0</v>
      </c>
      <c r="C827" s="172"/>
      <c r="D827" s="172"/>
      <c r="E827" s="342"/>
      <c r="H827" s="53"/>
      <c r="I827" s="53"/>
      <c r="J827" s="53"/>
      <c r="K827" s="53"/>
      <c r="L827" s="53"/>
      <c r="M827" s="53"/>
      <c r="N827" s="53"/>
      <c r="O827" s="53"/>
      <c r="P827" s="53"/>
    </row>
    <row r="828" spans="1:16" ht="12.75" customHeight="1">
      <c r="A828" s="176" t="s">
        <v>106</v>
      </c>
      <c r="B828" s="58">
        <f t="shared" si="20"/>
        <v>0</v>
      </c>
      <c r="C828" s="172"/>
      <c r="D828" s="172"/>
      <c r="E828" s="342"/>
      <c r="H828" s="53"/>
      <c r="I828" s="53"/>
      <c r="J828" s="53"/>
      <c r="K828" s="53"/>
      <c r="L828" s="53"/>
      <c r="M828" s="53"/>
      <c r="N828" s="53"/>
      <c r="O828" s="53"/>
      <c r="P828" s="53"/>
    </row>
    <row r="829" spans="1:16" ht="12.75" customHeight="1">
      <c r="A829" s="176" t="s">
        <v>105</v>
      </c>
      <c r="B829" s="58">
        <f t="shared" si="20"/>
        <v>0</v>
      </c>
      <c r="C829" s="172"/>
      <c r="D829" s="172"/>
      <c r="E829" s="342"/>
      <c r="H829" s="53"/>
      <c r="I829" s="53"/>
      <c r="J829" s="53"/>
      <c r="K829" s="53"/>
      <c r="L829" s="53"/>
      <c r="M829" s="53"/>
      <c r="N829" s="53"/>
      <c r="O829" s="53"/>
      <c r="P829" s="53"/>
    </row>
    <row r="830" spans="1:16" ht="12.75" customHeight="1">
      <c r="A830" s="176" t="s">
        <v>107</v>
      </c>
      <c r="B830" s="58">
        <f t="shared" si="20"/>
        <v>0</v>
      </c>
      <c r="C830" s="172"/>
      <c r="D830" s="172"/>
      <c r="E830" s="342"/>
      <c r="H830" s="53"/>
      <c r="I830" s="53"/>
      <c r="J830" s="53"/>
      <c r="K830" s="53"/>
      <c r="L830" s="53"/>
      <c r="M830" s="53"/>
      <c r="N830" s="53"/>
      <c r="O830" s="53"/>
      <c r="P830" s="53"/>
    </row>
    <row r="831" spans="1:16" ht="12.75" customHeight="1">
      <c r="A831" s="176" t="s">
        <v>108</v>
      </c>
      <c r="B831" s="58">
        <f t="shared" si="20"/>
        <v>0</v>
      </c>
      <c r="C831" s="172"/>
      <c r="D831" s="172"/>
      <c r="E831" s="342"/>
      <c r="H831" s="53"/>
      <c r="I831" s="53"/>
      <c r="J831" s="53"/>
      <c r="K831" s="53"/>
      <c r="L831" s="53"/>
      <c r="M831" s="53"/>
      <c r="N831" s="53"/>
      <c r="O831" s="53"/>
      <c r="P831" s="53"/>
    </row>
    <row r="832" spans="1:16" ht="12.75" customHeight="1">
      <c r="A832" s="176" t="s">
        <v>109</v>
      </c>
      <c r="B832" s="58">
        <f t="shared" si="20"/>
        <v>0</v>
      </c>
      <c r="C832" s="172"/>
      <c r="D832" s="172"/>
      <c r="E832" s="342"/>
      <c r="H832" s="53"/>
      <c r="I832" s="53"/>
      <c r="J832" s="53"/>
      <c r="K832" s="53"/>
      <c r="L832" s="53"/>
      <c r="M832" s="53"/>
      <c r="N832" s="53"/>
      <c r="O832" s="53"/>
      <c r="P832" s="53"/>
    </row>
    <row r="833" spans="1:16" ht="12.75" customHeight="1">
      <c r="A833" s="176" t="s">
        <v>110</v>
      </c>
      <c r="B833" s="58">
        <f t="shared" si="20"/>
        <v>0</v>
      </c>
      <c r="C833" s="172"/>
      <c r="D833" s="172"/>
      <c r="E833" s="342"/>
      <c r="H833" s="53"/>
      <c r="I833" s="53"/>
      <c r="J833" s="53"/>
      <c r="K833" s="53"/>
      <c r="L833" s="53"/>
      <c r="M833" s="53"/>
      <c r="N833" s="53"/>
      <c r="O833" s="53"/>
      <c r="P833" s="53"/>
    </row>
    <row r="834" spans="1:16" ht="12.75" customHeight="1">
      <c r="A834" s="176" t="s">
        <v>111</v>
      </c>
      <c r="B834" s="58">
        <f t="shared" si="20"/>
        <v>0</v>
      </c>
      <c r="C834" s="172"/>
      <c r="D834" s="172"/>
      <c r="E834" s="342"/>
      <c r="H834" s="53"/>
      <c r="I834" s="53"/>
      <c r="J834" s="53"/>
      <c r="K834" s="53"/>
      <c r="L834" s="53"/>
      <c r="M834" s="53"/>
      <c r="N834" s="53"/>
      <c r="O834" s="53"/>
      <c r="P834" s="53"/>
    </row>
    <row r="835" spans="1:16" ht="12.75" customHeight="1">
      <c r="A835" s="176" t="s">
        <v>112</v>
      </c>
      <c r="B835" s="58">
        <f t="shared" si="20"/>
        <v>0</v>
      </c>
      <c r="C835" s="172"/>
      <c r="D835" s="172"/>
      <c r="E835" s="342"/>
      <c r="H835" s="53"/>
      <c r="I835" s="53"/>
      <c r="J835" s="53"/>
      <c r="K835" s="53"/>
      <c r="L835" s="53"/>
      <c r="M835" s="53"/>
      <c r="N835" s="53"/>
      <c r="O835" s="53"/>
      <c r="P835" s="53"/>
    </row>
    <row r="836" spans="1:16" ht="12.75" customHeight="1">
      <c r="A836" s="176" t="s">
        <v>113</v>
      </c>
      <c r="B836" s="58">
        <f t="shared" si="20"/>
        <v>0</v>
      </c>
      <c r="C836" s="172"/>
      <c r="D836" s="172"/>
      <c r="E836" s="342"/>
      <c r="H836" s="53"/>
      <c r="I836" s="53"/>
      <c r="J836" s="53"/>
      <c r="K836" s="53"/>
      <c r="L836" s="53"/>
      <c r="M836" s="53"/>
      <c r="N836" s="53"/>
      <c r="O836" s="53"/>
      <c r="P836" s="53"/>
    </row>
    <row r="837" spans="1:16" ht="12.75" customHeight="1">
      <c r="A837" s="176" t="s">
        <v>114</v>
      </c>
      <c r="B837" s="58">
        <f t="shared" si="20"/>
        <v>0</v>
      </c>
      <c r="C837" s="172"/>
      <c r="D837" s="172"/>
      <c r="E837" s="342"/>
      <c r="H837" s="53"/>
      <c r="I837" s="53"/>
      <c r="J837" s="53"/>
      <c r="K837" s="53"/>
      <c r="L837" s="53"/>
      <c r="M837" s="53"/>
      <c r="N837" s="53"/>
      <c r="O837" s="53"/>
      <c r="P837" s="53"/>
    </row>
    <row r="838" spans="1:16" ht="12.75" customHeight="1">
      <c r="A838" s="258" t="s">
        <v>115</v>
      </c>
      <c r="B838" s="58">
        <f t="shared" si="20"/>
        <v>0</v>
      </c>
      <c r="C838" s="172"/>
      <c r="D838" s="172"/>
      <c r="E838" s="342"/>
      <c r="H838" s="53"/>
      <c r="I838" s="53"/>
      <c r="J838" s="53"/>
      <c r="K838" s="53"/>
      <c r="L838" s="53"/>
      <c r="M838" s="53"/>
      <c r="N838" s="53"/>
      <c r="O838" s="53"/>
      <c r="P838" s="53"/>
    </row>
    <row r="839" spans="1:16" ht="12.75" customHeight="1">
      <c r="A839" s="259" t="s">
        <v>103</v>
      </c>
      <c r="B839" s="298">
        <f t="shared" si="20"/>
        <v>0</v>
      </c>
      <c r="C839" s="173"/>
      <c r="D839" s="173"/>
      <c r="E839" s="342"/>
      <c r="H839" s="53"/>
      <c r="I839" s="53"/>
      <c r="J839" s="53"/>
      <c r="K839" s="53"/>
      <c r="L839" s="53"/>
      <c r="M839" s="53"/>
      <c r="N839" s="53"/>
      <c r="O839" s="53"/>
      <c r="P839" s="53"/>
    </row>
    <row r="840" spans="1:16" ht="12.75" customHeight="1">
      <c r="A840" s="68"/>
      <c r="B840" s="99"/>
      <c r="C840" s="343"/>
      <c r="D840" s="99"/>
      <c r="E840" s="349"/>
      <c r="H840" s="53"/>
      <c r="I840" s="53"/>
      <c r="J840" s="53"/>
      <c r="K840" s="53"/>
      <c r="L840" s="53"/>
      <c r="M840" s="53"/>
      <c r="N840" s="53"/>
      <c r="O840" s="53"/>
      <c r="P840" s="53"/>
    </row>
    <row r="841" spans="1:16" ht="12.75" customHeight="1">
      <c r="A841" s="442" t="s">
        <v>249</v>
      </c>
      <c r="B841" s="442"/>
      <c r="C841" s="442"/>
      <c r="D841" s="442"/>
      <c r="H841" s="53"/>
      <c r="I841" s="53"/>
      <c r="J841" s="53"/>
      <c r="K841" s="53"/>
      <c r="L841" s="53"/>
      <c r="M841" s="53"/>
      <c r="N841" s="53"/>
      <c r="O841" s="53"/>
      <c r="P841" s="53"/>
    </row>
    <row r="842" spans="1:16" ht="12.75" customHeight="1">
      <c r="A842" s="68"/>
      <c r="B842" s="73"/>
      <c r="C842" s="10" t="s">
        <v>10</v>
      </c>
      <c r="D842" s="11" t="s">
        <v>9</v>
      </c>
      <c r="E842" s="89"/>
      <c r="H842" s="53"/>
      <c r="I842" s="53"/>
      <c r="J842" s="53"/>
      <c r="K842" s="53"/>
      <c r="L842" s="53"/>
      <c r="M842" s="53"/>
      <c r="N842" s="53"/>
      <c r="O842" s="53"/>
      <c r="P842" s="53"/>
    </row>
    <row r="843" spans="1:16" ht="24.75" customHeight="1">
      <c r="A843" s="426"/>
      <c r="B843" s="432" t="s">
        <v>225</v>
      </c>
      <c r="C843" s="429" t="s">
        <v>72</v>
      </c>
      <c r="D843" s="440"/>
      <c r="E843" s="349"/>
      <c r="H843" s="53"/>
      <c r="I843" s="53"/>
      <c r="J843" s="53"/>
      <c r="K843" s="53"/>
      <c r="L843" s="53"/>
      <c r="M843" s="53"/>
      <c r="N843" s="53"/>
      <c r="O843" s="53"/>
      <c r="P843" s="53"/>
    </row>
    <row r="844" spans="1:16" ht="39.75" customHeight="1">
      <c r="A844" s="426"/>
      <c r="B844" s="432"/>
      <c r="C844" s="4" t="s">
        <v>73</v>
      </c>
      <c r="D844" s="3" t="s">
        <v>74</v>
      </c>
      <c r="E844" s="225"/>
      <c r="H844" s="53"/>
      <c r="I844" s="53"/>
      <c r="J844" s="53"/>
      <c r="K844" s="53"/>
      <c r="L844" s="53"/>
      <c r="M844" s="53"/>
      <c r="N844" s="53"/>
      <c r="O844" s="53"/>
      <c r="P844" s="53"/>
    </row>
    <row r="845" spans="1:16" ht="12.75" customHeight="1">
      <c r="A845" s="252" t="s">
        <v>170</v>
      </c>
      <c r="B845" s="279">
        <f t="shared" ref="B845:B865" si="21">C845+D845+E845</f>
        <v>321.34999999999997</v>
      </c>
      <c r="C845" s="279">
        <v>287.39999999999998</v>
      </c>
      <c r="D845" s="296">
        <v>33.950000000000003</v>
      </c>
      <c r="E845" s="318"/>
      <c r="H845" s="267"/>
      <c r="I845" s="53"/>
      <c r="J845" s="274"/>
      <c r="K845" s="53"/>
      <c r="L845" s="53"/>
      <c r="M845" s="53"/>
      <c r="N845" s="53"/>
      <c r="O845" s="53"/>
      <c r="P845" s="53"/>
    </row>
    <row r="846" spans="1:16" ht="12.75" customHeight="1">
      <c r="A846" s="176" t="s">
        <v>96</v>
      </c>
      <c r="B846" s="279">
        <f t="shared" si="21"/>
        <v>20</v>
      </c>
      <c r="C846" s="225">
        <v>20</v>
      </c>
      <c r="D846" s="89"/>
      <c r="E846" s="318"/>
      <c r="H846" s="268"/>
      <c r="I846" s="53"/>
      <c r="J846" s="274"/>
      <c r="K846" s="53"/>
      <c r="L846" s="53"/>
      <c r="M846" s="53"/>
      <c r="N846" s="53"/>
      <c r="O846" s="53"/>
      <c r="P846" s="53"/>
    </row>
    <row r="847" spans="1:16" ht="12.75" customHeight="1">
      <c r="A847" s="176" t="s">
        <v>97</v>
      </c>
      <c r="B847" s="279">
        <f t="shared" si="21"/>
        <v>1</v>
      </c>
      <c r="C847" s="225"/>
      <c r="D847" s="89">
        <v>1</v>
      </c>
      <c r="E847" s="318"/>
      <c r="H847" s="268"/>
      <c r="I847" s="53"/>
      <c r="J847" s="274"/>
      <c r="K847" s="53"/>
      <c r="L847" s="53"/>
      <c r="M847" s="53"/>
      <c r="N847" s="53"/>
      <c r="O847" s="53"/>
      <c r="P847" s="53"/>
    </row>
    <row r="848" spans="1:16" ht="12.75" customHeight="1">
      <c r="A848" s="176" t="s">
        <v>98</v>
      </c>
      <c r="B848" s="279">
        <f t="shared" si="21"/>
        <v>0</v>
      </c>
      <c r="C848" s="225"/>
      <c r="D848" s="89"/>
      <c r="E848" s="318"/>
      <c r="H848" s="268"/>
      <c r="I848" s="53"/>
      <c r="J848" s="274"/>
      <c r="K848" s="53"/>
      <c r="L848" s="53"/>
      <c r="M848" s="53"/>
      <c r="N848" s="53"/>
      <c r="O848" s="53"/>
      <c r="P848" s="53"/>
    </row>
    <row r="849" spans="1:16" ht="12.75" customHeight="1">
      <c r="A849" s="176" t="s">
        <v>99</v>
      </c>
      <c r="B849" s="279">
        <f t="shared" si="21"/>
        <v>30</v>
      </c>
      <c r="C849" s="286">
        <v>30</v>
      </c>
      <c r="D849" s="89"/>
      <c r="E849" s="318"/>
      <c r="H849" s="268"/>
      <c r="I849" s="53"/>
      <c r="J849" s="274"/>
      <c r="K849" s="53"/>
      <c r="L849" s="53"/>
      <c r="M849" s="53"/>
      <c r="N849" s="53"/>
      <c r="O849" s="53"/>
      <c r="P849" s="53"/>
    </row>
    <row r="850" spans="1:16" ht="12.75" customHeight="1">
      <c r="A850" s="176" t="s">
        <v>100</v>
      </c>
      <c r="B850" s="279">
        <f t="shared" si="21"/>
        <v>0</v>
      </c>
      <c r="C850" s="225"/>
      <c r="D850" s="89"/>
      <c r="E850" s="318"/>
      <c r="H850" s="268"/>
      <c r="I850" s="53"/>
      <c r="J850" s="274"/>
      <c r="K850" s="53"/>
      <c r="L850" s="53"/>
      <c r="M850" s="53"/>
      <c r="N850" s="53"/>
      <c r="O850" s="53"/>
      <c r="P850" s="53"/>
    </row>
    <row r="851" spans="1:16" ht="12.75" customHeight="1">
      <c r="A851" s="176" t="s">
        <v>101</v>
      </c>
      <c r="B851" s="279">
        <f t="shared" si="21"/>
        <v>3</v>
      </c>
      <c r="C851" s="225">
        <v>3</v>
      </c>
      <c r="D851" s="89"/>
      <c r="E851" s="318"/>
      <c r="H851" s="268"/>
      <c r="I851" s="53"/>
      <c r="J851" s="274"/>
      <c r="K851" s="53"/>
      <c r="L851" s="53"/>
      <c r="M851" s="53"/>
      <c r="N851" s="53"/>
      <c r="O851" s="53"/>
      <c r="P851" s="53"/>
    </row>
    <row r="852" spans="1:16" ht="12.75" customHeight="1">
      <c r="A852" s="176" t="s">
        <v>102</v>
      </c>
      <c r="B852" s="279">
        <f t="shared" si="21"/>
        <v>25</v>
      </c>
      <c r="C852" s="286">
        <v>25</v>
      </c>
      <c r="D852" s="89"/>
      <c r="E852" s="318"/>
      <c r="H852" s="268"/>
      <c r="I852" s="53"/>
      <c r="J852" s="274"/>
      <c r="K852" s="53"/>
      <c r="L852" s="53"/>
      <c r="M852" s="53"/>
      <c r="N852" s="53"/>
      <c r="O852" s="53"/>
      <c r="P852" s="53"/>
    </row>
    <row r="853" spans="1:16" ht="12.75" customHeight="1">
      <c r="A853" s="176" t="s">
        <v>104</v>
      </c>
      <c r="B853" s="279">
        <f t="shared" si="21"/>
        <v>0.3</v>
      </c>
      <c r="C853" s="286">
        <v>0.3</v>
      </c>
      <c r="D853" s="89"/>
      <c r="E853" s="318"/>
      <c r="H853" s="268"/>
      <c r="I853" s="53"/>
      <c r="J853" s="274"/>
      <c r="K853" s="53"/>
      <c r="L853" s="53"/>
      <c r="M853" s="53"/>
      <c r="N853" s="53"/>
      <c r="O853" s="53"/>
      <c r="P853" s="53"/>
    </row>
    <row r="854" spans="1:16" ht="12.75" customHeight="1">
      <c r="A854" s="176" t="s">
        <v>106</v>
      </c>
      <c r="B854" s="279">
        <f t="shared" si="21"/>
        <v>0</v>
      </c>
      <c r="C854" s="225"/>
      <c r="D854" s="89"/>
      <c r="E854" s="318"/>
      <c r="H854" s="268"/>
      <c r="I854" s="53"/>
      <c r="J854" s="274"/>
      <c r="K854" s="53"/>
      <c r="L854" s="53"/>
      <c r="M854" s="53"/>
      <c r="N854" s="53"/>
      <c r="O854" s="53"/>
      <c r="P854" s="53"/>
    </row>
    <row r="855" spans="1:16" ht="12.75" customHeight="1">
      <c r="A855" s="176" t="s">
        <v>105</v>
      </c>
      <c r="B855" s="279">
        <f t="shared" si="21"/>
        <v>0.75</v>
      </c>
      <c r="C855" s="225"/>
      <c r="D855" s="89">
        <v>0.75</v>
      </c>
      <c r="E855" s="318"/>
      <c r="H855" s="268"/>
      <c r="I855" s="53"/>
      <c r="J855" s="274"/>
      <c r="K855" s="53"/>
      <c r="L855" s="53"/>
      <c r="M855" s="53"/>
      <c r="N855" s="53"/>
      <c r="O855" s="53"/>
      <c r="P855" s="53"/>
    </row>
    <row r="856" spans="1:16" ht="12.75" customHeight="1">
      <c r="A856" s="176" t="s">
        <v>107</v>
      </c>
      <c r="B856" s="279">
        <f t="shared" si="21"/>
        <v>0</v>
      </c>
      <c r="C856" s="225"/>
      <c r="D856" s="58"/>
      <c r="E856" s="318"/>
      <c r="H856" s="267"/>
      <c r="I856" s="53"/>
      <c r="J856" s="274"/>
      <c r="K856" s="53"/>
      <c r="L856" s="53"/>
      <c r="M856" s="53"/>
      <c r="N856" s="53"/>
      <c r="O856" s="53"/>
      <c r="P856" s="53"/>
    </row>
    <row r="857" spans="1:16" ht="12.75" customHeight="1">
      <c r="A857" s="176" t="s">
        <v>108</v>
      </c>
      <c r="B857" s="279">
        <f t="shared" si="21"/>
        <v>104.80000000000001</v>
      </c>
      <c r="C857" s="286">
        <v>104.4</v>
      </c>
      <c r="D857" s="58">
        <v>0.4</v>
      </c>
      <c r="E857" s="318"/>
      <c r="H857" s="267"/>
      <c r="I857" s="53"/>
      <c r="J857" s="274"/>
      <c r="K857" s="53"/>
      <c r="L857" s="53"/>
      <c r="M857" s="53"/>
      <c r="N857" s="53"/>
      <c r="O857" s="53"/>
      <c r="P857" s="53"/>
    </row>
    <row r="858" spans="1:16" ht="12.75" customHeight="1">
      <c r="A858" s="176" t="s">
        <v>109</v>
      </c>
      <c r="B858" s="279">
        <f t="shared" si="21"/>
        <v>0.1</v>
      </c>
      <c r="C858" s="225"/>
      <c r="D858" s="89">
        <v>0.1</v>
      </c>
      <c r="E858" s="318"/>
      <c r="H858" s="268"/>
      <c r="I858" s="53"/>
      <c r="J858" s="274"/>
      <c r="K858" s="53"/>
      <c r="L858" s="53"/>
      <c r="M858" s="53"/>
      <c r="N858" s="53"/>
      <c r="O858" s="53"/>
      <c r="P858" s="53"/>
    </row>
    <row r="859" spans="1:16" ht="12.75" customHeight="1">
      <c r="A859" s="176" t="s">
        <v>110</v>
      </c>
      <c r="B859" s="279">
        <f t="shared" si="21"/>
        <v>0.2</v>
      </c>
      <c r="C859" s="286">
        <v>0.2</v>
      </c>
      <c r="D859" s="89"/>
      <c r="E859" s="318"/>
      <c r="H859" s="268"/>
      <c r="I859" s="53"/>
      <c r="J859" s="274"/>
      <c r="K859" s="53"/>
      <c r="L859" s="53"/>
      <c r="M859" s="53"/>
      <c r="N859" s="53"/>
      <c r="O859" s="53"/>
      <c r="P859" s="53"/>
    </row>
    <row r="860" spans="1:16" ht="12.75" customHeight="1">
      <c r="A860" s="176" t="s">
        <v>111</v>
      </c>
      <c r="B860" s="279">
        <f t="shared" si="21"/>
        <v>0.3</v>
      </c>
      <c r="C860" s="286"/>
      <c r="D860" s="58">
        <v>0.3</v>
      </c>
      <c r="E860" s="318"/>
      <c r="H860" s="267"/>
      <c r="I860" s="53"/>
      <c r="J860" s="274"/>
      <c r="K860" s="53"/>
      <c r="L860" s="53"/>
      <c r="M860" s="53"/>
      <c r="N860" s="53"/>
      <c r="O860" s="53"/>
      <c r="P860" s="53"/>
    </row>
    <row r="861" spans="1:16" ht="12.75" customHeight="1">
      <c r="A861" s="176" t="s">
        <v>112</v>
      </c>
      <c r="B861" s="279">
        <f t="shared" si="21"/>
        <v>0</v>
      </c>
      <c r="C861" s="225"/>
      <c r="D861" s="89"/>
      <c r="E861" s="318"/>
      <c r="H861" s="268"/>
      <c r="I861" s="53"/>
      <c r="J861" s="274"/>
      <c r="K861" s="53"/>
      <c r="L861" s="53"/>
      <c r="M861" s="53"/>
      <c r="N861" s="53"/>
      <c r="O861" s="53"/>
      <c r="P861" s="53"/>
    </row>
    <row r="862" spans="1:16" ht="12.75" customHeight="1">
      <c r="A862" s="176" t="s">
        <v>113</v>
      </c>
      <c r="B862" s="279">
        <f t="shared" si="21"/>
        <v>29.4</v>
      </c>
      <c r="C862" s="225"/>
      <c r="D862" s="58">
        <v>29.4</v>
      </c>
      <c r="E862" s="318"/>
      <c r="H862" s="267"/>
      <c r="I862" s="53"/>
      <c r="J862" s="274"/>
      <c r="K862" s="53"/>
      <c r="L862" s="53"/>
      <c r="M862" s="53"/>
      <c r="N862" s="53"/>
      <c r="O862" s="53"/>
      <c r="P862" s="53"/>
    </row>
    <row r="863" spans="1:16" ht="12.75" customHeight="1">
      <c r="A863" s="176" t="s">
        <v>114</v>
      </c>
      <c r="B863" s="279">
        <f t="shared" si="21"/>
        <v>104.5</v>
      </c>
      <c r="C863" s="286">
        <v>104.5</v>
      </c>
      <c r="D863" s="89">
        <v>0</v>
      </c>
      <c r="E863" s="318"/>
      <c r="H863" s="268"/>
      <c r="I863" s="53"/>
      <c r="J863" s="274"/>
      <c r="K863" s="53"/>
      <c r="L863" s="53"/>
      <c r="M863" s="53"/>
      <c r="N863" s="53"/>
      <c r="O863" s="53"/>
      <c r="P863" s="53"/>
    </row>
    <row r="864" spans="1:16" ht="12.75" customHeight="1">
      <c r="A864" s="258" t="s">
        <v>115</v>
      </c>
      <c r="B864" s="279">
        <f t="shared" si="21"/>
        <v>0</v>
      </c>
      <c r="C864" s="225"/>
      <c r="D864" s="89"/>
      <c r="E864" s="318"/>
      <c r="H864" s="268"/>
      <c r="I864" s="53"/>
      <c r="J864" s="274"/>
      <c r="K864" s="53"/>
      <c r="L864" s="53"/>
      <c r="M864" s="53"/>
      <c r="N864" s="53"/>
      <c r="O864" s="53"/>
      <c r="P864" s="53"/>
    </row>
    <row r="865" spans="1:16" ht="12.75" customHeight="1">
      <c r="A865" s="259" t="s">
        <v>103</v>
      </c>
      <c r="B865" s="245">
        <f t="shared" si="21"/>
        <v>2</v>
      </c>
      <c r="C865" s="298"/>
      <c r="D865" s="11">
        <v>2</v>
      </c>
      <c r="E865" s="318"/>
      <c r="H865" s="268"/>
      <c r="I865" s="53"/>
      <c r="J865" s="274"/>
      <c r="K865" s="53"/>
      <c r="L865" s="53"/>
      <c r="M865" s="53"/>
      <c r="N865" s="53"/>
      <c r="O865" s="53"/>
      <c r="P865" s="53"/>
    </row>
    <row r="866" spans="1:16" s="53" customFormat="1" ht="12.75" customHeight="1">
      <c r="A866" s="9"/>
      <c r="B866" s="58"/>
      <c r="C866" s="95"/>
      <c r="D866" s="58"/>
      <c r="E866" s="349"/>
    </row>
    <row r="867" spans="1:16" ht="12.75" customHeight="1">
      <c r="A867" s="442" t="s">
        <v>250</v>
      </c>
      <c r="B867" s="442"/>
      <c r="C867" s="442"/>
      <c r="D867" s="442"/>
      <c r="H867" s="53"/>
      <c r="I867" s="53"/>
      <c r="J867" s="53"/>
      <c r="K867" s="53"/>
      <c r="L867" s="53"/>
      <c r="M867" s="53"/>
      <c r="N867" s="53"/>
      <c r="O867" s="53"/>
      <c r="P867" s="53"/>
    </row>
    <row r="868" spans="1:16" ht="12.75" customHeight="1">
      <c r="A868" s="68"/>
      <c r="B868" s="73"/>
      <c r="C868" s="12" t="s">
        <v>10</v>
      </c>
      <c r="D868" s="89" t="s">
        <v>9</v>
      </c>
      <c r="E868" s="89"/>
      <c r="H868" s="53"/>
      <c r="I868" s="53"/>
      <c r="J868" s="53"/>
      <c r="K868" s="53"/>
      <c r="L868" s="53"/>
      <c r="M868" s="53"/>
      <c r="N868" s="53"/>
      <c r="O868" s="53"/>
      <c r="P868" s="53"/>
    </row>
    <row r="869" spans="1:16" ht="32.25" customHeight="1">
      <c r="A869" s="445"/>
      <c r="B869" s="432" t="s">
        <v>225</v>
      </c>
      <c r="C869" s="429" t="s">
        <v>135</v>
      </c>
      <c r="D869" s="440"/>
      <c r="E869" s="349"/>
      <c r="H869" s="53"/>
      <c r="I869" s="53"/>
      <c r="J869" s="53"/>
      <c r="K869" s="53"/>
      <c r="L869" s="53"/>
      <c r="M869" s="53"/>
      <c r="N869" s="53"/>
      <c r="O869" s="53"/>
      <c r="P869" s="53"/>
    </row>
    <row r="870" spans="1:16" ht="45.75" customHeight="1">
      <c r="A870" s="446"/>
      <c r="B870" s="432"/>
      <c r="C870" s="4" t="s">
        <v>73</v>
      </c>
      <c r="D870" s="3" t="s">
        <v>74</v>
      </c>
      <c r="E870" s="225"/>
      <c r="H870" s="53"/>
      <c r="I870" s="53"/>
      <c r="J870" s="53"/>
      <c r="K870" s="53"/>
      <c r="L870" s="53"/>
      <c r="M870" s="53"/>
      <c r="N870" s="53"/>
      <c r="O870" s="53"/>
      <c r="P870" s="53"/>
    </row>
    <row r="871" spans="1:16" ht="12.75" customHeight="1">
      <c r="A871" s="252" t="s">
        <v>171</v>
      </c>
      <c r="B871" s="58">
        <f t="shared" ref="B871:B891" si="22">C871+D871+E871</f>
        <v>2.6</v>
      </c>
      <c r="C871" s="172"/>
      <c r="D871" s="58">
        <v>2.6</v>
      </c>
      <c r="E871" s="58"/>
      <c r="H871" s="53"/>
      <c r="I871" s="53"/>
      <c r="J871" s="53"/>
      <c r="K871" s="53"/>
      <c r="L871" s="53"/>
      <c r="M871" s="53"/>
      <c r="N871" s="53"/>
      <c r="O871" s="53"/>
      <c r="P871" s="53"/>
    </row>
    <row r="872" spans="1:16" ht="12.75" customHeight="1">
      <c r="A872" s="176" t="s">
        <v>96</v>
      </c>
      <c r="B872" s="58">
        <f t="shared" si="22"/>
        <v>0</v>
      </c>
      <c r="C872" s="172"/>
      <c r="D872" s="89"/>
      <c r="E872" s="58"/>
      <c r="H872" s="53"/>
      <c r="I872" s="53"/>
      <c r="J872" s="53"/>
      <c r="K872" s="53"/>
      <c r="L872" s="53"/>
      <c r="M872" s="53"/>
      <c r="N872" s="53"/>
      <c r="O872" s="53"/>
      <c r="P872" s="53"/>
    </row>
    <row r="873" spans="1:16" ht="12.75" customHeight="1">
      <c r="A873" s="176" t="s">
        <v>97</v>
      </c>
      <c r="B873" s="58">
        <f t="shared" si="22"/>
        <v>0</v>
      </c>
      <c r="C873" s="172"/>
      <c r="D873" s="89"/>
      <c r="E873" s="58"/>
      <c r="H873" s="53"/>
      <c r="I873" s="53"/>
      <c r="J873" s="53"/>
      <c r="K873" s="53"/>
      <c r="L873" s="53"/>
      <c r="M873" s="53"/>
      <c r="N873" s="53"/>
      <c r="O873" s="53"/>
      <c r="P873" s="53"/>
    </row>
    <row r="874" spans="1:16" ht="12.75" customHeight="1">
      <c r="A874" s="176" t="s">
        <v>98</v>
      </c>
      <c r="B874" s="58">
        <f t="shared" si="22"/>
        <v>0</v>
      </c>
      <c r="C874" s="172"/>
      <c r="D874" s="89"/>
      <c r="E874" s="58"/>
      <c r="H874" s="53"/>
      <c r="I874" s="53"/>
      <c r="J874" s="53"/>
      <c r="K874" s="53"/>
      <c r="L874" s="53"/>
      <c r="M874" s="53"/>
      <c r="N874" s="53"/>
      <c r="O874" s="53"/>
      <c r="P874" s="53"/>
    </row>
    <row r="875" spans="1:16" ht="12.75" customHeight="1">
      <c r="A875" s="176" t="s">
        <v>99</v>
      </c>
      <c r="B875" s="58">
        <f t="shared" si="22"/>
        <v>0</v>
      </c>
      <c r="C875" s="172"/>
      <c r="D875" s="89"/>
      <c r="E875" s="58"/>
      <c r="H875" s="53"/>
      <c r="I875" s="53"/>
      <c r="J875" s="53"/>
      <c r="K875" s="53"/>
      <c r="L875" s="53"/>
      <c r="M875" s="53"/>
      <c r="N875" s="53"/>
      <c r="O875" s="53"/>
      <c r="P875" s="53"/>
    </row>
    <row r="876" spans="1:16" ht="12.75" customHeight="1">
      <c r="A876" s="176" t="s">
        <v>100</v>
      </c>
      <c r="B876" s="58">
        <f t="shared" si="22"/>
        <v>0</v>
      </c>
      <c r="C876" s="172"/>
      <c r="D876" s="89"/>
      <c r="E876" s="58"/>
      <c r="H876" s="53"/>
      <c r="I876" s="53"/>
      <c r="J876" s="53"/>
      <c r="K876" s="53"/>
      <c r="L876" s="53"/>
      <c r="M876" s="53"/>
      <c r="N876" s="53"/>
      <c r="O876" s="53"/>
      <c r="P876" s="53"/>
    </row>
    <row r="877" spans="1:16" ht="12.75" customHeight="1">
      <c r="A877" s="176" t="s">
        <v>101</v>
      </c>
      <c r="B877" s="58">
        <f t="shared" si="22"/>
        <v>0</v>
      </c>
      <c r="C877" s="172"/>
      <c r="D877" s="89"/>
      <c r="E877" s="58"/>
      <c r="H877" s="53"/>
      <c r="I877" s="53"/>
      <c r="J877" s="53"/>
      <c r="K877" s="53"/>
      <c r="L877" s="53"/>
      <c r="M877" s="53"/>
      <c r="N877" s="53"/>
      <c r="O877" s="53"/>
      <c r="P877" s="53"/>
    </row>
    <row r="878" spans="1:16" ht="12.75" customHeight="1">
      <c r="A878" s="176" t="s">
        <v>102</v>
      </c>
      <c r="B878" s="58">
        <f t="shared" si="22"/>
        <v>0</v>
      </c>
      <c r="C878" s="172"/>
      <c r="D878" s="89"/>
      <c r="E878" s="58"/>
      <c r="H878" s="53"/>
      <c r="I878" s="53"/>
      <c r="J878" s="53"/>
      <c r="K878" s="53"/>
      <c r="L878" s="53"/>
      <c r="M878" s="53"/>
      <c r="N878" s="53"/>
      <c r="O878" s="53"/>
      <c r="P878" s="53"/>
    </row>
    <row r="879" spans="1:16" ht="12.75" customHeight="1">
      <c r="A879" s="176" t="s">
        <v>104</v>
      </c>
      <c r="B879" s="58">
        <f t="shared" si="22"/>
        <v>0</v>
      </c>
      <c r="C879" s="172"/>
      <c r="D879" s="89"/>
      <c r="E879" s="58"/>
      <c r="H879" s="53"/>
      <c r="I879" s="53"/>
      <c r="J879" s="53"/>
      <c r="K879" s="53"/>
      <c r="L879" s="53"/>
      <c r="M879" s="53"/>
      <c r="N879" s="53"/>
      <c r="O879" s="53"/>
      <c r="P879" s="53"/>
    </row>
    <row r="880" spans="1:16" ht="12.75" customHeight="1">
      <c r="A880" s="176" t="s">
        <v>106</v>
      </c>
      <c r="B880" s="58">
        <f t="shared" si="22"/>
        <v>0</v>
      </c>
      <c r="C880" s="172"/>
      <c r="D880" s="89"/>
      <c r="E880" s="58"/>
      <c r="H880" s="53"/>
      <c r="I880" s="53"/>
      <c r="J880" s="53"/>
      <c r="K880" s="53"/>
      <c r="L880" s="53"/>
      <c r="M880" s="53"/>
      <c r="N880" s="53"/>
      <c r="O880" s="53"/>
      <c r="P880" s="53"/>
    </row>
    <row r="881" spans="1:16" ht="12.75" customHeight="1">
      <c r="A881" s="176" t="s">
        <v>105</v>
      </c>
      <c r="B881" s="58">
        <f t="shared" si="22"/>
        <v>0</v>
      </c>
      <c r="C881" s="172"/>
      <c r="D881" s="89"/>
      <c r="E881" s="58"/>
      <c r="H881" s="53"/>
      <c r="I881" s="53"/>
      <c r="J881" s="53"/>
      <c r="K881" s="53"/>
      <c r="L881" s="53"/>
      <c r="M881" s="53"/>
      <c r="N881" s="53"/>
      <c r="O881" s="53"/>
      <c r="P881" s="53"/>
    </row>
    <row r="882" spans="1:16" ht="12.75" customHeight="1">
      <c r="A882" s="176" t="s">
        <v>107</v>
      </c>
      <c r="B882" s="58">
        <f t="shared" si="22"/>
        <v>0</v>
      </c>
      <c r="C882" s="172"/>
      <c r="D882" s="89"/>
      <c r="E882" s="58"/>
      <c r="H882" s="53"/>
      <c r="I882" s="53"/>
      <c r="J882" s="53"/>
      <c r="K882" s="53"/>
      <c r="L882" s="53"/>
      <c r="M882" s="53"/>
      <c r="N882" s="53"/>
      <c r="O882" s="53"/>
      <c r="P882" s="53"/>
    </row>
    <row r="883" spans="1:16" ht="12.75" customHeight="1">
      <c r="A883" s="176" t="s">
        <v>108</v>
      </c>
      <c r="B883" s="58">
        <f t="shared" si="22"/>
        <v>0</v>
      </c>
      <c r="C883" s="172"/>
      <c r="D883" s="89"/>
      <c r="E883" s="58"/>
      <c r="H883" s="53"/>
      <c r="I883" s="53"/>
      <c r="J883" s="53"/>
      <c r="K883" s="53"/>
      <c r="L883" s="53"/>
      <c r="M883" s="53"/>
      <c r="N883" s="53"/>
      <c r="O883" s="53"/>
      <c r="P883" s="53"/>
    </row>
    <row r="884" spans="1:16" ht="12.75" customHeight="1">
      <c r="A884" s="176" t="s">
        <v>109</v>
      </c>
      <c r="B884" s="58">
        <f t="shared" si="22"/>
        <v>0</v>
      </c>
      <c r="C884" s="172"/>
      <c r="D884" s="89"/>
      <c r="E884" s="58"/>
      <c r="H884" s="53"/>
      <c r="I884" s="53"/>
      <c r="J884" s="53"/>
      <c r="K884" s="53"/>
      <c r="L884" s="53"/>
      <c r="M884" s="53"/>
      <c r="N884" s="53"/>
      <c r="O884" s="53"/>
      <c r="P884" s="53"/>
    </row>
    <row r="885" spans="1:16" ht="12.75" customHeight="1">
      <c r="A885" s="176" t="s">
        <v>110</v>
      </c>
      <c r="B885" s="58">
        <f t="shared" si="22"/>
        <v>0</v>
      </c>
      <c r="C885" s="172"/>
      <c r="D885" s="89"/>
      <c r="E885" s="58"/>
      <c r="H885" s="53"/>
      <c r="I885" s="53"/>
      <c r="J885" s="53"/>
      <c r="K885" s="53"/>
      <c r="L885" s="53"/>
      <c r="M885" s="53"/>
      <c r="N885" s="53"/>
      <c r="O885" s="53"/>
      <c r="P885" s="53"/>
    </row>
    <row r="886" spans="1:16" ht="12.75" customHeight="1">
      <c r="A886" s="176" t="s">
        <v>111</v>
      </c>
      <c r="B886" s="58">
        <f t="shared" si="22"/>
        <v>0.3</v>
      </c>
      <c r="C886" s="172"/>
      <c r="D886" s="58">
        <v>0.3</v>
      </c>
      <c r="E886" s="58"/>
      <c r="H886" s="53"/>
      <c r="I886" s="53"/>
      <c r="J886" s="53"/>
      <c r="K886" s="53"/>
      <c r="L886" s="53"/>
      <c r="M886" s="53"/>
      <c r="N886" s="53"/>
      <c r="O886" s="53"/>
      <c r="P886" s="53"/>
    </row>
    <row r="887" spans="1:16" ht="12.75" customHeight="1">
      <c r="A887" s="176" t="s">
        <v>112</v>
      </c>
      <c r="B887" s="58">
        <f t="shared" si="22"/>
        <v>0</v>
      </c>
      <c r="C887" s="172"/>
      <c r="D887" s="89"/>
      <c r="E887" s="58"/>
      <c r="H887" s="53"/>
      <c r="I887" s="53"/>
      <c r="J887" s="53"/>
      <c r="K887" s="53"/>
      <c r="L887" s="53"/>
      <c r="M887" s="53"/>
      <c r="N887" s="53"/>
      <c r="O887" s="53"/>
      <c r="P887" s="53"/>
    </row>
    <row r="888" spans="1:16" ht="12.75" customHeight="1">
      <c r="A888" s="176" t="s">
        <v>113</v>
      </c>
      <c r="B888" s="58">
        <f t="shared" si="22"/>
        <v>2.2999999999999998</v>
      </c>
      <c r="C888" s="172"/>
      <c r="D888" s="89">
        <v>2.2999999999999998</v>
      </c>
      <c r="E888" s="58"/>
      <c r="H888" s="53"/>
      <c r="I888" s="53"/>
      <c r="J888" s="53"/>
      <c r="K888" s="53"/>
      <c r="L888" s="53"/>
      <c r="M888" s="53"/>
      <c r="N888" s="53"/>
      <c r="O888" s="53"/>
      <c r="P888" s="53"/>
    </row>
    <row r="889" spans="1:16" ht="12.75" customHeight="1">
      <c r="A889" s="176" t="s">
        <v>114</v>
      </c>
      <c r="B889" s="58">
        <f t="shared" si="22"/>
        <v>0</v>
      </c>
      <c r="C889" s="172"/>
      <c r="D889" s="89"/>
      <c r="E889" s="58"/>
      <c r="H889" s="53"/>
      <c r="I889" s="53"/>
      <c r="J889" s="53"/>
      <c r="K889" s="53"/>
      <c r="L889" s="53"/>
      <c r="M889" s="53"/>
      <c r="N889" s="53"/>
      <c r="O889" s="53"/>
      <c r="P889" s="53"/>
    </row>
    <row r="890" spans="1:16" ht="12.75" customHeight="1">
      <c r="A890" s="258" t="s">
        <v>115</v>
      </c>
      <c r="B890" s="58">
        <f t="shared" si="22"/>
        <v>0</v>
      </c>
      <c r="C890" s="172"/>
      <c r="D890" s="89"/>
      <c r="E890" s="58"/>
      <c r="H890" s="53"/>
      <c r="I890" s="53"/>
      <c r="J890" s="53"/>
      <c r="K890" s="53"/>
      <c r="L890" s="53"/>
      <c r="M890" s="53"/>
      <c r="N890" s="53"/>
      <c r="O890" s="53"/>
      <c r="P890" s="53"/>
    </row>
    <row r="891" spans="1:16" ht="12.75" customHeight="1">
      <c r="A891" s="259" t="s">
        <v>103</v>
      </c>
      <c r="B891" s="298">
        <f t="shared" si="22"/>
        <v>0</v>
      </c>
      <c r="C891" s="173"/>
      <c r="D891" s="11"/>
      <c r="E891" s="58"/>
      <c r="H891" s="53"/>
      <c r="I891" s="53"/>
      <c r="J891" s="53"/>
      <c r="K891" s="53"/>
      <c r="L891" s="53"/>
      <c r="M891" s="53"/>
      <c r="N891" s="53"/>
      <c r="O891" s="53"/>
      <c r="P891" s="53"/>
    </row>
    <row r="892" spans="1:16" ht="12.75" customHeight="1">
      <c r="A892" s="258"/>
      <c r="B892" s="101"/>
      <c r="C892" s="344"/>
      <c r="D892" s="23"/>
      <c r="E892" s="349"/>
      <c r="H892" s="53"/>
      <c r="I892" s="53"/>
      <c r="J892" s="53"/>
      <c r="K892" s="53"/>
      <c r="L892" s="53"/>
      <c r="M892" s="53"/>
      <c r="N892" s="53"/>
      <c r="O892" s="53"/>
      <c r="P892" s="53"/>
    </row>
    <row r="893" spans="1:16" ht="12.75" customHeight="1">
      <c r="A893" s="442" t="s">
        <v>251</v>
      </c>
      <c r="B893" s="442"/>
      <c r="C893" s="442"/>
      <c r="D893" s="442"/>
      <c r="H893" s="53"/>
      <c r="I893" s="53"/>
      <c r="J893" s="53"/>
      <c r="K893" s="53"/>
      <c r="L893" s="53"/>
      <c r="M893" s="53"/>
      <c r="N893" s="53"/>
      <c r="O893" s="53"/>
      <c r="P893" s="53"/>
    </row>
    <row r="894" spans="1:16" ht="12.75" customHeight="1">
      <c r="A894" s="68"/>
      <c r="B894" s="73"/>
      <c r="C894" s="70" t="s">
        <v>10</v>
      </c>
      <c r="D894" s="11" t="s">
        <v>9</v>
      </c>
      <c r="E894" s="89"/>
      <c r="H894" s="53"/>
      <c r="I894" s="53"/>
      <c r="J894" s="53"/>
      <c r="K894" s="53"/>
      <c r="L894" s="53"/>
      <c r="M894" s="53"/>
      <c r="N894" s="53"/>
      <c r="O894" s="53"/>
      <c r="P894" s="53"/>
    </row>
    <row r="895" spans="1:16" ht="29.25" customHeight="1">
      <c r="A895" s="426"/>
      <c r="B895" s="432" t="s">
        <v>225</v>
      </c>
      <c r="C895" s="440" t="s">
        <v>72</v>
      </c>
      <c r="D895" s="441"/>
      <c r="E895" s="349"/>
      <c r="H895" s="53"/>
      <c r="I895" s="53"/>
      <c r="J895" s="53"/>
      <c r="K895" s="53"/>
      <c r="L895" s="53"/>
      <c r="M895" s="53"/>
      <c r="N895" s="53"/>
      <c r="O895" s="53"/>
      <c r="P895" s="53"/>
    </row>
    <row r="896" spans="1:16" ht="45" customHeight="1">
      <c r="A896" s="426"/>
      <c r="B896" s="432"/>
      <c r="C896" s="4" t="s">
        <v>73</v>
      </c>
      <c r="D896" s="3" t="s">
        <v>74</v>
      </c>
      <c r="E896" s="225"/>
      <c r="H896" s="53"/>
      <c r="I896" s="53"/>
      <c r="J896" s="53"/>
      <c r="K896" s="53"/>
      <c r="L896" s="53"/>
      <c r="M896" s="53"/>
      <c r="N896" s="53"/>
      <c r="O896" s="53"/>
      <c r="P896" s="53"/>
    </row>
    <row r="897" spans="1:16" ht="12.75" customHeight="1">
      <c r="A897" s="252" t="s">
        <v>171</v>
      </c>
      <c r="B897" s="233">
        <f t="shared" ref="B897:B917" si="23">C897+D897+E897</f>
        <v>0</v>
      </c>
      <c r="C897" s="172"/>
      <c r="D897" s="233"/>
      <c r="E897" s="72"/>
      <c r="H897" s="269"/>
      <c r="I897" s="53"/>
      <c r="J897" s="53"/>
      <c r="K897" s="53"/>
      <c r="L897" s="53"/>
      <c r="M897" s="53"/>
      <c r="N897" s="53"/>
      <c r="O897" s="53"/>
      <c r="P897" s="53"/>
    </row>
    <row r="898" spans="1:16" ht="12.75" customHeight="1">
      <c r="A898" s="176" t="s">
        <v>96</v>
      </c>
      <c r="B898" s="233">
        <f t="shared" si="23"/>
        <v>0</v>
      </c>
      <c r="C898" s="172"/>
      <c r="D898" s="233"/>
      <c r="E898" s="72"/>
      <c r="H898" s="269"/>
      <c r="I898" s="53"/>
      <c r="J898" s="53"/>
      <c r="K898" s="53"/>
      <c r="L898" s="53"/>
      <c r="M898" s="53"/>
      <c r="N898" s="53"/>
      <c r="O898" s="53"/>
      <c r="P898" s="53"/>
    </row>
    <row r="899" spans="1:16" ht="12.75" customHeight="1">
      <c r="A899" s="176" t="s">
        <v>97</v>
      </c>
      <c r="B899" s="233">
        <f t="shared" si="23"/>
        <v>0</v>
      </c>
      <c r="C899" s="172"/>
      <c r="D899" s="233"/>
      <c r="E899" s="72"/>
      <c r="H899" s="269"/>
      <c r="I899" s="53"/>
      <c r="J899" s="53"/>
      <c r="K899" s="53"/>
      <c r="L899" s="53"/>
      <c r="M899" s="53"/>
      <c r="N899" s="53"/>
      <c r="O899" s="53"/>
      <c r="P899" s="53"/>
    </row>
    <row r="900" spans="1:16" ht="12.75" customHeight="1">
      <c r="A900" s="176" t="s">
        <v>98</v>
      </c>
      <c r="B900" s="233">
        <f t="shared" si="23"/>
        <v>0</v>
      </c>
      <c r="C900" s="172"/>
      <c r="D900" s="233"/>
      <c r="E900" s="72"/>
      <c r="H900" s="269"/>
      <c r="I900" s="53"/>
      <c r="J900" s="53"/>
      <c r="K900" s="53"/>
      <c r="L900" s="53"/>
      <c r="M900" s="53"/>
      <c r="N900" s="53"/>
      <c r="O900" s="53"/>
      <c r="P900" s="53"/>
    </row>
    <row r="901" spans="1:16" ht="12.75" customHeight="1">
      <c r="A901" s="176" t="s">
        <v>99</v>
      </c>
      <c r="B901" s="233">
        <f t="shared" si="23"/>
        <v>0</v>
      </c>
      <c r="C901" s="172"/>
      <c r="D901" s="233"/>
      <c r="E901" s="72"/>
      <c r="H901" s="269"/>
      <c r="I901" s="53"/>
      <c r="J901" s="53"/>
      <c r="K901" s="53"/>
      <c r="L901" s="53"/>
      <c r="M901" s="53"/>
      <c r="N901" s="53"/>
      <c r="O901" s="53"/>
      <c r="P901" s="53"/>
    </row>
    <row r="902" spans="1:16" ht="12.75" customHeight="1">
      <c r="A902" s="176" t="s">
        <v>100</v>
      </c>
      <c r="B902" s="233">
        <f t="shared" si="23"/>
        <v>0</v>
      </c>
      <c r="C902" s="172"/>
      <c r="D902" s="233"/>
      <c r="E902" s="72"/>
      <c r="H902" s="269"/>
      <c r="I902" s="53"/>
      <c r="J902" s="53"/>
      <c r="K902" s="53"/>
      <c r="L902" s="53"/>
      <c r="M902" s="53"/>
      <c r="N902" s="53"/>
      <c r="O902" s="53"/>
      <c r="P902" s="53"/>
    </row>
    <row r="903" spans="1:16" ht="12.75" customHeight="1">
      <c r="A903" s="176" t="s">
        <v>101</v>
      </c>
      <c r="B903" s="233">
        <f t="shared" si="23"/>
        <v>0</v>
      </c>
      <c r="C903" s="172"/>
      <c r="D903" s="233"/>
      <c r="E903" s="72"/>
      <c r="H903" s="269"/>
      <c r="I903" s="53"/>
      <c r="J903" s="53"/>
      <c r="K903" s="53"/>
      <c r="L903" s="53"/>
      <c r="M903" s="53"/>
      <c r="N903" s="53"/>
      <c r="O903" s="53"/>
      <c r="P903" s="53"/>
    </row>
    <row r="904" spans="1:16" ht="12.75" customHeight="1">
      <c r="A904" s="176" t="s">
        <v>102</v>
      </c>
      <c r="B904" s="233">
        <f t="shared" si="23"/>
        <v>0</v>
      </c>
      <c r="C904" s="172"/>
      <c r="D904" s="233"/>
      <c r="E904" s="72"/>
      <c r="H904" s="269"/>
      <c r="I904" s="53"/>
      <c r="J904" s="53"/>
      <c r="K904" s="53"/>
      <c r="L904" s="53"/>
      <c r="M904" s="53"/>
      <c r="N904" s="53"/>
      <c r="O904" s="53"/>
      <c r="P904" s="53"/>
    </row>
    <row r="905" spans="1:16" ht="12.75" customHeight="1">
      <c r="A905" s="176" t="s">
        <v>104</v>
      </c>
      <c r="B905" s="233">
        <f t="shared" si="23"/>
        <v>0</v>
      </c>
      <c r="C905" s="172"/>
      <c r="D905" s="233"/>
      <c r="E905" s="72"/>
      <c r="H905" s="269"/>
      <c r="I905" s="53"/>
      <c r="J905" s="53"/>
      <c r="K905" s="53"/>
      <c r="L905" s="53"/>
      <c r="M905" s="53"/>
      <c r="N905" s="53"/>
      <c r="O905" s="53"/>
      <c r="P905" s="53"/>
    </row>
    <row r="906" spans="1:16" ht="12.75" customHeight="1">
      <c r="A906" s="176" t="s">
        <v>106</v>
      </c>
      <c r="B906" s="233">
        <f t="shared" si="23"/>
        <v>0</v>
      </c>
      <c r="C906" s="172"/>
      <c r="D906" s="233"/>
      <c r="E906" s="72"/>
      <c r="H906" s="269"/>
      <c r="I906" s="53"/>
      <c r="J906" s="53"/>
      <c r="K906" s="53"/>
      <c r="L906" s="53"/>
      <c r="M906" s="53"/>
      <c r="N906" s="53"/>
      <c r="O906" s="53"/>
      <c r="P906" s="53"/>
    </row>
    <row r="907" spans="1:16" ht="12.75" customHeight="1">
      <c r="A907" s="176" t="s">
        <v>105</v>
      </c>
      <c r="B907" s="233">
        <f t="shared" si="23"/>
        <v>0</v>
      </c>
      <c r="C907" s="172"/>
      <c r="D907" s="233"/>
      <c r="E907" s="72"/>
      <c r="H907" s="269"/>
      <c r="I907" s="53"/>
      <c r="J907" s="53"/>
      <c r="K907" s="53"/>
      <c r="L907" s="53"/>
      <c r="M907" s="53"/>
      <c r="N907" s="53"/>
      <c r="O907" s="53"/>
      <c r="P907" s="53"/>
    </row>
    <row r="908" spans="1:16" ht="12.75" customHeight="1">
      <c r="A908" s="176" t="s">
        <v>107</v>
      </c>
      <c r="B908" s="233">
        <f t="shared" si="23"/>
        <v>0</v>
      </c>
      <c r="C908" s="172"/>
      <c r="D908" s="233"/>
      <c r="E908" s="72"/>
      <c r="H908" s="269"/>
      <c r="I908" s="53"/>
      <c r="J908" s="53"/>
      <c r="K908" s="53"/>
      <c r="L908" s="53"/>
      <c r="M908" s="53"/>
      <c r="N908" s="53"/>
      <c r="O908" s="53"/>
      <c r="P908" s="53"/>
    </row>
    <row r="909" spans="1:16" ht="12.75" customHeight="1">
      <c r="A909" s="176" t="s">
        <v>108</v>
      </c>
      <c r="B909" s="233">
        <f t="shared" si="23"/>
        <v>0</v>
      </c>
      <c r="C909" s="172"/>
      <c r="D909" s="233"/>
      <c r="E909" s="72"/>
      <c r="H909" s="269"/>
      <c r="I909" s="53"/>
      <c r="J909" s="53"/>
      <c r="K909" s="53"/>
      <c r="L909" s="53"/>
      <c r="M909" s="53"/>
      <c r="N909" s="53"/>
      <c r="O909" s="53"/>
      <c r="P909" s="53"/>
    </row>
    <row r="910" spans="1:16" ht="12.75" customHeight="1">
      <c r="A910" s="176" t="s">
        <v>109</v>
      </c>
      <c r="B910" s="233">
        <f t="shared" si="23"/>
        <v>0</v>
      </c>
      <c r="C910" s="172"/>
      <c r="D910" s="233"/>
      <c r="E910" s="72"/>
      <c r="H910" s="269"/>
      <c r="I910" s="53"/>
      <c r="J910" s="53"/>
      <c r="K910" s="53"/>
      <c r="L910" s="53"/>
      <c r="M910" s="53"/>
      <c r="N910" s="53"/>
      <c r="O910" s="53"/>
      <c r="P910" s="53"/>
    </row>
    <row r="911" spans="1:16" ht="12.75" customHeight="1">
      <c r="A911" s="176" t="s">
        <v>110</v>
      </c>
      <c r="B911" s="233">
        <f t="shared" si="23"/>
        <v>0</v>
      </c>
      <c r="C911" s="172"/>
      <c r="D911" s="233"/>
      <c r="E911" s="72"/>
      <c r="H911" s="269"/>
      <c r="I911" s="53"/>
      <c r="J911" s="53"/>
      <c r="K911" s="53"/>
      <c r="L911" s="53"/>
      <c r="M911" s="53"/>
      <c r="N911" s="53"/>
      <c r="O911" s="53"/>
      <c r="P911" s="53"/>
    </row>
    <row r="912" spans="1:16" ht="12.75" customHeight="1">
      <c r="A912" s="176" t="s">
        <v>111</v>
      </c>
      <c r="B912" s="233">
        <f t="shared" si="23"/>
        <v>0</v>
      </c>
      <c r="C912" s="172"/>
      <c r="D912" s="233"/>
      <c r="E912" s="72"/>
      <c r="H912" s="269"/>
      <c r="I912" s="53"/>
      <c r="J912" s="53"/>
      <c r="K912" s="53"/>
      <c r="L912" s="53"/>
      <c r="M912" s="53"/>
      <c r="N912" s="53"/>
      <c r="O912" s="53"/>
      <c r="P912" s="53"/>
    </row>
    <row r="913" spans="1:16" ht="12.75" customHeight="1">
      <c r="A913" s="176" t="s">
        <v>112</v>
      </c>
      <c r="B913" s="233">
        <f t="shared" si="23"/>
        <v>0</v>
      </c>
      <c r="C913" s="172"/>
      <c r="D913" s="233"/>
      <c r="E913" s="72"/>
      <c r="H913" s="269"/>
      <c r="I913" s="53"/>
      <c r="J913" s="53"/>
      <c r="K913" s="53"/>
      <c r="L913" s="53"/>
      <c r="M913" s="53"/>
      <c r="N913" s="53"/>
      <c r="O913" s="53"/>
      <c r="P913" s="53"/>
    </row>
    <row r="914" spans="1:16" ht="12.75" customHeight="1">
      <c r="A914" s="176" t="s">
        <v>113</v>
      </c>
      <c r="B914" s="233">
        <f t="shared" si="23"/>
        <v>0</v>
      </c>
      <c r="C914" s="172"/>
      <c r="D914" s="233"/>
      <c r="E914" s="72"/>
      <c r="H914" s="269"/>
      <c r="I914" s="53"/>
      <c r="J914" s="53"/>
      <c r="K914" s="53"/>
      <c r="L914" s="53"/>
      <c r="M914" s="53"/>
      <c r="N914" s="53"/>
      <c r="O914" s="53"/>
      <c r="P914" s="53"/>
    </row>
    <row r="915" spans="1:16" ht="12.75" customHeight="1">
      <c r="A915" s="176" t="s">
        <v>114</v>
      </c>
      <c r="B915" s="233">
        <f t="shared" si="23"/>
        <v>0</v>
      </c>
      <c r="C915" s="172"/>
      <c r="D915" s="233"/>
      <c r="E915" s="72"/>
      <c r="H915" s="269"/>
      <c r="I915" s="53"/>
      <c r="J915" s="53"/>
      <c r="K915" s="53"/>
      <c r="L915" s="53"/>
      <c r="M915" s="53"/>
      <c r="N915" s="53"/>
      <c r="O915" s="53"/>
      <c r="P915" s="53"/>
    </row>
    <row r="916" spans="1:16" ht="12.75" customHeight="1">
      <c r="A916" s="258" t="s">
        <v>115</v>
      </c>
      <c r="B916" s="233">
        <f t="shared" si="23"/>
        <v>0</v>
      </c>
      <c r="C916" s="172"/>
      <c r="D916" s="233"/>
      <c r="E916" s="72"/>
      <c r="H916" s="269"/>
      <c r="I916" s="53"/>
      <c r="J916" s="53"/>
      <c r="K916" s="53"/>
      <c r="L916" s="53"/>
      <c r="M916" s="53"/>
      <c r="N916" s="53"/>
      <c r="O916" s="53"/>
      <c r="P916" s="53"/>
    </row>
    <row r="917" spans="1:16" ht="12.75" customHeight="1">
      <c r="A917" s="259" t="s">
        <v>103</v>
      </c>
      <c r="B917" s="234">
        <f t="shared" si="23"/>
        <v>0</v>
      </c>
      <c r="C917" s="173"/>
      <c r="D917" s="234"/>
      <c r="E917" s="72"/>
      <c r="H917" s="269"/>
      <c r="I917" s="53"/>
      <c r="J917" s="53"/>
      <c r="K917" s="53"/>
      <c r="L917" s="53"/>
      <c r="M917" s="53"/>
      <c r="N917" s="53"/>
      <c r="O917" s="53"/>
      <c r="P917" s="53"/>
    </row>
    <row r="918" spans="1:16" ht="12.75" customHeight="1">
      <c r="A918" s="97"/>
      <c r="B918" s="380"/>
      <c r="C918" s="345"/>
      <c r="D918" s="28"/>
      <c r="E918" s="349"/>
      <c r="H918" s="53"/>
      <c r="I918" s="53"/>
      <c r="J918" s="53"/>
      <c r="K918" s="53"/>
      <c r="L918" s="53"/>
      <c r="M918" s="53"/>
      <c r="N918" s="53"/>
      <c r="O918" s="53"/>
      <c r="P918" s="53"/>
    </row>
    <row r="919" spans="1:16" ht="12.75" customHeight="1">
      <c r="A919" s="442" t="s">
        <v>252</v>
      </c>
      <c r="B919" s="442"/>
      <c r="C919" s="442"/>
      <c r="D919" s="442"/>
      <c r="H919" s="53"/>
      <c r="I919" s="53"/>
      <c r="J919" s="53"/>
      <c r="K919" s="53"/>
      <c r="L919" s="53"/>
      <c r="M919" s="53"/>
      <c r="N919" s="53"/>
      <c r="O919" s="53"/>
      <c r="P919" s="53"/>
    </row>
    <row r="920" spans="1:16" ht="12.75" customHeight="1">
      <c r="A920" s="68"/>
      <c r="B920" s="73"/>
      <c r="C920" s="70" t="s">
        <v>10</v>
      </c>
      <c r="D920" s="89" t="s">
        <v>9</v>
      </c>
      <c r="E920" s="89"/>
      <c r="H920" s="53"/>
      <c r="I920" s="53"/>
      <c r="J920" s="53"/>
      <c r="K920" s="53"/>
      <c r="L920" s="53"/>
      <c r="M920" s="53"/>
      <c r="N920" s="53"/>
      <c r="O920" s="53"/>
      <c r="P920" s="53"/>
    </row>
    <row r="921" spans="1:16" ht="32.25" customHeight="1">
      <c r="A921" s="426"/>
      <c r="B921" s="432" t="s">
        <v>225</v>
      </c>
      <c r="C921" s="440" t="s">
        <v>72</v>
      </c>
      <c r="D921" s="441"/>
      <c r="E921" s="349"/>
      <c r="H921" s="53"/>
      <c r="I921" s="53"/>
      <c r="J921" s="53"/>
      <c r="K921" s="53"/>
      <c r="L921" s="53"/>
      <c r="M921" s="53"/>
      <c r="N921" s="53"/>
      <c r="O921" s="53"/>
      <c r="P921" s="53"/>
    </row>
    <row r="922" spans="1:16" ht="40.5" customHeight="1">
      <c r="A922" s="426"/>
      <c r="B922" s="432"/>
      <c r="C922" s="4" t="s">
        <v>73</v>
      </c>
      <c r="D922" s="3" t="s">
        <v>74</v>
      </c>
      <c r="E922" s="225"/>
      <c r="H922" s="53"/>
      <c r="I922" s="53"/>
      <c r="J922" s="53"/>
      <c r="K922" s="53"/>
      <c r="L922" s="53"/>
      <c r="M922" s="53"/>
      <c r="N922" s="53"/>
      <c r="O922" s="53"/>
      <c r="P922" s="53"/>
    </row>
    <row r="923" spans="1:16" ht="12.75" customHeight="1">
      <c r="A923" s="252" t="s">
        <v>170</v>
      </c>
      <c r="B923" s="381">
        <f t="shared" ref="B923:B943" si="24">C923+D923+E923</f>
        <v>1</v>
      </c>
      <c r="C923" s="89"/>
      <c r="D923" s="89">
        <v>1</v>
      </c>
      <c r="E923" s="346"/>
      <c r="H923" s="53"/>
      <c r="I923" s="53"/>
      <c r="J923" s="53"/>
      <c r="K923" s="53"/>
      <c r="L923" s="53"/>
      <c r="M923" s="53"/>
      <c r="N923" s="53"/>
      <c r="O923" s="53"/>
      <c r="P923" s="53"/>
    </row>
    <row r="924" spans="1:16" ht="12.75" customHeight="1">
      <c r="A924" s="176" t="s">
        <v>96</v>
      </c>
      <c r="B924" s="381">
        <f t="shared" si="24"/>
        <v>0</v>
      </c>
      <c r="C924" s="89"/>
      <c r="D924" s="89">
        <v>0</v>
      </c>
      <c r="E924" s="346"/>
      <c r="H924" s="53"/>
      <c r="I924" s="53"/>
      <c r="J924" s="53"/>
      <c r="K924" s="53"/>
      <c r="L924" s="53"/>
      <c r="M924" s="53"/>
      <c r="N924" s="53"/>
      <c r="O924" s="53"/>
      <c r="P924" s="53"/>
    </row>
    <row r="925" spans="1:16" ht="12.75" customHeight="1">
      <c r="A925" s="176" t="s">
        <v>97</v>
      </c>
      <c r="B925" s="381">
        <f t="shared" si="24"/>
        <v>0</v>
      </c>
      <c r="C925" s="89"/>
      <c r="D925" s="89">
        <v>0</v>
      </c>
      <c r="E925" s="346"/>
      <c r="H925" s="53"/>
      <c r="I925" s="53"/>
      <c r="J925" s="53"/>
      <c r="K925" s="53"/>
      <c r="L925" s="53"/>
      <c r="M925" s="53"/>
      <c r="N925" s="53"/>
      <c r="O925" s="53"/>
      <c r="P925" s="53"/>
    </row>
    <row r="926" spans="1:16" ht="12.75" customHeight="1">
      <c r="A926" s="176" t="s">
        <v>98</v>
      </c>
      <c r="B926" s="381">
        <f t="shared" si="24"/>
        <v>0</v>
      </c>
      <c r="C926" s="89"/>
      <c r="D926" s="89">
        <v>0</v>
      </c>
      <c r="E926" s="346"/>
      <c r="H926" s="53"/>
      <c r="I926" s="53"/>
      <c r="J926" s="53"/>
      <c r="K926" s="53"/>
      <c r="L926" s="53"/>
      <c r="M926" s="53"/>
      <c r="N926" s="53"/>
      <c r="O926" s="53"/>
      <c r="P926" s="53"/>
    </row>
    <row r="927" spans="1:16" ht="12.75" customHeight="1">
      <c r="A927" s="176" t="s">
        <v>99</v>
      </c>
      <c r="B927" s="381">
        <f t="shared" si="24"/>
        <v>0</v>
      </c>
      <c r="C927" s="89"/>
      <c r="D927" s="89">
        <v>0</v>
      </c>
      <c r="E927" s="346"/>
      <c r="H927" s="53"/>
      <c r="I927" s="53"/>
      <c r="J927" s="53"/>
      <c r="K927" s="53"/>
      <c r="L927" s="53"/>
      <c r="M927" s="53"/>
      <c r="N927" s="53"/>
      <c r="O927" s="53"/>
      <c r="P927" s="53"/>
    </row>
    <row r="928" spans="1:16" ht="12.75" customHeight="1">
      <c r="A928" s="176" t="s">
        <v>100</v>
      </c>
      <c r="B928" s="381">
        <f t="shared" si="24"/>
        <v>1</v>
      </c>
      <c r="C928" s="89"/>
      <c r="D928" s="89">
        <v>1</v>
      </c>
      <c r="E928" s="346"/>
      <c r="H928" s="53"/>
      <c r="I928" s="53"/>
      <c r="J928" s="53"/>
      <c r="K928" s="53"/>
      <c r="L928" s="53"/>
      <c r="M928" s="53"/>
      <c r="N928" s="53"/>
      <c r="O928" s="53"/>
      <c r="P928" s="53"/>
    </row>
    <row r="929" spans="1:16" ht="12.75" customHeight="1">
      <c r="A929" s="176" t="s">
        <v>101</v>
      </c>
      <c r="B929" s="381">
        <f t="shared" si="24"/>
        <v>0</v>
      </c>
      <c r="C929" s="89"/>
      <c r="D929" s="89">
        <v>0</v>
      </c>
      <c r="E929" s="346"/>
      <c r="H929" s="53"/>
      <c r="I929" s="53"/>
      <c r="J929" s="53"/>
      <c r="K929" s="53"/>
      <c r="L929" s="53"/>
      <c r="M929" s="53"/>
      <c r="N929" s="53"/>
      <c r="O929" s="53"/>
      <c r="P929" s="53"/>
    </row>
    <row r="930" spans="1:16" ht="12.75" customHeight="1">
      <c r="A930" s="176" t="s">
        <v>102</v>
      </c>
      <c r="B930" s="381">
        <f t="shared" si="24"/>
        <v>0</v>
      </c>
      <c r="C930" s="89"/>
      <c r="D930" s="89">
        <v>0</v>
      </c>
      <c r="E930" s="346"/>
      <c r="H930" s="53"/>
      <c r="I930" s="53"/>
      <c r="J930" s="53"/>
      <c r="K930" s="53"/>
      <c r="L930" s="53"/>
      <c r="M930" s="53"/>
      <c r="N930" s="53"/>
      <c r="O930" s="53"/>
      <c r="P930" s="53"/>
    </row>
    <row r="931" spans="1:16" ht="12.75" customHeight="1">
      <c r="A931" s="176" t="s">
        <v>104</v>
      </c>
      <c r="B931" s="381">
        <f t="shared" si="24"/>
        <v>0</v>
      </c>
      <c r="C931" s="89"/>
      <c r="D931" s="89">
        <v>0</v>
      </c>
      <c r="E931" s="346"/>
      <c r="H931" s="53"/>
      <c r="I931" s="53"/>
      <c r="J931" s="53"/>
      <c r="K931" s="53"/>
      <c r="L931" s="53"/>
      <c r="M931" s="53"/>
      <c r="N931" s="53"/>
      <c r="O931" s="53"/>
      <c r="P931" s="53"/>
    </row>
    <row r="932" spans="1:16" ht="12.75" customHeight="1">
      <c r="A932" s="176" t="s">
        <v>106</v>
      </c>
      <c r="B932" s="381">
        <f t="shared" si="24"/>
        <v>0</v>
      </c>
      <c r="C932" s="89"/>
      <c r="D932" s="89">
        <v>0</v>
      </c>
      <c r="E932" s="346"/>
      <c r="H932" s="53"/>
      <c r="I932" s="53"/>
      <c r="J932" s="53"/>
      <c r="K932" s="53"/>
      <c r="L932" s="53"/>
      <c r="M932" s="53"/>
      <c r="N932" s="53"/>
      <c r="O932" s="53"/>
      <c r="P932" s="53"/>
    </row>
    <row r="933" spans="1:16" ht="12.75" customHeight="1">
      <c r="A933" s="176" t="s">
        <v>105</v>
      </c>
      <c r="B933" s="381">
        <f t="shared" si="24"/>
        <v>0</v>
      </c>
      <c r="C933" s="89"/>
      <c r="D933" s="89">
        <v>0</v>
      </c>
      <c r="E933" s="346"/>
      <c r="H933" s="53"/>
      <c r="I933" s="53"/>
      <c r="J933" s="53"/>
      <c r="K933" s="53"/>
      <c r="L933" s="53"/>
      <c r="M933" s="53"/>
      <c r="N933" s="53"/>
      <c r="O933" s="53"/>
      <c r="P933" s="53"/>
    </row>
    <row r="934" spans="1:16" ht="12.75" customHeight="1">
      <c r="A934" s="176" t="s">
        <v>107</v>
      </c>
      <c r="B934" s="381">
        <f t="shared" si="24"/>
        <v>0</v>
      </c>
      <c r="C934" s="89"/>
      <c r="D934" s="89">
        <v>0</v>
      </c>
      <c r="E934" s="346"/>
      <c r="H934" s="53"/>
      <c r="I934" s="53"/>
      <c r="J934" s="53"/>
      <c r="K934" s="53"/>
      <c r="L934" s="53"/>
      <c r="M934" s="53"/>
      <c r="N934" s="53"/>
      <c r="O934" s="53"/>
      <c r="P934" s="53"/>
    </row>
    <row r="935" spans="1:16" ht="12.75" customHeight="1">
      <c r="A935" s="176" t="s">
        <v>108</v>
      </c>
      <c r="B935" s="381">
        <f t="shared" si="24"/>
        <v>0</v>
      </c>
      <c r="C935" s="89"/>
      <c r="D935" s="89">
        <v>0</v>
      </c>
      <c r="E935" s="346"/>
      <c r="H935" s="53"/>
      <c r="I935" s="53"/>
      <c r="J935" s="53"/>
      <c r="K935" s="53"/>
      <c r="L935" s="53"/>
      <c r="M935" s="53"/>
      <c r="N935" s="53"/>
      <c r="O935" s="53"/>
      <c r="P935" s="53"/>
    </row>
    <row r="936" spans="1:16" ht="12.75" customHeight="1">
      <c r="A936" s="176" t="s">
        <v>109</v>
      </c>
      <c r="B936" s="381">
        <f t="shared" si="24"/>
        <v>0</v>
      </c>
      <c r="C936" s="89"/>
      <c r="D936" s="89">
        <v>0</v>
      </c>
      <c r="E936" s="346"/>
      <c r="H936" s="53"/>
      <c r="I936" s="53"/>
      <c r="J936" s="53"/>
      <c r="K936" s="53"/>
      <c r="L936" s="53"/>
      <c r="M936" s="53"/>
      <c r="N936" s="53"/>
      <c r="O936" s="53"/>
      <c r="P936" s="53"/>
    </row>
    <row r="937" spans="1:16" ht="12.75" customHeight="1">
      <c r="A937" s="176" t="s">
        <v>110</v>
      </c>
      <c r="B937" s="381">
        <f t="shared" si="24"/>
        <v>0</v>
      </c>
      <c r="C937" s="89"/>
      <c r="D937" s="89">
        <v>0</v>
      </c>
      <c r="E937" s="346"/>
      <c r="H937" s="53"/>
      <c r="I937" s="53"/>
      <c r="J937" s="53"/>
      <c r="K937" s="53"/>
      <c r="L937" s="53"/>
      <c r="M937" s="53"/>
      <c r="N937" s="53"/>
      <c r="O937" s="53"/>
      <c r="P937" s="53"/>
    </row>
    <row r="938" spans="1:16" ht="12.75" customHeight="1">
      <c r="A938" s="176" t="s">
        <v>111</v>
      </c>
      <c r="B938" s="381">
        <f t="shared" si="24"/>
        <v>0</v>
      </c>
      <c r="C938" s="89"/>
      <c r="D938" s="89">
        <v>0</v>
      </c>
      <c r="E938" s="346"/>
      <c r="H938" s="53"/>
      <c r="I938" s="53"/>
      <c r="J938" s="53"/>
      <c r="K938" s="53"/>
      <c r="L938" s="53"/>
      <c r="M938" s="53"/>
      <c r="N938" s="53"/>
      <c r="O938" s="53"/>
      <c r="P938" s="53"/>
    </row>
    <row r="939" spans="1:16" ht="12.75" customHeight="1">
      <c r="A939" s="176" t="s">
        <v>112</v>
      </c>
      <c r="B939" s="381">
        <f t="shared" si="24"/>
        <v>0</v>
      </c>
      <c r="C939" s="89"/>
      <c r="D939" s="89">
        <v>0</v>
      </c>
      <c r="E939" s="346"/>
      <c r="H939" s="53"/>
      <c r="I939" s="53"/>
      <c r="J939" s="53"/>
      <c r="K939" s="53"/>
      <c r="L939" s="53"/>
      <c r="M939" s="53"/>
      <c r="N939" s="53"/>
      <c r="O939" s="53"/>
      <c r="P939" s="53"/>
    </row>
    <row r="940" spans="1:16" ht="12.75" customHeight="1">
      <c r="A940" s="176" t="s">
        <v>113</v>
      </c>
      <c r="B940" s="381">
        <f t="shared" si="24"/>
        <v>0</v>
      </c>
      <c r="C940" s="89"/>
      <c r="D940" s="89">
        <v>0</v>
      </c>
      <c r="E940" s="346"/>
      <c r="H940" s="53"/>
      <c r="I940" s="53"/>
      <c r="J940" s="53"/>
      <c r="K940" s="53"/>
      <c r="L940" s="53"/>
      <c r="M940" s="53"/>
      <c r="N940" s="53"/>
      <c r="O940" s="53"/>
      <c r="P940" s="53"/>
    </row>
    <row r="941" spans="1:16" ht="12.75" customHeight="1">
      <c r="A941" s="176" t="s">
        <v>114</v>
      </c>
      <c r="B941" s="381">
        <f t="shared" si="24"/>
        <v>0</v>
      </c>
      <c r="C941" s="89"/>
      <c r="D941" s="89">
        <v>0</v>
      </c>
      <c r="E941" s="346"/>
      <c r="H941" s="53"/>
      <c r="I941" s="53"/>
      <c r="J941" s="53"/>
      <c r="K941" s="53"/>
      <c r="L941" s="53"/>
      <c r="M941" s="53"/>
      <c r="N941" s="53"/>
      <c r="O941" s="53"/>
      <c r="P941" s="53"/>
    </row>
    <row r="942" spans="1:16" ht="12.75" customHeight="1">
      <c r="A942" s="258" t="s">
        <v>115</v>
      </c>
      <c r="B942" s="381">
        <f t="shared" si="24"/>
        <v>0</v>
      </c>
      <c r="C942" s="89"/>
      <c r="D942" s="89">
        <v>0</v>
      </c>
      <c r="E942" s="346"/>
      <c r="H942" s="53"/>
      <c r="I942" s="53"/>
      <c r="J942" s="53"/>
      <c r="K942" s="53"/>
      <c r="L942" s="53"/>
      <c r="M942" s="53"/>
      <c r="N942" s="53"/>
      <c r="O942" s="53"/>
      <c r="P942" s="53"/>
    </row>
    <row r="943" spans="1:16" ht="12.75" customHeight="1">
      <c r="A943" s="259" t="s">
        <v>103</v>
      </c>
      <c r="B943" s="382">
        <f t="shared" si="24"/>
        <v>0</v>
      </c>
      <c r="C943" s="11"/>
      <c r="D943" s="11">
        <v>0</v>
      </c>
      <c r="E943" s="346"/>
      <c r="H943" s="53"/>
      <c r="I943" s="53"/>
      <c r="J943" s="53"/>
      <c r="K943" s="53"/>
      <c r="L943" s="53"/>
      <c r="M943" s="53"/>
      <c r="N943" s="53"/>
      <c r="O943" s="53"/>
      <c r="P943" s="53"/>
    </row>
    <row r="944" spans="1:16" ht="12.75" customHeight="1">
      <c r="A944" s="97"/>
      <c r="B944" s="98"/>
      <c r="C944" s="22"/>
      <c r="D944" s="22"/>
      <c r="E944" s="349"/>
      <c r="H944" s="53"/>
      <c r="I944" s="53"/>
      <c r="J944" s="53"/>
      <c r="K944" s="53"/>
      <c r="L944" s="53"/>
      <c r="M944" s="53"/>
      <c r="N944" s="53"/>
      <c r="O944" s="53"/>
      <c r="P944" s="53"/>
    </row>
    <row r="945" spans="1:16" ht="12.75" customHeight="1">
      <c r="A945" s="442" t="s">
        <v>253</v>
      </c>
      <c r="B945" s="442"/>
      <c r="C945" s="442"/>
      <c r="D945" s="442"/>
      <c r="H945" s="53"/>
      <c r="I945" s="53"/>
      <c r="J945" s="53"/>
      <c r="K945" s="53"/>
      <c r="L945" s="53"/>
      <c r="M945" s="53"/>
      <c r="N945" s="53"/>
      <c r="O945" s="53"/>
      <c r="P945" s="53"/>
    </row>
    <row r="946" spans="1:16" ht="12.75" customHeight="1">
      <c r="A946" s="68"/>
      <c r="B946" s="73"/>
      <c r="C946" s="70" t="s">
        <v>10</v>
      </c>
      <c r="D946" s="11" t="s">
        <v>9</v>
      </c>
      <c r="E946" s="89"/>
      <c r="H946" s="53"/>
      <c r="I946" s="53"/>
      <c r="J946" s="53"/>
      <c r="K946" s="53"/>
      <c r="L946" s="53"/>
      <c r="M946" s="53"/>
      <c r="N946" s="53"/>
      <c r="O946" s="53"/>
      <c r="P946" s="53"/>
    </row>
    <row r="947" spans="1:16" ht="30" customHeight="1">
      <c r="A947" s="426"/>
      <c r="B947" s="432" t="s">
        <v>225</v>
      </c>
      <c r="C947" s="440" t="s">
        <v>72</v>
      </c>
      <c r="D947" s="441"/>
      <c r="E947" s="349"/>
      <c r="H947" s="53"/>
      <c r="I947" s="53"/>
      <c r="J947" s="53"/>
      <c r="K947" s="53"/>
      <c r="L947" s="53"/>
      <c r="M947" s="53"/>
      <c r="N947" s="53"/>
      <c r="O947" s="53"/>
      <c r="P947" s="53"/>
    </row>
    <row r="948" spans="1:16" ht="45.75" customHeight="1">
      <c r="A948" s="426"/>
      <c r="B948" s="432"/>
      <c r="C948" s="4" t="s">
        <v>73</v>
      </c>
      <c r="D948" s="3" t="s">
        <v>74</v>
      </c>
      <c r="E948" s="225"/>
      <c r="H948" s="53"/>
      <c r="I948" s="53"/>
      <c r="J948" s="53"/>
      <c r="K948" s="53"/>
      <c r="L948" s="53"/>
      <c r="M948" s="53"/>
      <c r="N948" s="53"/>
      <c r="O948" s="53"/>
      <c r="P948" s="53"/>
    </row>
    <row r="949" spans="1:16" ht="12.75" customHeight="1">
      <c r="A949" s="252" t="s">
        <v>171</v>
      </c>
      <c r="B949" s="253">
        <f t="shared" ref="B949:B969" si="25">C949+D949+E949</f>
        <v>10.25</v>
      </c>
      <c r="C949" s="253">
        <v>7.5</v>
      </c>
      <c r="D949" s="294">
        <v>2.75</v>
      </c>
      <c r="E949" s="72"/>
      <c r="H949" s="269"/>
      <c r="I949" s="53"/>
      <c r="J949" s="57"/>
      <c r="K949" s="53"/>
      <c r="L949" s="53"/>
      <c r="M949" s="53"/>
      <c r="N949" s="53"/>
      <c r="O949" s="53"/>
      <c r="P949" s="53"/>
    </row>
    <row r="950" spans="1:16" ht="12.75" customHeight="1">
      <c r="A950" s="176" t="s">
        <v>96</v>
      </c>
      <c r="B950" s="253">
        <f t="shared" si="25"/>
        <v>0</v>
      </c>
      <c r="C950" s="72">
        <v>0</v>
      </c>
      <c r="D950" s="72">
        <v>0</v>
      </c>
      <c r="E950" s="72"/>
      <c r="H950" s="269"/>
      <c r="I950" s="53"/>
      <c r="J950" s="57"/>
      <c r="K950" s="53"/>
      <c r="L950" s="53"/>
      <c r="M950" s="53"/>
      <c r="N950" s="53"/>
      <c r="O950" s="53"/>
      <c r="P950" s="53"/>
    </row>
    <row r="951" spans="1:16" ht="12.75" customHeight="1">
      <c r="A951" s="176" t="s">
        <v>97</v>
      </c>
      <c r="B951" s="253">
        <f t="shared" si="25"/>
        <v>1</v>
      </c>
      <c r="C951" s="72">
        <v>0</v>
      </c>
      <c r="D951" s="72">
        <v>1</v>
      </c>
      <c r="E951" s="72"/>
      <c r="H951" s="269"/>
      <c r="I951" s="53"/>
      <c r="J951" s="57"/>
      <c r="K951" s="53"/>
      <c r="L951" s="53"/>
      <c r="M951" s="53"/>
      <c r="N951" s="53"/>
      <c r="O951" s="53"/>
      <c r="P951" s="53"/>
    </row>
    <row r="952" spans="1:16" ht="12.75" customHeight="1">
      <c r="A952" s="176" t="s">
        <v>98</v>
      </c>
      <c r="B952" s="253">
        <f t="shared" si="25"/>
        <v>0</v>
      </c>
      <c r="C952" s="72">
        <v>0</v>
      </c>
      <c r="D952" s="72">
        <v>0</v>
      </c>
      <c r="E952" s="72"/>
      <c r="H952" s="269"/>
      <c r="I952" s="53"/>
      <c r="J952" s="57"/>
      <c r="K952" s="53"/>
      <c r="L952" s="53"/>
      <c r="M952" s="53"/>
      <c r="N952" s="53"/>
      <c r="O952" s="53"/>
      <c r="P952" s="53"/>
    </row>
    <row r="953" spans="1:16" ht="12.75" customHeight="1">
      <c r="A953" s="176" t="s">
        <v>99</v>
      </c>
      <c r="B953" s="253">
        <f t="shared" si="25"/>
        <v>0</v>
      </c>
      <c r="C953" s="72">
        <v>0</v>
      </c>
      <c r="D953" s="72">
        <v>0</v>
      </c>
      <c r="E953" s="72"/>
      <c r="H953" s="269"/>
      <c r="I953" s="53"/>
      <c r="J953" s="57"/>
      <c r="K953" s="53"/>
      <c r="L953" s="53"/>
      <c r="M953" s="53"/>
      <c r="N953" s="53"/>
      <c r="O953" s="53"/>
      <c r="P953" s="53"/>
    </row>
    <row r="954" spans="1:16" ht="12.75" customHeight="1">
      <c r="A954" s="176" t="s">
        <v>100</v>
      </c>
      <c r="B954" s="253">
        <f t="shared" si="25"/>
        <v>0</v>
      </c>
      <c r="C954" s="72">
        <v>0</v>
      </c>
      <c r="D954" s="72">
        <v>0</v>
      </c>
      <c r="E954" s="72"/>
      <c r="H954" s="269"/>
      <c r="I954" s="53"/>
      <c r="J954" s="57"/>
      <c r="K954" s="53"/>
      <c r="L954" s="53"/>
      <c r="M954" s="53"/>
      <c r="N954" s="53"/>
      <c r="O954" s="53"/>
      <c r="P954" s="53"/>
    </row>
    <row r="955" spans="1:16" ht="12.75" customHeight="1">
      <c r="A955" s="176" t="s">
        <v>101</v>
      </c>
      <c r="B955" s="253">
        <f t="shared" si="25"/>
        <v>1.5</v>
      </c>
      <c r="C955" s="253">
        <v>1.5</v>
      </c>
      <c r="D955" s="72">
        <v>0</v>
      </c>
      <c r="E955" s="72"/>
      <c r="H955" s="269"/>
      <c r="I955" s="53"/>
      <c r="J955" s="57"/>
      <c r="K955" s="53"/>
      <c r="L955" s="53"/>
      <c r="M955" s="53"/>
      <c r="N955" s="53"/>
      <c r="O955" s="53"/>
      <c r="P955" s="53"/>
    </row>
    <row r="956" spans="1:16" ht="12.75" customHeight="1">
      <c r="A956" s="176" t="s">
        <v>102</v>
      </c>
      <c r="B956" s="253">
        <f t="shared" si="25"/>
        <v>0.5</v>
      </c>
      <c r="C956" s="253">
        <v>0.5</v>
      </c>
      <c r="D956" s="72">
        <v>0</v>
      </c>
      <c r="E956" s="72"/>
      <c r="H956" s="269"/>
      <c r="I956" s="53"/>
      <c r="J956" s="57"/>
      <c r="K956" s="53"/>
      <c r="L956" s="53"/>
      <c r="M956" s="53"/>
      <c r="N956" s="53"/>
      <c r="O956" s="53"/>
      <c r="P956" s="53"/>
    </row>
    <row r="957" spans="1:16" ht="12.75" customHeight="1">
      <c r="A957" s="176" t="s">
        <v>104</v>
      </c>
      <c r="B957" s="253">
        <f t="shared" si="25"/>
        <v>0.3</v>
      </c>
      <c r="C957" s="253">
        <v>0.3</v>
      </c>
      <c r="D957" s="72">
        <v>0</v>
      </c>
      <c r="E957" s="72"/>
      <c r="H957" s="269"/>
      <c r="I957" s="53"/>
      <c r="J957" s="57"/>
      <c r="K957" s="53"/>
      <c r="L957" s="53"/>
      <c r="M957" s="53"/>
      <c r="N957" s="53"/>
      <c r="O957" s="53"/>
      <c r="P957" s="53"/>
    </row>
    <row r="958" spans="1:16" ht="12.75" customHeight="1">
      <c r="A958" s="176" t="s">
        <v>106</v>
      </c>
      <c r="B958" s="253">
        <f t="shared" si="25"/>
        <v>0</v>
      </c>
      <c r="C958" s="72">
        <v>0</v>
      </c>
      <c r="D958" s="72">
        <v>0</v>
      </c>
      <c r="E958" s="72"/>
      <c r="H958" s="269"/>
      <c r="I958" s="53"/>
      <c r="J958" s="57"/>
      <c r="K958" s="53"/>
      <c r="L958" s="53"/>
      <c r="M958" s="53"/>
      <c r="N958" s="53"/>
      <c r="O958" s="53"/>
      <c r="P958" s="53"/>
    </row>
    <row r="959" spans="1:16" ht="12.75" customHeight="1">
      <c r="A959" s="176" t="s">
        <v>105</v>
      </c>
      <c r="B959" s="253">
        <f t="shared" si="25"/>
        <v>0.75</v>
      </c>
      <c r="C959" s="72">
        <v>0</v>
      </c>
      <c r="D959" s="72">
        <v>0.75</v>
      </c>
      <c r="E959" s="72"/>
      <c r="H959" s="269"/>
      <c r="I959" s="53"/>
      <c r="J959" s="57"/>
      <c r="K959" s="53"/>
      <c r="L959" s="53"/>
      <c r="M959" s="53"/>
      <c r="N959" s="53"/>
      <c r="O959" s="53"/>
      <c r="P959" s="53"/>
    </row>
    <row r="960" spans="1:16" ht="12.75" customHeight="1">
      <c r="A960" s="176" t="s">
        <v>107</v>
      </c>
      <c r="B960" s="253">
        <f t="shared" si="25"/>
        <v>0</v>
      </c>
      <c r="C960" s="72">
        <v>0</v>
      </c>
      <c r="D960" s="72">
        <v>0</v>
      </c>
      <c r="E960" s="72"/>
      <c r="H960" s="269"/>
      <c r="I960" s="53"/>
      <c r="J960" s="57"/>
      <c r="K960" s="53"/>
      <c r="L960" s="53"/>
      <c r="M960" s="53"/>
      <c r="N960" s="53"/>
      <c r="O960" s="53"/>
      <c r="P960" s="53"/>
    </row>
    <row r="961" spans="1:16" ht="12.75" customHeight="1">
      <c r="A961" s="176" t="s">
        <v>108</v>
      </c>
      <c r="B961" s="253">
        <f t="shared" si="25"/>
        <v>0</v>
      </c>
      <c r="C961" s="72">
        <v>0</v>
      </c>
      <c r="D961" s="72">
        <v>0</v>
      </c>
      <c r="E961" s="72"/>
      <c r="H961" s="269"/>
      <c r="I961" s="53"/>
      <c r="J961" s="57"/>
      <c r="K961" s="53"/>
      <c r="L961" s="53"/>
      <c r="M961" s="53"/>
      <c r="N961" s="53"/>
      <c r="O961" s="53"/>
      <c r="P961" s="53"/>
    </row>
    <row r="962" spans="1:16" ht="12.75" customHeight="1">
      <c r="A962" s="176" t="s">
        <v>109</v>
      </c>
      <c r="B962" s="253">
        <f t="shared" si="25"/>
        <v>0</v>
      </c>
      <c r="C962" s="72">
        <v>0</v>
      </c>
      <c r="D962" s="72">
        <v>0</v>
      </c>
      <c r="E962" s="72"/>
      <c r="H962" s="269"/>
      <c r="I962" s="53"/>
      <c r="J962" s="57"/>
      <c r="K962" s="53"/>
      <c r="L962" s="53"/>
      <c r="M962" s="53"/>
      <c r="N962" s="53"/>
      <c r="O962" s="53"/>
      <c r="P962" s="53"/>
    </row>
    <row r="963" spans="1:16" ht="12.75" customHeight="1">
      <c r="A963" s="176" t="s">
        <v>110</v>
      </c>
      <c r="B963" s="253">
        <f t="shared" si="25"/>
        <v>0.2</v>
      </c>
      <c r="C963" s="253">
        <v>0.2</v>
      </c>
      <c r="D963" s="72">
        <v>0</v>
      </c>
      <c r="E963" s="72"/>
      <c r="H963" s="269"/>
      <c r="I963" s="53"/>
      <c r="J963" s="57"/>
      <c r="K963" s="53"/>
      <c r="L963" s="53"/>
      <c r="M963" s="53"/>
      <c r="N963" s="53"/>
      <c r="O963" s="53"/>
      <c r="P963" s="53"/>
    </row>
    <row r="964" spans="1:16" ht="12.75" customHeight="1">
      <c r="A964" s="176" t="s">
        <v>111</v>
      </c>
      <c r="B964" s="253">
        <f t="shared" si="25"/>
        <v>0</v>
      </c>
      <c r="C964" s="72">
        <v>0</v>
      </c>
      <c r="D964" s="72">
        <v>0</v>
      </c>
      <c r="E964" s="72"/>
      <c r="H964" s="269"/>
      <c r="I964" s="53"/>
      <c r="J964" s="57"/>
      <c r="K964" s="53"/>
      <c r="L964" s="53"/>
      <c r="M964" s="53"/>
      <c r="N964" s="53"/>
      <c r="O964" s="53"/>
      <c r="P964" s="53"/>
    </row>
    <row r="965" spans="1:16" ht="12.75" customHeight="1">
      <c r="A965" s="176" t="s">
        <v>112</v>
      </c>
      <c r="B965" s="253">
        <f t="shared" si="25"/>
        <v>0</v>
      </c>
      <c r="C965" s="72">
        <v>0</v>
      </c>
      <c r="D965" s="72">
        <v>0</v>
      </c>
      <c r="E965" s="72"/>
      <c r="H965" s="269"/>
      <c r="I965" s="53"/>
      <c r="J965" s="57"/>
      <c r="K965" s="53"/>
      <c r="L965" s="53"/>
      <c r="M965" s="53"/>
      <c r="N965" s="53"/>
      <c r="O965" s="53"/>
      <c r="P965" s="53"/>
    </row>
    <row r="966" spans="1:16" ht="12.75" customHeight="1">
      <c r="A966" s="176" t="s">
        <v>113</v>
      </c>
      <c r="B966" s="253">
        <f t="shared" si="25"/>
        <v>3</v>
      </c>
      <c r="C966" s="253">
        <v>2</v>
      </c>
      <c r="D966" s="72">
        <v>1</v>
      </c>
      <c r="E966" s="72"/>
      <c r="H966" s="269"/>
      <c r="I966" s="53"/>
      <c r="J966" s="57"/>
      <c r="K966" s="53"/>
      <c r="L966" s="53"/>
      <c r="M966" s="53"/>
      <c r="N966" s="53"/>
      <c r="O966" s="53"/>
      <c r="P966" s="53"/>
    </row>
    <row r="967" spans="1:16" ht="12.75" customHeight="1">
      <c r="A967" s="176" t="s">
        <v>114</v>
      </c>
      <c r="B967" s="253">
        <f t="shared" si="25"/>
        <v>3</v>
      </c>
      <c r="C967" s="253">
        <v>3</v>
      </c>
      <c r="D967" s="72">
        <v>0</v>
      </c>
      <c r="E967" s="72"/>
      <c r="H967" s="269"/>
      <c r="I967" s="53"/>
      <c r="J967" s="57"/>
      <c r="K967" s="53"/>
      <c r="L967" s="53"/>
      <c r="M967" s="53"/>
      <c r="N967" s="53"/>
      <c r="O967" s="53"/>
      <c r="P967" s="53"/>
    </row>
    <row r="968" spans="1:16" ht="12.75" customHeight="1">
      <c r="A968" s="258" t="s">
        <v>115</v>
      </c>
      <c r="B968" s="253">
        <f t="shared" si="25"/>
        <v>0</v>
      </c>
      <c r="C968" s="72">
        <v>0</v>
      </c>
      <c r="D968" s="72">
        <v>0</v>
      </c>
      <c r="E968" s="72"/>
      <c r="H968" s="269"/>
      <c r="I968" s="53"/>
      <c r="J968" s="57"/>
      <c r="K968" s="53"/>
      <c r="L968" s="53"/>
      <c r="M968" s="53"/>
      <c r="N968" s="53"/>
      <c r="O968" s="53"/>
      <c r="P968" s="53"/>
    </row>
    <row r="969" spans="1:16" ht="12.75" customHeight="1">
      <c r="A969" s="259" t="s">
        <v>103</v>
      </c>
      <c r="B969" s="260">
        <f t="shared" si="25"/>
        <v>0</v>
      </c>
      <c r="C969" s="84">
        <v>0</v>
      </c>
      <c r="D969" s="84">
        <v>0</v>
      </c>
      <c r="E969" s="72"/>
      <c r="H969" s="269"/>
      <c r="I969" s="53"/>
      <c r="J969" s="57"/>
      <c r="K969" s="53"/>
      <c r="L969" s="53"/>
      <c r="M969" s="53"/>
      <c r="N969" s="53"/>
      <c r="O969" s="53"/>
      <c r="P969" s="53"/>
    </row>
    <row r="970" spans="1:16" ht="12.75" customHeight="1">
      <c r="A970" s="97"/>
      <c r="B970" s="98"/>
      <c r="C970" s="96"/>
      <c r="D970" s="22"/>
      <c r="E970" s="349"/>
      <c r="H970" s="53"/>
      <c r="I970" s="53"/>
      <c r="J970" s="53"/>
      <c r="K970" s="53"/>
      <c r="L970" s="53"/>
      <c r="M970" s="53"/>
      <c r="N970" s="53"/>
      <c r="O970" s="53"/>
      <c r="P970" s="53"/>
    </row>
    <row r="971" spans="1:16" ht="12.75" customHeight="1">
      <c r="A971" s="442" t="s">
        <v>254</v>
      </c>
      <c r="B971" s="442"/>
      <c r="C971" s="442"/>
      <c r="D971" s="442"/>
      <c r="H971" s="53"/>
      <c r="I971" s="53"/>
      <c r="J971" s="53"/>
      <c r="K971" s="53"/>
      <c r="L971" s="53"/>
      <c r="M971" s="53"/>
      <c r="N971" s="53"/>
      <c r="O971" s="53"/>
      <c r="P971" s="53"/>
    </row>
    <row r="972" spans="1:16" ht="12.75" customHeight="1">
      <c r="A972" s="68"/>
      <c r="B972" s="73"/>
      <c r="C972" s="10" t="s">
        <v>10</v>
      </c>
      <c r="D972" s="11" t="s">
        <v>9</v>
      </c>
      <c r="E972" s="89"/>
      <c r="H972" s="53"/>
      <c r="I972" s="53"/>
      <c r="J972" s="53"/>
      <c r="K972" s="53"/>
      <c r="L972" s="53"/>
      <c r="M972" s="53"/>
      <c r="N972" s="53"/>
      <c r="O972" s="53"/>
      <c r="P972" s="53"/>
    </row>
    <row r="973" spans="1:16" ht="30.75" customHeight="1">
      <c r="A973" s="426"/>
      <c r="B973" s="432" t="s">
        <v>225</v>
      </c>
      <c r="C973" s="429" t="s">
        <v>72</v>
      </c>
      <c r="D973" s="440"/>
      <c r="E973" s="349"/>
      <c r="H973" s="53"/>
      <c r="I973" s="53"/>
      <c r="J973" s="53"/>
      <c r="K973" s="53"/>
      <c r="L973" s="53"/>
      <c r="M973" s="53"/>
      <c r="N973" s="53"/>
      <c r="O973" s="53"/>
      <c r="P973" s="53"/>
    </row>
    <row r="974" spans="1:16" ht="48.75" customHeight="1">
      <c r="A974" s="426"/>
      <c r="B974" s="432"/>
      <c r="C974" s="4" t="s">
        <v>73</v>
      </c>
      <c r="D974" s="3" t="s">
        <v>74</v>
      </c>
      <c r="E974" s="225"/>
      <c r="H974" s="53"/>
      <c r="I974" s="53"/>
      <c r="J974" s="53"/>
      <c r="K974" s="53"/>
      <c r="L974" s="53"/>
      <c r="M974" s="53"/>
      <c r="N974" s="53"/>
      <c r="O974" s="53"/>
      <c r="P974" s="53"/>
    </row>
    <row r="975" spans="1:16" ht="12.75" customHeight="1">
      <c r="A975" s="252" t="s">
        <v>170</v>
      </c>
      <c r="B975" s="233">
        <f>C975+D975</f>
        <v>6.5</v>
      </c>
      <c r="C975" s="308"/>
      <c r="D975" s="308">
        <v>6.5</v>
      </c>
      <c r="E975" s="349"/>
      <c r="H975" s="269"/>
      <c r="I975" s="53"/>
      <c r="J975" s="57"/>
      <c r="K975" s="53"/>
      <c r="L975" s="53"/>
      <c r="M975" s="53"/>
      <c r="N975" s="53"/>
      <c r="O975" s="53"/>
      <c r="P975" s="53"/>
    </row>
    <row r="976" spans="1:16" ht="12.75" customHeight="1">
      <c r="A976" s="176" t="s">
        <v>96</v>
      </c>
      <c r="B976" s="233">
        <f t="shared" ref="B976:B995" si="26">C976+D976</f>
        <v>0</v>
      </c>
      <c r="C976" s="233"/>
      <c r="D976" s="72">
        <v>0</v>
      </c>
      <c r="E976" s="349"/>
      <c r="H976" s="269"/>
      <c r="I976" s="53"/>
      <c r="J976" s="57"/>
      <c r="K976" s="53"/>
      <c r="L976" s="53"/>
      <c r="M976" s="53"/>
      <c r="N976" s="53"/>
      <c r="O976" s="53"/>
      <c r="P976" s="53"/>
    </row>
    <row r="977" spans="1:16" ht="12.75" customHeight="1">
      <c r="A977" s="176" t="s">
        <v>97</v>
      </c>
      <c r="B977" s="233">
        <f t="shared" si="26"/>
        <v>1</v>
      </c>
      <c r="C977" s="233"/>
      <c r="D977" s="233">
        <v>1</v>
      </c>
      <c r="E977" s="349"/>
      <c r="H977" s="269"/>
      <c r="I977" s="53"/>
      <c r="J977" s="57"/>
      <c r="K977" s="53"/>
      <c r="L977" s="53"/>
      <c r="M977" s="53"/>
      <c r="N977" s="53"/>
      <c r="O977" s="53"/>
      <c r="P977" s="53"/>
    </row>
    <row r="978" spans="1:16" ht="12.75" customHeight="1">
      <c r="A978" s="176" t="s">
        <v>98</v>
      </c>
      <c r="B978" s="233">
        <f t="shared" si="26"/>
        <v>0</v>
      </c>
      <c r="C978" s="233"/>
      <c r="D978" s="72">
        <v>0</v>
      </c>
      <c r="E978" s="349"/>
      <c r="H978" s="269"/>
      <c r="I978" s="53"/>
      <c r="J978" s="57"/>
      <c r="K978" s="53"/>
      <c r="L978" s="53"/>
      <c r="M978" s="53"/>
      <c r="N978" s="53"/>
      <c r="O978" s="53"/>
      <c r="P978" s="53"/>
    </row>
    <row r="979" spans="1:16" ht="12.75" customHeight="1">
      <c r="A979" s="176" t="s">
        <v>99</v>
      </c>
      <c r="B979" s="233">
        <f t="shared" si="26"/>
        <v>0</v>
      </c>
      <c r="C979" s="233"/>
      <c r="D979" s="72">
        <v>0</v>
      </c>
      <c r="E979" s="349"/>
      <c r="H979" s="269"/>
      <c r="I979" s="53"/>
      <c r="J979" s="57"/>
      <c r="K979" s="53"/>
      <c r="L979" s="53"/>
      <c r="M979" s="53"/>
      <c r="N979" s="53"/>
      <c r="O979" s="53"/>
      <c r="P979" s="53"/>
    </row>
    <row r="980" spans="1:16" ht="12.75" customHeight="1">
      <c r="A980" s="176" t="s">
        <v>100</v>
      </c>
      <c r="B980" s="233">
        <f t="shared" si="26"/>
        <v>0</v>
      </c>
      <c r="C980" s="233"/>
      <c r="D980" s="72">
        <v>0</v>
      </c>
      <c r="E980" s="349"/>
      <c r="H980" s="269"/>
      <c r="I980" s="53"/>
      <c r="J980" s="57"/>
      <c r="K980" s="53"/>
      <c r="L980" s="53"/>
      <c r="M980" s="53"/>
      <c r="N980" s="53"/>
      <c r="O980" s="53"/>
      <c r="P980" s="53"/>
    </row>
    <row r="981" spans="1:16" ht="12.75" customHeight="1">
      <c r="A981" s="176" t="s">
        <v>101</v>
      </c>
      <c r="B981" s="233">
        <f t="shared" si="26"/>
        <v>0</v>
      </c>
      <c r="C981" s="233"/>
      <c r="D981" s="72">
        <v>0</v>
      </c>
      <c r="E981" s="349"/>
      <c r="H981" s="269"/>
      <c r="I981" s="53"/>
      <c r="J981" s="57"/>
      <c r="K981" s="53"/>
      <c r="L981" s="53"/>
      <c r="M981" s="53"/>
      <c r="N981" s="53"/>
      <c r="O981" s="53"/>
      <c r="P981" s="53"/>
    </row>
    <row r="982" spans="1:16" ht="12.75" customHeight="1">
      <c r="A982" s="176" t="s">
        <v>102</v>
      </c>
      <c r="B982" s="233">
        <f t="shared" si="26"/>
        <v>0</v>
      </c>
      <c r="C982" s="233"/>
      <c r="D982" s="72">
        <v>0</v>
      </c>
      <c r="E982" s="349"/>
      <c r="H982" s="269"/>
      <c r="I982" s="53"/>
      <c r="J982" s="57"/>
      <c r="K982" s="53"/>
      <c r="L982" s="53"/>
      <c r="M982" s="53"/>
      <c r="N982" s="53"/>
      <c r="O982" s="53"/>
      <c r="P982" s="53"/>
    </row>
    <row r="983" spans="1:16" ht="12.75" customHeight="1">
      <c r="A983" s="176" t="s">
        <v>104</v>
      </c>
      <c r="B983" s="233">
        <f t="shared" si="26"/>
        <v>0</v>
      </c>
      <c r="C983" s="233"/>
      <c r="D983" s="72">
        <v>0</v>
      </c>
      <c r="E983" s="349"/>
      <c r="H983" s="269"/>
      <c r="I983" s="53"/>
      <c r="J983" s="57"/>
      <c r="K983" s="53"/>
      <c r="L983" s="53"/>
      <c r="M983" s="53"/>
      <c r="N983" s="53"/>
      <c r="O983" s="53"/>
      <c r="P983" s="53"/>
    </row>
    <row r="984" spans="1:16" ht="12.75" customHeight="1">
      <c r="A984" s="176" t="s">
        <v>106</v>
      </c>
      <c r="B984" s="233">
        <f t="shared" si="26"/>
        <v>0</v>
      </c>
      <c r="C984" s="233"/>
      <c r="D984" s="72">
        <v>0</v>
      </c>
      <c r="E984" s="349"/>
      <c r="H984" s="269"/>
      <c r="I984" s="53"/>
      <c r="J984" s="57"/>
      <c r="K984" s="53"/>
      <c r="L984" s="53"/>
      <c r="M984" s="53"/>
      <c r="N984" s="53"/>
      <c r="O984" s="53"/>
      <c r="P984" s="53"/>
    </row>
    <row r="985" spans="1:16" ht="12.75" customHeight="1">
      <c r="A985" s="176" t="s">
        <v>105</v>
      </c>
      <c r="B985" s="233">
        <f t="shared" si="26"/>
        <v>0</v>
      </c>
      <c r="C985" s="233"/>
      <c r="D985" s="72">
        <v>0</v>
      </c>
      <c r="E985" s="349"/>
      <c r="H985" s="269"/>
      <c r="I985" s="53"/>
      <c r="J985" s="57"/>
      <c r="K985" s="53"/>
      <c r="L985" s="53"/>
      <c r="M985" s="53"/>
      <c r="N985" s="53"/>
      <c r="O985" s="53"/>
      <c r="P985" s="53"/>
    </row>
    <row r="986" spans="1:16" ht="12.75" customHeight="1">
      <c r="A986" s="176" t="s">
        <v>107</v>
      </c>
      <c r="B986" s="233">
        <f t="shared" si="26"/>
        <v>0</v>
      </c>
      <c r="C986" s="233"/>
      <c r="D986" s="72">
        <v>0</v>
      </c>
      <c r="E986" s="349"/>
      <c r="H986" s="269"/>
      <c r="I986" s="53"/>
      <c r="J986" s="57"/>
      <c r="K986" s="53"/>
      <c r="L986" s="53"/>
      <c r="M986" s="53"/>
      <c r="N986" s="53"/>
      <c r="O986" s="53"/>
      <c r="P986" s="53"/>
    </row>
    <row r="987" spans="1:16" ht="12.75" customHeight="1">
      <c r="A987" s="176" t="s">
        <v>108</v>
      </c>
      <c r="B987" s="233">
        <f t="shared" si="26"/>
        <v>0</v>
      </c>
      <c r="C987" s="233"/>
      <c r="D987" s="72">
        <v>0</v>
      </c>
      <c r="E987" s="349"/>
      <c r="H987" s="269"/>
      <c r="I987" s="53"/>
      <c r="J987" s="57"/>
      <c r="K987" s="53"/>
      <c r="L987" s="53"/>
      <c r="M987" s="53"/>
      <c r="N987" s="53"/>
      <c r="O987" s="53"/>
      <c r="P987" s="53"/>
    </row>
    <row r="988" spans="1:16" ht="12.75" customHeight="1">
      <c r="A988" s="176" t="s">
        <v>109</v>
      </c>
      <c r="B988" s="233">
        <f t="shared" si="26"/>
        <v>0.4</v>
      </c>
      <c r="C988" s="233"/>
      <c r="D988" s="233">
        <v>0.4</v>
      </c>
      <c r="E988" s="349"/>
      <c r="H988" s="269"/>
      <c r="I988" s="53"/>
      <c r="J988" s="57"/>
      <c r="K988" s="53"/>
      <c r="L988" s="53"/>
      <c r="M988" s="53"/>
      <c r="N988" s="53"/>
      <c r="O988" s="53"/>
      <c r="P988" s="53"/>
    </row>
    <row r="989" spans="1:16" ht="12.75" customHeight="1">
      <c r="A989" s="176" t="s">
        <v>110</v>
      </c>
      <c r="B989" s="233">
        <f t="shared" si="26"/>
        <v>5.0999999999999996</v>
      </c>
      <c r="C989" s="233"/>
      <c r="D989" s="233">
        <v>5.0999999999999996</v>
      </c>
      <c r="E989" s="349"/>
      <c r="H989" s="269"/>
      <c r="I989" s="53"/>
      <c r="J989" s="57"/>
      <c r="K989" s="53"/>
      <c r="L989" s="53"/>
      <c r="M989" s="53"/>
      <c r="N989" s="53"/>
      <c r="O989" s="53"/>
      <c r="P989" s="53"/>
    </row>
    <row r="990" spans="1:16" ht="12.75" customHeight="1">
      <c r="A990" s="176" t="s">
        <v>111</v>
      </c>
      <c r="B990" s="233">
        <f t="shared" si="26"/>
        <v>0</v>
      </c>
      <c r="C990" s="233"/>
      <c r="D990" s="72">
        <v>0</v>
      </c>
      <c r="E990" s="349"/>
      <c r="H990" s="269"/>
      <c r="I990" s="53"/>
      <c r="J990" s="57"/>
      <c r="K990" s="53"/>
      <c r="L990" s="53"/>
      <c r="M990" s="53"/>
      <c r="N990" s="53"/>
      <c r="O990" s="53"/>
      <c r="P990" s="53"/>
    </row>
    <row r="991" spans="1:16" ht="12.75" customHeight="1">
      <c r="A991" s="176" t="s">
        <v>112</v>
      </c>
      <c r="B991" s="233">
        <f t="shared" si="26"/>
        <v>0</v>
      </c>
      <c r="C991" s="233"/>
      <c r="D991" s="72">
        <v>0</v>
      </c>
      <c r="E991" s="349"/>
      <c r="H991" s="269"/>
      <c r="I991" s="53"/>
      <c r="J991" s="57"/>
      <c r="K991" s="53"/>
      <c r="L991" s="53"/>
      <c r="M991" s="53"/>
      <c r="N991" s="53"/>
      <c r="O991" s="53"/>
      <c r="P991" s="53"/>
    </row>
    <row r="992" spans="1:16" ht="12.75" customHeight="1">
      <c r="A992" s="176" t="s">
        <v>113</v>
      </c>
      <c r="B992" s="233">
        <f t="shared" si="26"/>
        <v>0</v>
      </c>
      <c r="C992" s="233"/>
      <c r="D992" s="72">
        <v>0</v>
      </c>
      <c r="E992" s="349"/>
      <c r="H992" s="269"/>
      <c r="I992" s="53"/>
      <c r="J992" s="57"/>
      <c r="K992" s="53"/>
      <c r="L992" s="53"/>
      <c r="M992" s="53"/>
      <c r="N992" s="53"/>
      <c r="O992" s="53"/>
      <c r="P992" s="53"/>
    </row>
    <row r="993" spans="1:16" ht="12.75" customHeight="1">
      <c r="A993" s="176" t="s">
        <v>114</v>
      </c>
      <c r="B993" s="233">
        <f t="shared" si="26"/>
        <v>0</v>
      </c>
      <c r="C993" s="233"/>
      <c r="D993" s="72">
        <v>0</v>
      </c>
      <c r="E993" s="349"/>
      <c r="H993" s="269"/>
      <c r="I993" s="53"/>
      <c r="J993" s="57"/>
      <c r="K993" s="53"/>
      <c r="L993" s="53"/>
      <c r="M993" s="53"/>
      <c r="N993" s="53"/>
      <c r="O993" s="53"/>
      <c r="P993" s="53"/>
    </row>
    <row r="994" spans="1:16" ht="12.75" customHeight="1">
      <c r="A994" s="258" t="s">
        <v>115</v>
      </c>
      <c r="B994" s="233">
        <f t="shared" si="26"/>
        <v>0</v>
      </c>
      <c r="C994" s="233"/>
      <c r="D994" s="72">
        <v>0</v>
      </c>
      <c r="E994" s="349"/>
      <c r="H994" s="269"/>
      <c r="I994" s="53"/>
      <c r="J994" s="57"/>
      <c r="K994" s="53"/>
      <c r="L994" s="53"/>
      <c r="M994" s="53"/>
      <c r="N994" s="53"/>
      <c r="O994" s="53"/>
      <c r="P994" s="53"/>
    </row>
    <row r="995" spans="1:16" ht="12.75" customHeight="1">
      <c r="A995" s="259" t="s">
        <v>103</v>
      </c>
      <c r="B995" s="234">
        <f t="shared" si="26"/>
        <v>0</v>
      </c>
      <c r="C995" s="234"/>
      <c r="D995" s="84">
        <v>0</v>
      </c>
      <c r="E995" s="349"/>
      <c r="H995" s="269"/>
      <c r="I995" s="53"/>
      <c r="J995" s="57"/>
      <c r="K995" s="53"/>
      <c r="L995" s="53"/>
      <c r="M995" s="53"/>
      <c r="N995" s="53"/>
      <c r="O995" s="53"/>
      <c r="P995" s="53"/>
    </row>
    <row r="996" spans="1:16" ht="12.75" customHeight="1">
      <c r="A996" s="258"/>
      <c r="B996" s="101"/>
      <c r="C996" s="23"/>
      <c r="D996" s="23"/>
      <c r="E996" s="349"/>
      <c r="H996" s="53"/>
      <c r="I996" s="53"/>
      <c r="J996" s="53"/>
      <c r="K996" s="53"/>
      <c r="L996" s="53"/>
      <c r="M996" s="53"/>
      <c r="N996" s="53"/>
      <c r="O996" s="53"/>
      <c r="P996" s="53"/>
    </row>
    <row r="997" spans="1:16" ht="12.75" customHeight="1">
      <c r="A997" s="442" t="s">
        <v>255</v>
      </c>
      <c r="B997" s="442"/>
      <c r="C997" s="442"/>
      <c r="D997" s="442"/>
      <c r="H997" s="53"/>
      <c r="I997" s="53"/>
      <c r="J997" s="53"/>
      <c r="K997" s="53"/>
      <c r="L997" s="53"/>
      <c r="M997" s="53"/>
      <c r="N997" s="53"/>
      <c r="O997" s="53"/>
      <c r="P997" s="53"/>
    </row>
    <row r="998" spans="1:16" ht="12.75" customHeight="1">
      <c r="A998" s="68"/>
      <c r="B998" s="69"/>
      <c r="C998" s="70" t="s">
        <v>10</v>
      </c>
      <c r="D998" s="11" t="s">
        <v>9</v>
      </c>
      <c r="E998" s="89"/>
      <c r="H998" s="53"/>
      <c r="I998" s="53"/>
      <c r="J998" s="53"/>
      <c r="K998" s="53"/>
      <c r="L998" s="53"/>
      <c r="M998" s="53"/>
      <c r="N998" s="53"/>
      <c r="O998" s="53"/>
      <c r="P998" s="53"/>
    </row>
    <row r="999" spans="1:16" ht="18.75" customHeight="1">
      <c r="A999" s="426"/>
      <c r="B999" s="432" t="s">
        <v>225</v>
      </c>
      <c r="C999" s="429" t="s">
        <v>72</v>
      </c>
      <c r="D999" s="440"/>
      <c r="E999" s="349"/>
      <c r="H999" s="53"/>
      <c r="I999" s="53"/>
      <c r="J999" s="53"/>
      <c r="K999" s="53"/>
      <c r="L999" s="53"/>
      <c r="M999" s="53"/>
      <c r="N999" s="53"/>
      <c r="O999" s="53"/>
      <c r="P999" s="53"/>
    </row>
    <row r="1000" spans="1:16" ht="42" customHeight="1">
      <c r="A1000" s="426"/>
      <c r="B1000" s="432"/>
      <c r="C1000" s="4" t="s">
        <v>73</v>
      </c>
      <c r="D1000" s="3" t="s">
        <v>74</v>
      </c>
      <c r="E1000" s="225"/>
      <c r="H1000" s="53"/>
      <c r="I1000" s="53"/>
      <c r="J1000" s="53"/>
      <c r="K1000" s="53"/>
      <c r="L1000" s="53"/>
      <c r="M1000" s="53"/>
      <c r="N1000" s="53"/>
      <c r="O1000" s="53"/>
      <c r="P1000" s="53"/>
    </row>
    <row r="1001" spans="1:16" ht="12.75" customHeight="1">
      <c r="A1001" s="252" t="s">
        <v>170</v>
      </c>
      <c r="B1001" s="279">
        <f>C1001+D1001+E1001</f>
        <v>3939</v>
      </c>
      <c r="C1001" s="279">
        <v>3481.7</v>
      </c>
      <c r="D1001" s="281">
        <v>457.3</v>
      </c>
      <c r="E1001" s="403"/>
      <c r="H1001" s="269"/>
      <c r="I1001" s="53"/>
      <c r="J1001" s="57"/>
      <c r="K1001" s="53"/>
      <c r="L1001" s="53"/>
      <c r="M1001" s="53"/>
      <c r="N1001" s="53"/>
      <c r="O1001" s="53"/>
      <c r="P1001" s="53"/>
    </row>
    <row r="1002" spans="1:16" ht="12.75" customHeight="1">
      <c r="A1002" s="176" t="s">
        <v>96</v>
      </c>
      <c r="B1002" s="279">
        <v>461</v>
      </c>
      <c r="C1002" s="279">
        <v>275</v>
      </c>
      <c r="D1002" s="281">
        <v>0</v>
      </c>
      <c r="E1002" s="403"/>
      <c r="H1002" s="269"/>
      <c r="I1002" s="53"/>
      <c r="J1002" s="57"/>
      <c r="K1002" s="53"/>
      <c r="L1002" s="53"/>
      <c r="M1002" s="53"/>
      <c r="N1002" s="53"/>
      <c r="O1002" s="53"/>
      <c r="P1002" s="53"/>
    </row>
    <row r="1003" spans="1:16" ht="12.75" customHeight="1">
      <c r="A1003" s="176" t="s">
        <v>97</v>
      </c>
      <c r="B1003" s="279">
        <f>C1003+D1003+E1003</f>
        <v>72.400000000000006</v>
      </c>
      <c r="C1003" s="279">
        <v>71</v>
      </c>
      <c r="D1003" s="281">
        <v>1.4</v>
      </c>
      <c r="E1003" s="403"/>
      <c r="H1003" s="269"/>
      <c r="I1003" s="53"/>
      <c r="J1003" s="57"/>
      <c r="K1003" s="53"/>
      <c r="L1003" s="53"/>
      <c r="M1003" s="53"/>
      <c r="N1003" s="53"/>
      <c r="O1003" s="53"/>
      <c r="P1003" s="53"/>
    </row>
    <row r="1004" spans="1:16" ht="12.75" customHeight="1">
      <c r="A1004" s="176" t="s">
        <v>98</v>
      </c>
      <c r="B1004" s="279">
        <f>C1004+D1004+E1004</f>
        <v>895</v>
      </c>
      <c r="C1004" s="279">
        <v>890</v>
      </c>
      <c r="D1004" s="281">
        <v>5</v>
      </c>
      <c r="E1004" s="403"/>
      <c r="H1004" s="269"/>
      <c r="I1004" s="53"/>
      <c r="J1004" s="57"/>
      <c r="K1004" s="53"/>
      <c r="L1004" s="53"/>
      <c r="M1004" s="53"/>
      <c r="N1004" s="53"/>
      <c r="O1004" s="53"/>
      <c r="P1004" s="53"/>
    </row>
    <row r="1005" spans="1:16" s="13" customFormat="1" ht="12.75" customHeight="1">
      <c r="A1005" s="176" t="s">
        <v>99</v>
      </c>
      <c r="B1005" s="279">
        <v>143.6</v>
      </c>
      <c r="C1005" s="279">
        <v>24.1</v>
      </c>
      <c r="D1005" s="281">
        <v>0</v>
      </c>
      <c r="E1005" s="403"/>
      <c r="H1005" s="269"/>
      <c r="I1005" s="26"/>
      <c r="J1005" s="57"/>
      <c r="K1005" s="26"/>
      <c r="L1005" s="26"/>
      <c r="M1005" s="26"/>
      <c r="N1005" s="26"/>
      <c r="O1005" s="26"/>
      <c r="P1005" s="26"/>
    </row>
    <row r="1006" spans="1:16" ht="12.75" customHeight="1">
      <c r="A1006" s="176" t="s">
        <v>100</v>
      </c>
      <c r="B1006" s="279">
        <f>C1006+D1006+E1006</f>
        <v>378</v>
      </c>
      <c r="C1006" s="279">
        <v>300</v>
      </c>
      <c r="D1006" s="281">
        <v>78</v>
      </c>
      <c r="E1006" s="403"/>
      <c r="H1006" s="269"/>
      <c r="I1006" s="53"/>
      <c r="J1006" s="57"/>
      <c r="K1006" s="53"/>
      <c r="L1006" s="53"/>
      <c r="M1006" s="53"/>
      <c r="N1006" s="53"/>
      <c r="O1006" s="53"/>
      <c r="P1006" s="53"/>
    </row>
    <row r="1007" spans="1:16" s="13" customFormat="1" ht="12.75" customHeight="1">
      <c r="A1007" s="176" t="s">
        <v>101</v>
      </c>
      <c r="B1007" s="279">
        <f>C1007+D1007+E1007</f>
        <v>193</v>
      </c>
      <c r="C1007" s="279">
        <v>42</v>
      </c>
      <c r="D1007" s="281">
        <v>151</v>
      </c>
      <c r="E1007" s="403"/>
      <c r="H1007" s="269"/>
      <c r="I1007" s="26"/>
      <c r="J1007" s="57"/>
      <c r="K1007" s="26"/>
      <c r="L1007" s="26"/>
      <c r="M1007" s="26"/>
      <c r="N1007" s="26"/>
      <c r="O1007" s="26"/>
      <c r="P1007" s="26"/>
    </row>
    <row r="1008" spans="1:16" s="13" customFormat="1" ht="12.75" customHeight="1">
      <c r="A1008" s="176" t="s">
        <v>102</v>
      </c>
      <c r="B1008" s="279">
        <f>C1008+D1008+E1008</f>
        <v>529.79999999999995</v>
      </c>
      <c r="C1008" s="279">
        <v>527.79999999999995</v>
      </c>
      <c r="D1008" s="281">
        <v>2</v>
      </c>
      <c r="E1008" s="403"/>
      <c r="H1008" s="269"/>
      <c r="I1008" s="26"/>
      <c r="J1008" s="57"/>
      <c r="K1008" s="26"/>
      <c r="L1008" s="26"/>
      <c r="M1008" s="26"/>
      <c r="N1008" s="26"/>
      <c r="O1008" s="26"/>
      <c r="P1008" s="26"/>
    </row>
    <row r="1009" spans="1:16" s="13" customFormat="1" ht="12.75" customHeight="1">
      <c r="A1009" s="176" t="s">
        <v>104</v>
      </c>
      <c r="B1009" s="279">
        <f>C1009+D1009+E1009</f>
        <v>352</v>
      </c>
      <c r="C1009" s="279">
        <v>296</v>
      </c>
      <c r="D1009" s="281">
        <v>56</v>
      </c>
      <c r="E1009" s="403"/>
      <c r="H1009" s="269"/>
      <c r="I1009" s="26"/>
      <c r="J1009" s="57"/>
      <c r="K1009" s="26"/>
      <c r="L1009" s="26"/>
      <c r="M1009" s="26"/>
      <c r="N1009" s="26"/>
      <c r="O1009" s="26"/>
      <c r="P1009" s="26"/>
    </row>
    <row r="1010" spans="1:16" s="13" customFormat="1" ht="12.75" customHeight="1">
      <c r="A1010" s="176" t="s">
        <v>106</v>
      </c>
      <c r="B1010" s="279">
        <f>E1010</f>
        <v>0</v>
      </c>
      <c r="C1010" s="279">
        <v>0</v>
      </c>
      <c r="D1010" s="281">
        <v>0</v>
      </c>
      <c r="E1010" s="403"/>
      <c r="H1010" s="269"/>
      <c r="I1010" s="26"/>
      <c r="J1010" s="57"/>
      <c r="K1010" s="26"/>
      <c r="L1010" s="26"/>
      <c r="M1010" s="26"/>
      <c r="N1010" s="26"/>
      <c r="O1010" s="26"/>
      <c r="P1010" s="26"/>
    </row>
    <row r="1011" spans="1:16" s="13" customFormat="1" ht="12.75" customHeight="1">
      <c r="A1011" s="176" t="s">
        <v>105</v>
      </c>
      <c r="B1011" s="279">
        <f>D1011+E1011</f>
        <v>22</v>
      </c>
      <c r="C1011" s="279">
        <v>0</v>
      </c>
      <c r="D1011" s="281">
        <v>22</v>
      </c>
      <c r="E1011" s="403"/>
      <c r="H1011" s="269"/>
      <c r="I1011" s="26"/>
      <c r="J1011" s="57"/>
      <c r="K1011" s="26"/>
      <c r="L1011" s="26"/>
      <c r="M1011" s="26"/>
      <c r="N1011" s="26"/>
      <c r="O1011" s="26"/>
      <c r="P1011" s="26"/>
    </row>
    <row r="1012" spans="1:16" s="13" customFormat="1" ht="12.75" customHeight="1">
      <c r="A1012" s="176" t="s">
        <v>107</v>
      </c>
      <c r="B1012" s="279">
        <f>C1012+D1012+E1012</f>
        <v>42.5</v>
      </c>
      <c r="C1012" s="279">
        <v>10</v>
      </c>
      <c r="D1012" s="281">
        <v>32.5</v>
      </c>
      <c r="E1012" s="403"/>
      <c r="H1012" s="269"/>
      <c r="I1012" s="26"/>
      <c r="J1012" s="57"/>
      <c r="K1012" s="26"/>
      <c r="L1012" s="26"/>
      <c r="M1012" s="26"/>
      <c r="N1012" s="26"/>
      <c r="O1012" s="26"/>
      <c r="P1012" s="26"/>
    </row>
    <row r="1013" spans="1:16" s="13" customFormat="1" ht="12.75" customHeight="1">
      <c r="A1013" s="176" t="s">
        <v>108</v>
      </c>
      <c r="B1013" s="279">
        <f>C1013+D1013+E1013</f>
        <v>334.8</v>
      </c>
      <c r="C1013" s="279">
        <v>331.8</v>
      </c>
      <c r="D1013" s="281">
        <v>3</v>
      </c>
      <c r="E1013" s="403"/>
      <c r="H1013" s="269"/>
      <c r="I1013" s="26"/>
      <c r="J1013" s="57"/>
      <c r="K1013" s="26"/>
      <c r="L1013" s="26"/>
      <c r="M1013" s="26"/>
      <c r="N1013" s="26"/>
      <c r="O1013" s="26"/>
      <c r="P1013" s="26"/>
    </row>
    <row r="1014" spans="1:16" s="13" customFormat="1" ht="12.75" customHeight="1">
      <c r="A1014" s="176" t="s">
        <v>109</v>
      </c>
      <c r="B1014" s="279" t="s">
        <v>214</v>
      </c>
      <c r="C1014" s="279">
        <v>0</v>
      </c>
      <c r="D1014" s="281">
        <v>10.8</v>
      </c>
      <c r="E1014" s="403"/>
      <c r="H1014" s="269"/>
      <c r="I1014" s="26"/>
      <c r="J1014" s="57"/>
      <c r="K1014" s="26"/>
      <c r="L1014" s="26"/>
      <c r="M1014" s="26"/>
      <c r="N1014" s="26"/>
      <c r="O1014" s="26"/>
      <c r="P1014" s="26"/>
    </row>
    <row r="1015" spans="1:16" s="13" customFormat="1" ht="12.75" customHeight="1">
      <c r="A1015" s="176" t="s">
        <v>110</v>
      </c>
      <c r="B1015" s="279">
        <f>C1015+D1015+E1015</f>
        <v>8</v>
      </c>
      <c r="C1015" s="279">
        <v>3</v>
      </c>
      <c r="D1015" s="281">
        <v>5</v>
      </c>
      <c r="E1015" s="403"/>
      <c r="H1015" s="269"/>
      <c r="I1015" s="26"/>
      <c r="J1015" s="57"/>
      <c r="K1015" s="26"/>
      <c r="L1015" s="26"/>
      <c r="M1015" s="26"/>
      <c r="N1015" s="26"/>
      <c r="O1015" s="26"/>
      <c r="P1015" s="26"/>
    </row>
    <row r="1016" spans="1:16" s="13" customFormat="1" ht="12.75" customHeight="1">
      <c r="A1016" s="176" t="s">
        <v>111</v>
      </c>
      <c r="B1016" s="279">
        <f>C1016+D1016+E1016</f>
        <v>318.39999999999998</v>
      </c>
      <c r="C1016" s="279">
        <v>296</v>
      </c>
      <c r="D1016" s="281">
        <v>22.4</v>
      </c>
      <c r="E1016" s="403"/>
      <c r="H1016" s="269"/>
      <c r="I1016" s="26"/>
      <c r="J1016" s="57"/>
      <c r="K1016" s="26"/>
      <c r="L1016" s="26"/>
      <c r="M1016" s="26"/>
      <c r="N1016" s="26"/>
      <c r="O1016" s="26"/>
      <c r="P1016" s="26"/>
    </row>
    <row r="1017" spans="1:16" s="13" customFormat="1" ht="12.75" customHeight="1">
      <c r="A1017" s="176" t="s">
        <v>112</v>
      </c>
      <c r="B1017" s="279">
        <v>26.5</v>
      </c>
      <c r="C1017" s="279">
        <v>20</v>
      </c>
      <c r="D1017" s="281">
        <v>0</v>
      </c>
      <c r="E1017" s="403"/>
      <c r="H1017" s="269"/>
      <c r="I1017" s="26"/>
      <c r="J1017" s="57"/>
      <c r="K1017" s="26"/>
      <c r="L1017" s="26"/>
      <c r="M1017" s="26"/>
      <c r="N1017" s="26"/>
      <c r="O1017" s="26"/>
      <c r="P1017" s="26"/>
    </row>
    <row r="1018" spans="1:16" ht="12.75" customHeight="1">
      <c r="A1018" s="176" t="s">
        <v>113</v>
      </c>
      <c r="B1018" s="279">
        <f>C1018+D1018+E1018</f>
        <v>23.2</v>
      </c>
      <c r="C1018" s="279">
        <v>23</v>
      </c>
      <c r="D1018" s="281">
        <v>0.2</v>
      </c>
      <c r="E1018" s="403"/>
      <c r="H1018" s="269"/>
      <c r="I1018" s="53"/>
      <c r="J1018" s="57"/>
      <c r="K1018" s="53"/>
      <c r="L1018" s="53"/>
      <c r="M1018" s="53"/>
      <c r="N1018" s="53"/>
      <c r="O1018" s="53"/>
      <c r="P1018" s="53"/>
    </row>
    <row r="1019" spans="1:16" ht="12.75" customHeight="1">
      <c r="A1019" s="176" t="s">
        <v>114</v>
      </c>
      <c r="B1019" s="279">
        <f>C1019+D1019+E1019</f>
        <v>264</v>
      </c>
      <c r="C1019" s="279">
        <v>264</v>
      </c>
      <c r="D1019" s="326">
        <v>0</v>
      </c>
      <c r="E1019" s="403"/>
      <c r="H1019" s="269"/>
      <c r="I1019" s="53"/>
      <c r="J1019" s="57"/>
      <c r="K1019" s="53"/>
      <c r="L1019" s="53"/>
      <c r="M1019" s="53"/>
      <c r="N1019" s="53"/>
      <c r="O1019" s="53"/>
      <c r="P1019" s="53"/>
    </row>
    <row r="1020" spans="1:16" ht="12.75" customHeight="1">
      <c r="A1020" s="258" t="s">
        <v>115</v>
      </c>
      <c r="B1020" s="279">
        <v>383.5</v>
      </c>
      <c r="C1020" s="279">
        <v>95</v>
      </c>
      <c r="D1020" s="321">
        <v>0</v>
      </c>
      <c r="E1020" s="403"/>
      <c r="H1020" s="269"/>
      <c r="I1020" s="53"/>
      <c r="J1020" s="57"/>
      <c r="K1020" s="53"/>
      <c r="L1020" s="53"/>
      <c r="M1020" s="53"/>
      <c r="N1020" s="53"/>
      <c r="O1020" s="53"/>
      <c r="P1020" s="53"/>
    </row>
    <row r="1021" spans="1:16" ht="12.75" customHeight="1">
      <c r="A1021" s="259" t="s">
        <v>103</v>
      </c>
      <c r="B1021" s="245">
        <f>C1021+D1021+E1021</f>
        <v>81</v>
      </c>
      <c r="C1021" s="245">
        <v>13</v>
      </c>
      <c r="D1021" s="327">
        <v>68</v>
      </c>
      <c r="E1021" s="403"/>
      <c r="H1021" s="269"/>
      <c r="I1021" s="53"/>
      <c r="J1021" s="57"/>
      <c r="K1021" s="53"/>
      <c r="L1021" s="53"/>
      <c r="M1021" s="53"/>
      <c r="N1021" s="53"/>
      <c r="O1021" s="53"/>
      <c r="P1021" s="53"/>
    </row>
    <row r="1022" spans="1:16" ht="12.75" customHeight="1">
      <c r="A1022" s="97"/>
      <c r="B1022" s="98"/>
      <c r="C1022" s="96"/>
      <c r="D1022" s="22"/>
      <c r="E1022" s="349"/>
      <c r="H1022" s="53"/>
      <c r="I1022" s="53"/>
      <c r="J1022" s="53"/>
      <c r="K1022" s="53"/>
      <c r="L1022" s="53"/>
      <c r="M1022" s="53"/>
      <c r="N1022" s="53"/>
      <c r="O1022" s="53"/>
      <c r="P1022" s="53"/>
    </row>
    <row r="1023" spans="1:16" ht="12.75" customHeight="1">
      <c r="A1023" s="447" t="s">
        <v>276</v>
      </c>
      <c r="B1023" s="447"/>
      <c r="C1023" s="447"/>
      <c r="D1023" s="447"/>
      <c r="E1023" s="447"/>
      <c r="H1023" s="53"/>
      <c r="I1023" s="53"/>
      <c r="J1023" s="53"/>
      <c r="K1023" s="53"/>
      <c r="L1023" s="53"/>
      <c r="M1023" s="53"/>
      <c r="N1023" s="53"/>
      <c r="O1023" s="53"/>
      <c r="P1023" s="53"/>
    </row>
    <row r="1024" spans="1:16" ht="12.75" customHeight="1">
      <c r="A1024" s="347"/>
      <c r="B1024" s="347"/>
      <c r="C1024" s="347"/>
      <c r="D1024" s="11" t="s">
        <v>9</v>
      </c>
      <c r="E1024" s="89"/>
      <c r="H1024" s="53"/>
      <c r="I1024" s="53"/>
      <c r="J1024" s="53"/>
      <c r="K1024" s="53"/>
      <c r="L1024" s="53"/>
      <c r="M1024" s="53"/>
      <c r="N1024" s="53"/>
      <c r="O1024" s="53"/>
      <c r="P1024" s="53"/>
    </row>
    <row r="1025" spans="1:16" ht="12.75" customHeight="1">
      <c r="A1025" s="448"/>
      <c r="B1025" s="432" t="s">
        <v>225</v>
      </c>
      <c r="C1025" s="443" t="s">
        <v>202</v>
      </c>
      <c r="D1025" s="443"/>
      <c r="E1025" s="444"/>
      <c r="H1025" s="53"/>
      <c r="I1025" s="53"/>
      <c r="J1025" s="53"/>
      <c r="K1025" s="53"/>
      <c r="L1025" s="53"/>
      <c r="M1025" s="53"/>
      <c r="N1025" s="53"/>
      <c r="O1025" s="53"/>
      <c r="P1025" s="53"/>
    </row>
    <row r="1026" spans="1:16" ht="23.25" customHeight="1">
      <c r="A1026" s="448"/>
      <c r="B1026" s="432"/>
      <c r="C1026" s="312" t="s">
        <v>73</v>
      </c>
      <c r="D1026" s="283" t="s">
        <v>203</v>
      </c>
      <c r="E1026" s="396"/>
      <c r="H1026" s="53"/>
      <c r="I1026" s="53"/>
      <c r="J1026" s="53"/>
      <c r="K1026" s="53"/>
      <c r="L1026" s="53"/>
      <c r="M1026" s="53"/>
      <c r="N1026" s="53"/>
      <c r="O1026" s="53"/>
      <c r="P1026" s="53"/>
    </row>
    <row r="1027" spans="1:16" ht="12.75" customHeight="1">
      <c r="A1027" s="355" t="s">
        <v>171</v>
      </c>
      <c r="B1027" s="279">
        <v>21</v>
      </c>
      <c r="C1027" s="279">
        <v>21</v>
      </c>
      <c r="D1027" s="281">
        <v>0</v>
      </c>
      <c r="E1027" s="417"/>
      <c r="H1027" s="53"/>
      <c r="I1027" s="53"/>
      <c r="J1027" s="53"/>
      <c r="K1027" s="53"/>
      <c r="L1027" s="53"/>
      <c r="M1027" s="53"/>
      <c r="N1027" s="53"/>
      <c r="O1027" s="53"/>
      <c r="P1027" s="53"/>
    </row>
    <row r="1028" spans="1:16" ht="12.75" customHeight="1">
      <c r="A1028" s="373" t="s">
        <v>204</v>
      </c>
      <c r="B1028" s="245">
        <v>21</v>
      </c>
      <c r="C1028" s="245">
        <v>21</v>
      </c>
      <c r="D1028" s="348">
        <v>0</v>
      </c>
      <c r="E1028" s="417"/>
      <c r="H1028" s="53"/>
      <c r="I1028" s="53"/>
      <c r="J1028" s="53"/>
      <c r="K1028" s="53"/>
      <c r="L1028" s="53"/>
      <c r="M1028" s="53"/>
      <c r="N1028" s="53"/>
      <c r="O1028" s="53"/>
      <c r="P1028" s="53"/>
    </row>
    <row r="1029" spans="1:16" ht="12.75" customHeight="1">
      <c r="A1029" s="97"/>
      <c r="B1029" s="98"/>
      <c r="C1029" s="96"/>
      <c r="D1029" s="22"/>
      <c r="H1029" s="53"/>
      <c r="I1029" s="53"/>
      <c r="J1029" s="53"/>
      <c r="K1029" s="53"/>
      <c r="L1029" s="53"/>
      <c r="M1029" s="53"/>
      <c r="N1029" s="53"/>
      <c r="O1029" s="53"/>
      <c r="P1029" s="53"/>
    </row>
    <row r="1030" spans="1:16" ht="12.75" customHeight="1">
      <c r="A1030" s="449" t="s">
        <v>277</v>
      </c>
      <c r="B1030" s="449"/>
      <c r="C1030" s="449"/>
      <c r="D1030" s="449"/>
      <c r="H1030" s="53"/>
      <c r="I1030" s="53"/>
      <c r="J1030" s="53"/>
      <c r="K1030" s="53"/>
      <c r="L1030" s="53"/>
      <c r="M1030" s="53"/>
      <c r="N1030" s="53"/>
      <c r="O1030" s="53"/>
      <c r="P1030" s="53"/>
    </row>
    <row r="1031" spans="1:16" ht="12.75" customHeight="1">
      <c r="A1031" s="68"/>
      <c r="B1031" s="69"/>
      <c r="C1031" s="70" t="s">
        <v>10</v>
      </c>
      <c r="D1031" s="11" t="s">
        <v>9</v>
      </c>
      <c r="E1031" s="89"/>
      <c r="H1031" s="53"/>
      <c r="I1031" s="53"/>
      <c r="J1031" s="53"/>
      <c r="K1031" s="53"/>
      <c r="L1031" s="53"/>
      <c r="M1031" s="53"/>
      <c r="N1031" s="53"/>
      <c r="O1031" s="53"/>
      <c r="P1031" s="53"/>
    </row>
    <row r="1032" spans="1:16" ht="27.75" customHeight="1">
      <c r="A1032" s="426"/>
      <c r="B1032" s="432" t="s">
        <v>225</v>
      </c>
      <c r="C1032" s="429" t="s">
        <v>72</v>
      </c>
      <c r="D1032" s="440"/>
      <c r="E1032" s="349"/>
      <c r="H1032" s="53"/>
      <c r="I1032" s="53"/>
      <c r="J1032" s="53"/>
      <c r="K1032" s="53"/>
      <c r="L1032" s="53"/>
      <c r="M1032" s="53"/>
      <c r="N1032" s="53"/>
      <c r="O1032" s="53"/>
      <c r="P1032" s="53"/>
    </row>
    <row r="1033" spans="1:16" ht="41.25" customHeight="1">
      <c r="A1033" s="426"/>
      <c r="B1033" s="432"/>
      <c r="C1033" s="4" t="s">
        <v>73</v>
      </c>
      <c r="D1033" s="3" t="s">
        <v>74</v>
      </c>
      <c r="E1033" s="396"/>
      <c r="H1033" s="53"/>
      <c r="I1033" s="53"/>
      <c r="J1033" s="53"/>
      <c r="K1033" s="53"/>
      <c r="L1033" s="53"/>
      <c r="M1033" s="53"/>
      <c r="N1033" s="53"/>
      <c r="O1033" s="53"/>
      <c r="P1033" s="53"/>
    </row>
    <row r="1034" spans="1:16" ht="12.75" customHeight="1">
      <c r="A1034" s="252" t="s">
        <v>170</v>
      </c>
      <c r="B1034" s="253">
        <f>C1034+D1034</f>
        <v>296688.30000000005</v>
      </c>
      <c r="C1034" s="253">
        <v>270568.90000000002</v>
      </c>
      <c r="D1034" s="280">
        <v>26119.4</v>
      </c>
      <c r="E1034" s="349"/>
      <c r="H1034" s="267"/>
      <c r="I1034" s="53"/>
      <c r="J1034" s="274"/>
      <c r="K1034" s="53"/>
      <c r="L1034" s="53"/>
      <c r="M1034" s="53"/>
      <c r="N1034" s="53"/>
      <c r="O1034" s="53"/>
      <c r="P1034" s="53"/>
    </row>
    <row r="1035" spans="1:16" ht="12.75" customHeight="1">
      <c r="A1035" s="176" t="s">
        <v>96</v>
      </c>
      <c r="B1035" s="253">
        <f>C1035</f>
        <v>130</v>
      </c>
      <c r="C1035" s="253">
        <v>130</v>
      </c>
      <c r="D1035" s="280">
        <v>0</v>
      </c>
      <c r="E1035" s="349"/>
      <c r="H1035" s="267"/>
      <c r="I1035" s="53"/>
      <c r="J1035" s="274"/>
      <c r="K1035" s="53"/>
      <c r="L1035" s="53"/>
      <c r="M1035" s="53"/>
      <c r="N1035" s="53"/>
      <c r="O1035" s="53"/>
      <c r="P1035" s="53"/>
    </row>
    <row r="1036" spans="1:16" ht="12.75" customHeight="1">
      <c r="A1036" s="176" t="s">
        <v>97</v>
      </c>
      <c r="B1036" s="253">
        <v>0</v>
      </c>
      <c r="C1036" s="253">
        <v>0</v>
      </c>
      <c r="D1036" s="253">
        <v>0</v>
      </c>
      <c r="E1036" s="349"/>
      <c r="H1036" s="268"/>
      <c r="I1036" s="53"/>
      <c r="J1036" s="274"/>
      <c r="K1036" s="53"/>
      <c r="L1036" s="53"/>
      <c r="M1036" s="53"/>
      <c r="N1036" s="53"/>
      <c r="O1036" s="53"/>
      <c r="P1036" s="53"/>
    </row>
    <row r="1037" spans="1:16" ht="12.75" customHeight="1">
      <c r="A1037" s="176" t="s">
        <v>98</v>
      </c>
      <c r="B1037" s="253">
        <f t="shared" ref="B1037:B1054" si="27">C1037+D1037</f>
        <v>3732</v>
      </c>
      <c r="C1037" s="253">
        <v>2900</v>
      </c>
      <c r="D1037" s="280">
        <v>832</v>
      </c>
      <c r="E1037" s="349"/>
      <c r="H1037" s="267"/>
      <c r="I1037" s="53"/>
      <c r="J1037" s="274"/>
      <c r="K1037" s="53"/>
      <c r="L1037" s="53"/>
      <c r="M1037" s="53"/>
      <c r="N1037" s="53"/>
      <c r="O1037" s="53"/>
      <c r="P1037" s="53"/>
    </row>
    <row r="1038" spans="1:16" ht="12.75" customHeight="1">
      <c r="A1038" s="176" t="s">
        <v>99</v>
      </c>
      <c r="B1038" s="253">
        <f t="shared" si="27"/>
        <v>14484</v>
      </c>
      <c r="C1038" s="253">
        <v>13795</v>
      </c>
      <c r="D1038" s="280">
        <v>689</v>
      </c>
      <c r="E1038" s="349"/>
      <c r="H1038" s="267"/>
      <c r="I1038" s="53"/>
      <c r="J1038" s="274"/>
      <c r="K1038" s="53"/>
      <c r="L1038" s="53"/>
      <c r="M1038" s="53"/>
      <c r="N1038" s="53"/>
      <c r="O1038" s="53"/>
      <c r="P1038" s="53"/>
    </row>
    <row r="1039" spans="1:16" ht="12.75" customHeight="1">
      <c r="A1039" s="176" t="s">
        <v>100</v>
      </c>
      <c r="B1039" s="253">
        <f t="shared" si="27"/>
        <v>23176.400000000001</v>
      </c>
      <c r="C1039" s="253">
        <v>22490.400000000001</v>
      </c>
      <c r="D1039" s="280">
        <v>686</v>
      </c>
      <c r="E1039" s="349"/>
      <c r="H1039" s="267"/>
      <c r="I1039" s="53"/>
      <c r="J1039" s="274"/>
      <c r="K1039" s="53"/>
      <c r="L1039" s="53"/>
      <c r="M1039" s="53"/>
      <c r="N1039" s="53"/>
      <c r="O1039" s="53"/>
      <c r="P1039" s="53"/>
    </row>
    <row r="1040" spans="1:16" ht="12.75" customHeight="1">
      <c r="A1040" s="176" t="s">
        <v>101</v>
      </c>
      <c r="B1040" s="253">
        <f t="shared" si="27"/>
        <v>9954</v>
      </c>
      <c r="C1040" s="253">
        <v>9307</v>
      </c>
      <c r="D1040" s="280">
        <v>647</v>
      </c>
      <c r="E1040" s="349"/>
      <c r="H1040" s="267"/>
      <c r="I1040" s="53"/>
      <c r="J1040" s="274"/>
      <c r="K1040" s="53"/>
      <c r="L1040" s="53"/>
      <c r="M1040" s="53"/>
      <c r="N1040" s="53"/>
      <c r="O1040" s="53"/>
      <c r="P1040" s="53"/>
    </row>
    <row r="1041" spans="1:16" ht="12.75" customHeight="1">
      <c r="A1041" s="176" t="s">
        <v>102</v>
      </c>
      <c r="B1041" s="253">
        <f t="shared" si="27"/>
        <v>26157</v>
      </c>
      <c r="C1041" s="253">
        <v>26126</v>
      </c>
      <c r="D1041" s="280">
        <v>31</v>
      </c>
      <c r="E1041" s="349"/>
      <c r="H1041" s="267"/>
      <c r="I1041" s="53"/>
      <c r="J1041" s="274"/>
      <c r="K1041" s="53"/>
      <c r="L1041" s="53"/>
      <c r="M1041" s="53"/>
      <c r="N1041" s="53"/>
      <c r="O1041" s="53"/>
      <c r="P1041" s="53"/>
    </row>
    <row r="1042" spans="1:16" ht="12.75" customHeight="1">
      <c r="A1042" s="176" t="s">
        <v>104</v>
      </c>
      <c r="B1042" s="253">
        <f t="shared" si="27"/>
        <v>14952.5</v>
      </c>
      <c r="C1042" s="253">
        <v>14747</v>
      </c>
      <c r="D1042" s="280">
        <v>205.5</v>
      </c>
      <c r="E1042" s="349"/>
      <c r="H1042" s="267"/>
      <c r="I1042" s="53"/>
      <c r="J1042" s="274"/>
      <c r="K1042" s="53"/>
      <c r="L1042" s="53"/>
      <c r="M1042" s="53"/>
      <c r="N1042" s="53"/>
      <c r="O1042" s="53"/>
      <c r="P1042" s="53"/>
    </row>
    <row r="1043" spans="1:16" ht="12.75" customHeight="1">
      <c r="A1043" s="176" t="s">
        <v>106</v>
      </c>
      <c r="B1043" s="253">
        <f t="shared" si="27"/>
        <v>5185</v>
      </c>
      <c r="C1043" s="253">
        <v>1060</v>
      </c>
      <c r="D1043" s="280">
        <v>4125</v>
      </c>
      <c r="E1043" s="349"/>
      <c r="H1043" s="267"/>
      <c r="I1043" s="53"/>
      <c r="J1043" s="274"/>
      <c r="K1043" s="53"/>
      <c r="L1043" s="53"/>
      <c r="M1043" s="53"/>
      <c r="N1043" s="53"/>
      <c r="O1043" s="53"/>
      <c r="P1043" s="53"/>
    </row>
    <row r="1044" spans="1:16" ht="12.75" customHeight="1">
      <c r="A1044" s="176" t="s">
        <v>105</v>
      </c>
      <c r="B1044" s="253">
        <f t="shared" si="27"/>
        <v>19690</v>
      </c>
      <c r="C1044" s="253">
        <v>17952</v>
      </c>
      <c r="D1044" s="280">
        <v>1738</v>
      </c>
      <c r="E1044" s="349"/>
      <c r="H1044" s="267"/>
      <c r="I1044" s="53"/>
      <c r="J1044" s="274"/>
      <c r="K1044" s="53"/>
      <c r="L1044" s="53"/>
      <c r="M1044" s="53"/>
      <c r="N1044" s="53"/>
      <c r="O1044" s="53"/>
      <c r="P1044" s="53"/>
    </row>
    <row r="1045" spans="1:16" ht="12.75" customHeight="1">
      <c r="A1045" s="176" t="s">
        <v>107</v>
      </c>
      <c r="B1045" s="253">
        <f t="shared" si="27"/>
        <v>21027.5</v>
      </c>
      <c r="C1045" s="253">
        <v>18457.5</v>
      </c>
      <c r="D1045" s="280">
        <v>2570</v>
      </c>
      <c r="E1045" s="349"/>
      <c r="H1045" s="267"/>
      <c r="I1045" s="53"/>
      <c r="J1045" s="274"/>
      <c r="K1045" s="53"/>
      <c r="L1045" s="53"/>
      <c r="M1045" s="53"/>
      <c r="N1045" s="53"/>
      <c r="O1045" s="53"/>
      <c r="P1045" s="53"/>
    </row>
    <row r="1046" spans="1:16" ht="12.75" customHeight="1">
      <c r="A1046" s="176" t="s">
        <v>108</v>
      </c>
      <c r="B1046" s="253">
        <f t="shared" si="27"/>
        <v>13569</v>
      </c>
      <c r="C1046" s="253">
        <v>11220</v>
      </c>
      <c r="D1046" s="280">
        <v>2349</v>
      </c>
      <c r="E1046" s="349"/>
      <c r="H1046" s="267"/>
      <c r="I1046" s="53"/>
      <c r="J1046" s="274"/>
      <c r="K1046" s="53"/>
      <c r="L1046" s="53"/>
      <c r="M1046" s="53"/>
      <c r="N1046" s="53"/>
      <c r="O1046" s="53"/>
      <c r="P1046" s="53"/>
    </row>
    <row r="1047" spans="1:16" ht="12.75" customHeight="1">
      <c r="A1047" s="176" t="s">
        <v>109</v>
      </c>
      <c r="B1047" s="253">
        <f t="shared" si="27"/>
        <v>22367</v>
      </c>
      <c r="C1047" s="253">
        <v>21680</v>
      </c>
      <c r="D1047" s="280">
        <v>687</v>
      </c>
      <c r="E1047" s="349"/>
      <c r="H1047" s="267"/>
      <c r="I1047" s="53"/>
      <c r="J1047" s="274"/>
      <c r="K1047" s="53"/>
      <c r="L1047" s="53"/>
      <c r="M1047" s="53"/>
      <c r="N1047" s="53"/>
      <c r="O1047" s="53"/>
      <c r="P1047" s="53"/>
    </row>
    <row r="1048" spans="1:16" ht="12.75" customHeight="1">
      <c r="A1048" s="176" t="s">
        <v>110</v>
      </c>
      <c r="B1048" s="253">
        <f t="shared" si="27"/>
        <v>12722.4</v>
      </c>
      <c r="C1048" s="253">
        <v>11689.4</v>
      </c>
      <c r="D1048" s="280">
        <v>1033</v>
      </c>
      <c r="E1048" s="349"/>
      <c r="H1048" s="267"/>
      <c r="I1048" s="53"/>
      <c r="J1048" s="274"/>
      <c r="K1048" s="53"/>
      <c r="L1048" s="53"/>
      <c r="M1048" s="53"/>
      <c r="N1048" s="53"/>
      <c r="O1048" s="53"/>
      <c r="P1048" s="53"/>
    </row>
    <row r="1049" spans="1:16" ht="12.75" customHeight="1">
      <c r="A1049" s="176" t="s">
        <v>111</v>
      </c>
      <c r="B1049" s="253">
        <f t="shared" si="27"/>
        <v>4158.8999999999996</v>
      </c>
      <c r="C1049" s="253">
        <v>2561.9</v>
      </c>
      <c r="D1049" s="280">
        <v>1597</v>
      </c>
      <c r="E1049" s="349"/>
      <c r="H1049" s="267"/>
      <c r="I1049" s="53"/>
      <c r="J1049" s="274"/>
      <c r="K1049" s="53"/>
      <c r="L1049" s="53"/>
      <c r="M1049" s="53"/>
      <c r="N1049" s="53"/>
      <c r="O1049" s="53"/>
      <c r="P1049" s="53"/>
    </row>
    <row r="1050" spans="1:16" ht="12.75" customHeight="1">
      <c r="A1050" s="176" t="s">
        <v>112</v>
      </c>
      <c r="B1050" s="253">
        <f t="shared" si="27"/>
        <v>25951.1</v>
      </c>
      <c r="C1050" s="253">
        <v>20200</v>
      </c>
      <c r="D1050" s="280">
        <v>5751.1</v>
      </c>
      <c r="E1050" s="349"/>
      <c r="H1050" s="267"/>
      <c r="I1050" s="53"/>
      <c r="J1050" s="274"/>
      <c r="K1050" s="53"/>
      <c r="L1050" s="53"/>
      <c r="M1050" s="53"/>
      <c r="N1050" s="53"/>
      <c r="O1050" s="53"/>
      <c r="P1050" s="53"/>
    </row>
    <row r="1051" spans="1:16" ht="12.75" customHeight="1">
      <c r="A1051" s="176" t="s">
        <v>113</v>
      </c>
      <c r="B1051" s="253">
        <f t="shared" si="27"/>
        <v>14426.2</v>
      </c>
      <c r="C1051" s="253">
        <v>14316.2</v>
      </c>
      <c r="D1051" s="280">
        <v>110</v>
      </c>
      <c r="E1051" s="349"/>
      <c r="H1051" s="267"/>
      <c r="I1051" s="53"/>
      <c r="J1051" s="274"/>
      <c r="K1051" s="53"/>
      <c r="L1051" s="53"/>
      <c r="M1051" s="53"/>
      <c r="N1051" s="53"/>
      <c r="O1051" s="53"/>
      <c r="P1051" s="53"/>
    </row>
    <row r="1052" spans="1:16" ht="12.75" customHeight="1">
      <c r="A1052" s="176" t="s">
        <v>114</v>
      </c>
      <c r="B1052" s="253">
        <f t="shared" si="27"/>
        <v>30026.2</v>
      </c>
      <c r="C1052" s="253">
        <v>28256.3</v>
      </c>
      <c r="D1052" s="280">
        <v>1769.9</v>
      </c>
      <c r="E1052" s="349"/>
      <c r="H1052" s="267"/>
      <c r="I1052" s="53"/>
      <c r="J1052" s="274"/>
      <c r="K1052" s="53"/>
      <c r="L1052" s="53"/>
      <c r="M1052" s="53"/>
      <c r="N1052" s="53"/>
      <c r="O1052" s="53"/>
      <c r="P1052" s="53"/>
    </row>
    <row r="1053" spans="1:16" ht="12.75" customHeight="1">
      <c r="A1053" s="258" t="s">
        <v>115</v>
      </c>
      <c r="B1053" s="253">
        <f t="shared" si="27"/>
        <v>18519.8</v>
      </c>
      <c r="C1053" s="253">
        <v>18469.8</v>
      </c>
      <c r="D1053" s="280">
        <v>50</v>
      </c>
      <c r="E1053" s="349"/>
      <c r="H1053" s="267"/>
      <c r="I1053" s="53"/>
      <c r="J1053" s="274"/>
      <c r="K1053" s="53"/>
      <c r="L1053" s="53"/>
      <c r="M1053" s="53"/>
      <c r="N1053" s="53"/>
      <c r="O1053" s="53"/>
      <c r="P1053" s="53"/>
    </row>
    <row r="1054" spans="1:16" ht="12.75" customHeight="1">
      <c r="A1054" s="259" t="s">
        <v>103</v>
      </c>
      <c r="B1054" s="260">
        <f t="shared" si="27"/>
        <v>16459.3</v>
      </c>
      <c r="C1054" s="260">
        <v>15210.4</v>
      </c>
      <c r="D1054" s="313">
        <v>1248.9000000000001</v>
      </c>
      <c r="E1054" s="349"/>
      <c r="H1054" s="267"/>
      <c r="I1054" s="53"/>
      <c r="J1054" s="274"/>
      <c r="K1054" s="53"/>
      <c r="L1054" s="53"/>
      <c r="M1054" s="53"/>
      <c r="N1054" s="53"/>
      <c r="O1054" s="53"/>
      <c r="P1054" s="53"/>
    </row>
    <row r="1055" spans="1:16" ht="12.75" customHeight="1">
      <c r="A1055" s="97"/>
      <c r="B1055" s="98"/>
      <c r="C1055" s="96"/>
      <c r="D1055" s="22"/>
      <c r="E1055" s="349"/>
      <c r="H1055" s="53"/>
      <c r="I1055" s="53"/>
      <c r="J1055" s="53"/>
      <c r="K1055" s="53"/>
      <c r="L1055" s="53"/>
      <c r="M1055" s="53"/>
      <c r="N1055" s="53"/>
      <c r="O1055" s="53"/>
      <c r="P1055" s="53"/>
    </row>
    <row r="1056" spans="1:16" ht="12.75" customHeight="1">
      <c r="A1056" s="442" t="s">
        <v>142</v>
      </c>
      <c r="B1056" s="442"/>
      <c r="C1056" s="442"/>
      <c r="D1056" s="442"/>
      <c r="H1056" s="53"/>
      <c r="I1056" s="53"/>
      <c r="J1056" s="53"/>
      <c r="K1056" s="53"/>
      <c r="L1056" s="53"/>
      <c r="M1056" s="53"/>
      <c r="N1056" s="53"/>
      <c r="O1056" s="53"/>
      <c r="P1056" s="53"/>
    </row>
    <row r="1057" spans="1:16" ht="12.75" customHeight="1">
      <c r="A1057" s="68"/>
      <c r="B1057" s="73"/>
      <c r="C1057" s="73"/>
      <c r="D1057" s="251" t="s">
        <v>9</v>
      </c>
      <c r="E1057" s="15"/>
      <c r="H1057" s="53"/>
      <c r="I1057" s="53"/>
      <c r="J1057" s="53"/>
      <c r="K1057" s="53"/>
      <c r="L1057" s="53"/>
      <c r="M1057" s="53"/>
      <c r="N1057" s="53"/>
      <c r="O1057" s="53"/>
      <c r="P1057" s="53"/>
    </row>
    <row r="1058" spans="1:16" ht="12.75" customHeight="1">
      <c r="A1058" s="426"/>
      <c r="B1058" s="432" t="s">
        <v>225</v>
      </c>
      <c r="C1058" s="440" t="s">
        <v>72</v>
      </c>
      <c r="D1058" s="441"/>
      <c r="E1058" s="349"/>
      <c r="H1058" s="53"/>
      <c r="I1058" s="53"/>
      <c r="J1058" s="53"/>
      <c r="K1058" s="53"/>
      <c r="L1058" s="53"/>
      <c r="M1058" s="53"/>
      <c r="N1058" s="53"/>
      <c r="O1058" s="53"/>
      <c r="P1058" s="53"/>
    </row>
    <row r="1059" spans="1:16" ht="33" customHeight="1">
      <c r="A1059" s="426"/>
      <c r="B1059" s="432"/>
      <c r="C1059" s="4" t="s">
        <v>73</v>
      </c>
      <c r="D1059" s="83" t="s">
        <v>74</v>
      </c>
      <c r="E1059" s="349"/>
      <c r="H1059" s="53"/>
      <c r="I1059" s="53"/>
      <c r="J1059" s="53"/>
      <c r="K1059" s="53"/>
      <c r="L1059" s="53"/>
      <c r="M1059" s="53"/>
      <c r="N1059" s="53"/>
      <c r="O1059" s="53"/>
      <c r="P1059" s="53"/>
    </row>
    <row r="1060" spans="1:16" ht="60" hidden="1" customHeight="1">
      <c r="A1060" s="102">
        <v>12.78</v>
      </c>
      <c r="B1060" s="91"/>
      <c r="C1060" s="91"/>
      <c r="D1060" s="103"/>
      <c r="E1060" s="349"/>
      <c r="H1060" s="53"/>
      <c r="I1060" s="53"/>
      <c r="J1060" s="53"/>
      <c r="K1060" s="53"/>
      <c r="L1060" s="53"/>
      <c r="M1060" s="53"/>
      <c r="N1060" s="53"/>
      <c r="O1060" s="53"/>
      <c r="P1060" s="53"/>
    </row>
    <row r="1061" spans="1:16" s="13" customFormat="1" ht="12.75" customHeight="1">
      <c r="A1061" s="252" t="s">
        <v>170</v>
      </c>
      <c r="B1061" s="253">
        <f>C1061+D1061</f>
        <v>32598.799999999999</v>
      </c>
      <c r="C1061" s="253">
        <v>25453.599999999999</v>
      </c>
      <c r="D1061" s="280">
        <v>7145.2</v>
      </c>
      <c r="E1061" s="349"/>
      <c r="H1061" s="26"/>
      <c r="I1061" s="26"/>
      <c r="J1061" s="26"/>
      <c r="K1061" s="26"/>
      <c r="L1061" s="26"/>
      <c r="M1061" s="26"/>
      <c r="N1061" s="26"/>
      <c r="O1061" s="26"/>
      <c r="P1061" s="26"/>
    </row>
    <row r="1062" spans="1:16" s="13" customFormat="1" ht="12.75" customHeight="1">
      <c r="A1062" s="176" t="s">
        <v>96</v>
      </c>
      <c r="B1062" s="253">
        <f t="shared" ref="B1062:B1080" si="28">C1062+D1062</f>
        <v>130</v>
      </c>
      <c r="C1062" s="253">
        <v>130</v>
      </c>
      <c r="D1062" s="280">
        <v>0</v>
      </c>
      <c r="E1062" s="349"/>
      <c r="H1062" s="26"/>
      <c r="I1062" s="26"/>
      <c r="J1062" s="26"/>
      <c r="K1062" s="26"/>
      <c r="L1062" s="26"/>
      <c r="M1062" s="26"/>
      <c r="N1062" s="26"/>
      <c r="O1062" s="26"/>
      <c r="P1062" s="26"/>
    </row>
    <row r="1063" spans="1:16" s="13" customFormat="1" ht="12.75" customHeight="1">
      <c r="A1063" s="176" t="s">
        <v>97</v>
      </c>
      <c r="B1063" s="253">
        <v>0</v>
      </c>
      <c r="C1063" s="305">
        <v>0</v>
      </c>
      <c r="D1063" s="72">
        <v>0</v>
      </c>
      <c r="E1063" s="349"/>
      <c r="H1063" s="26"/>
      <c r="I1063" s="26"/>
      <c r="J1063" s="26"/>
      <c r="K1063" s="26"/>
      <c r="L1063" s="26"/>
      <c r="M1063" s="26"/>
      <c r="N1063" s="26"/>
      <c r="O1063" s="26"/>
      <c r="P1063" s="26"/>
    </row>
    <row r="1064" spans="1:16" s="13" customFormat="1" ht="12.75" customHeight="1">
      <c r="A1064" s="176" t="s">
        <v>98</v>
      </c>
      <c r="B1064" s="253">
        <v>0</v>
      </c>
      <c r="C1064" s="305">
        <v>0</v>
      </c>
      <c r="D1064" s="72">
        <v>0</v>
      </c>
      <c r="E1064" s="349"/>
      <c r="H1064" s="26"/>
      <c r="I1064" s="26"/>
      <c r="J1064" s="26"/>
      <c r="K1064" s="26"/>
      <c r="L1064" s="26"/>
      <c r="M1064" s="26"/>
      <c r="N1064" s="26"/>
      <c r="O1064" s="26"/>
      <c r="P1064" s="26"/>
    </row>
    <row r="1065" spans="1:16" s="13" customFormat="1" ht="12.75" customHeight="1">
      <c r="A1065" s="176" t="s">
        <v>99</v>
      </c>
      <c r="B1065" s="253">
        <f t="shared" si="28"/>
        <v>1899</v>
      </c>
      <c r="C1065" s="253">
        <v>1210</v>
      </c>
      <c r="D1065" s="280">
        <v>689</v>
      </c>
      <c r="E1065" s="349"/>
      <c r="H1065" s="26"/>
      <c r="I1065" s="26"/>
      <c r="J1065" s="26"/>
      <c r="K1065" s="26"/>
      <c r="L1065" s="26"/>
      <c r="M1065" s="26"/>
      <c r="N1065" s="26"/>
      <c r="O1065" s="26"/>
      <c r="P1065" s="26"/>
    </row>
    <row r="1066" spans="1:16" s="13" customFormat="1" ht="12.75" customHeight="1">
      <c r="A1066" s="176" t="s">
        <v>100</v>
      </c>
      <c r="B1066" s="253">
        <f t="shared" si="28"/>
        <v>721</v>
      </c>
      <c r="C1066" s="253">
        <v>100</v>
      </c>
      <c r="D1066" s="280">
        <v>621</v>
      </c>
      <c r="E1066" s="349"/>
      <c r="H1066" s="26"/>
      <c r="I1066" s="26"/>
      <c r="J1066" s="26"/>
      <c r="K1066" s="26"/>
      <c r="L1066" s="26"/>
      <c r="M1066" s="26"/>
      <c r="N1066" s="26"/>
      <c r="O1066" s="26"/>
      <c r="P1066" s="26"/>
    </row>
    <row r="1067" spans="1:16" s="13" customFormat="1" ht="12.75" customHeight="1">
      <c r="A1067" s="176" t="s">
        <v>101</v>
      </c>
      <c r="B1067" s="253">
        <f t="shared" si="28"/>
        <v>5309</v>
      </c>
      <c r="C1067" s="253">
        <v>4961</v>
      </c>
      <c r="D1067" s="280">
        <v>348</v>
      </c>
      <c r="E1067" s="349"/>
      <c r="H1067" s="26"/>
      <c r="I1067" s="26"/>
      <c r="J1067" s="26"/>
      <c r="K1067" s="26"/>
      <c r="L1067" s="26"/>
      <c r="M1067" s="26"/>
      <c r="N1067" s="26"/>
      <c r="O1067" s="26"/>
      <c r="P1067" s="26"/>
    </row>
    <row r="1068" spans="1:16" s="13" customFormat="1" ht="12.75" customHeight="1">
      <c r="A1068" s="176" t="s">
        <v>102</v>
      </c>
      <c r="B1068" s="253">
        <f t="shared" si="28"/>
        <v>2310</v>
      </c>
      <c r="C1068" s="253">
        <v>2300</v>
      </c>
      <c r="D1068" s="280">
        <v>10</v>
      </c>
      <c r="E1068" s="349"/>
      <c r="H1068" s="26"/>
      <c r="I1068" s="26"/>
      <c r="J1068" s="26"/>
      <c r="K1068" s="26"/>
      <c r="L1068" s="26"/>
      <c r="M1068" s="26"/>
      <c r="N1068" s="26"/>
      <c r="O1068" s="26"/>
      <c r="P1068" s="26"/>
    </row>
    <row r="1069" spans="1:16" s="13" customFormat="1" ht="12.75" customHeight="1">
      <c r="A1069" s="176" t="s">
        <v>104</v>
      </c>
      <c r="B1069" s="253">
        <f t="shared" si="28"/>
        <v>380</v>
      </c>
      <c r="C1069" s="253">
        <v>340</v>
      </c>
      <c r="D1069" s="280">
        <v>40</v>
      </c>
      <c r="E1069" s="349"/>
      <c r="H1069" s="26"/>
      <c r="I1069" s="26"/>
      <c r="J1069" s="26"/>
      <c r="K1069" s="26"/>
      <c r="L1069" s="26"/>
      <c r="M1069" s="26"/>
      <c r="N1069" s="26"/>
      <c r="O1069" s="26"/>
      <c r="P1069" s="26"/>
    </row>
    <row r="1070" spans="1:16" s="13" customFormat="1" ht="12.75" customHeight="1">
      <c r="A1070" s="176" t="s">
        <v>106</v>
      </c>
      <c r="B1070" s="253">
        <f t="shared" si="28"/>
        <v>2347</v>
      </c>
      <c r="C1070" s="253">
        <v>564</v>
      </c>
      <c r="D1070" s="280">
        <v>1783</v>
      </c>
      <c r="E1070" s="349"/>
      <c r="H1070" s="26"/>
      <c r="I1070" s="26"/>
      <c r="J1070" s="26"/>
      <c r="K1070" s="26"/>
      <c r="L1070" s="26"/>
      <c r="M1070" s="26"/>
      <c r="N1070" s="26"/>
      <c r="O1070" s="26"/>
      <c r="P1070" s="26"/>
    </row>
    <row r="1071" spans="1:16" s="13" customFormat="1" ht="12.75" customHeight="1">
      <c r="A1071" s="176" t="s">
        <v>105</v>
      </c>
      <c r="B1071" s="253">
        <f t="shared" si="28"/>
        <v>3599</v>
      </c>
      <c r="C1071" s="253">
        <v>2860</v>
      </c>
      <c r="D1071" s="280">
        <v>739</v>
      </c>
      <c r="E1071" s="349"/>
      <c r="H1071" s="26"/>
      <c r="I1071" s="26"/>
      <c r="J1071" s="26"/>
      <c r="K1071" s="26"/>
      <c r="L1071" s="26"/>
      <c r="M1071" s="26"/>
      <c r="N1071" s="26"/>
      <c r="O1071" s="26"/>
      <c r="P1071" s="26"/>
    </row>
    <row r="1072" spans="1:16" s="13" customFormat="1" ht="12.75" customHeight="1">
      <c r="A1072" s="176" t="s">
        <v>107</v>
      </c>
      <c r="B1072" s="253">
        <f t="shared" si="28"/>
        <v>3112</v>
      </c>
      <c r="C1072" s="253">
        <v>2602</v>
      </c>
      <c r="D1072" s="280">
        <v>510</v>
      </c>
      <c r="E1072" s="349"/>
      <c r="H1072" s="26"/>
      <c r="I1072" s="26"/>
      <c r="J1072" s="26"/>
      <c r="K1072" s="26"/>
      <c r="L1072" s="26"/>
      <c r="M1072" s="26"/>
      <c r="N1072" s="26"/>
      <c r="O1072" s="26"/>
      <c r="P1072" s="26"/>
    </row>
    <row r="1073" spans="1:16" s="13" customFormat="1" ht="12.75" customHeight="1">
      <c r="A1073" s="176" t="s">
        <v>108</v>
      </c>
      <c r="B1073" s="253">
        <f t="shared" si="28"/>
        <v>864</v>
      </c>
      <c r="C1073" s="253">
        <v>174</v>
      </c>
      <c r="D1073" s="280">
        <v>690</v>
      </c>
      <c r="E1073" s="349"/>
      <c r="H1073" s="26"/>
      <c r="I1073" s="26"/>
      <c r="J1073" s="26"/>
      <c r="K1073" s="26"/>
      <c r="L1073" s="26"/>
      <c r="M1073" s="26"/>
      <c r="N1073" s="26"/>
      <c r="O1073" s="26"/>
      <c r="P1073" s="26"/>
    </row>
    <row r="1074" spans="1:16" s="13" customFormat="1" ht="12.75" customHeight="1">
      <c r="A1074" s="176" t="s">
        <v>109</v>
      </c>
      <c r="B1074" s="253">
        <f t="shared" si="28"/>
        <v>2288</v>
      </c>
      <c r="C1074" s="253">
        <v>2248</v>
      </c>
      <c r="D1074" s="280">
        <v>40</v>
      </c>
      <c r="E1074" s="349"/>
      <c r="H1074" s="26"/>
      <c r="I1074" s="26"/>
      <c r="J1074" s="26"/>
      <c r="K1074" s="26"/>
      <c r="L1074" s="26"/>
      <c r="M1074" s="26"/>
      <c r="N1074" s="26"/>
      <c r="O1074" s="26"/>
      <c r="P1074" s="26"/>
    </row>
    <row r="1075" spans="1:16" s="13" customFormat="1" ht="12.75" customHeight="1">
      <c r="A1075" s="176" t="s">
        <v>110</v>
      </c>
      <c r="B1075" s="253">
        <f t="shared" si="28"/>
        <v>1406</v>
      </c>
      <c r="C1075" s="253">
        <v>526</v>
      </c>
      <c r="D1075" s="280">
        <v>880</v>
      </c>
      <c r="E1075" s="349"/>
      <c r="H1075" s="26"/>
      <c r="I1075" s="26"/>
      <c r="J1075" s="26"/>
      <c r="K1075" s="26"/>
      <c r="L1075" s="26"/>
      <c r="M1075" s="26"/>
      <c r="N1075" s="26"/>
      <c r="O1075" s="26"/>
      <c r="P1075" s="26"/>
    </row>
    <row r="1076" spans="1:16" s="13" customFormat="1" ht="12.75" customHeight="1">
      <c r="A1076" s="176" t="s">
        <v>111</v>
      </c>
      <c r="B1076" s="253">
        <f t="shared" si="28"/>
        <v>750.3</v>
      </c>
      <c r="C1076" s="253">
        <v>614.1</v>
      </c>
      <c r="D1076" s="280">
        <v>136.19999999999999</v>
      </c>
      <c r="E1076" s="349"/>
      <c r="H1076" s="26"/>
      <c r="I1076" s="26"/>
      <c r="J1076" s="26"/>
      <c r="K1076" s="26"/>
      <c r="L1076" s="26"/>
      <c r="M1076" s="26"/>
      <c r="N1076" s="26"/>
      <c r="O1076" s="26"/>
      <c r="P1076" s="26"/>
    </row>
    <row r="1077" spans="1:16" s="13" customFormat="1" ht="12.75" customHeight="1">
      <c r="A1077" s="176" t="s">
        <v>112</v>
      </c>
      <c r="B1077" s="253">
        <v>0</v>
      </c>
      <c r="C1077" s="253">
        <v>0</v>
      </c>
      <c r="D1077" s="280">
        <v>0</v>
      </c>
      <c r="E1077" s="349"/>
      <c r="H1077" s="26"/>
      <c r="I1077" s="26"/>
      <c r="J1077" s="26"/>
      <c r="K1077" s="26"/>
      <c r="L1077" s="26"/>
      <c r="M1077" s="26"/>
      <c r="N1077" s="26"/>
      <c r="O1077" s="26"/>
      <c r="P1077" s="26"/>
    </row>
    <row r="1078" spans="1:16" s="13" customFormat="1" ht="12.75" customHeight="1">
      <c r="A1078" s="176" t="s">
        <v>113</v>
      </c>
      <c r="B1078" s="253">
        <f t="shared" si="28"/>
        <v>1209</v>
      </c>
      <c r="C1078" s="253">
        <v>1129</v>
      </c>
      <c r="D1078" s="280">
        <v>80</v>
      </c>
      <c r="E1078" s="349"/>
      <c r="H1078" s="26"/>
      <c r="I1078" s="26"/>
      <c r="J1078" s="26"/>
      <c r="K1078" s="26"/>
      <c r="L1078" s="26"/>
      <c r="M1078" s="26"/>
      <c r="N1078" s="26"/>
      <c r="O1078" s="26"/>
      <c r="P1078" s="26"/>
    </row>
    <row r="1079" spans="1:16" s="13" customFormat="1" ht="12.75" customHeight="1">
      <c r="A1079" s="176" t="s">
        <v>114</v>
      </c>
      <c r="B1079" s="253">
        <f t="shared" si="28"/>
        <v>1601</v>
      </c>
      <c r="C1079" s="253">
        <v>1072</v>
      </c>
      <c r="D1079" s="280">
        <v>529</v>
      </c>
      <c r="E1079" s="349"/>
      <c r="H1079" s="26"/>
      <c r="I1079" s="26"/>
      <c r="J1079" s="26"/>
      <c r="K1079" s="26"/>
      <c r="L1079" s="26"/>
      <c r="M1079" s="26"/>
      <c r="N1079" s="26"/>
      <c r="O1079" s="26"/>
      <c r="P1079" s="26"/>
    </row>
    <row r="1080" spans="1:16" s="13" customFormat="1" ht="12.75" customHeight="1">
      <c r="A1080" s="258" t="s">
        <v>115</v>
      </c>
      <c r="B1080" s="253">
        <f t="shared" si="28"/>
        <v>2321.5</v>
      </c>
      <c r="C1080" s="253">
        <v>2271.5</v>
      </c>
      <c r="D1080" s="280">
        <v>50</v>
      </c>
      <c r="E1080" s="349"/>
      <c r="H1080" s="26"/>
      <c r="I1080" s="26"/>
      <c r="J1080" s="26"/>
      <c r="K1080" s="26"/>
      <c r="L1080" s="26"/>
      <c r="M1080" s="26"/>
      <c r="N1080" s="26"/>
      <c r="O1080" s="26"/>
      <c r="P1080" s="26"/>
    </row>
    <row r="1081" spans="1:16" s="13" customFormat="1" ht="12.75" customHeight="1">
      <c r="A1081" s="259" t="s">
        <v>103</v>
      </c>
      <c r="B1081" s="260">
        <f>C1081</f>
        <v>2352</v>
      </c>
      <c r="C1081" s="260">
        <v>2352</v>
      </c>
      <c r="D1081" s="84">
        <v>0</v>
      </c>
      <c r="E1081" s="349"/>
      <c r="H1081" s="26"/>
      <c r="I1081" s="26"/>
      <c r="J1081" s="26"/>
      <c r="K1081" s="26"/>
      <c r="L1081" s="26"/>
      <c r="M1081" s="26"/>
      <c r="N1081" s="26"/>
      <c r="O1081" s="26"/>
      <c r="P1081" s="26"/>
    </row>
    <row r="1082" spans="1:16" s="13" customFormat="1" ht="12.75" customHeight="1">
      <c r="A1082" s="383"/>
      <c r="B1082" s="95"/>
      <c r="C1082" s="95"/>
      <c r="D1082" s="103"/>
      <c r="E1082" s="349"/>
      <c r="H1082" s="26"/>
      <c r="I1082" s="26"/>
      <c r="J1082" s="26"/>
      <c r="K1082" s="26"/>
      <c r="L1082" s="26"/>
      <c r="M1082" s="26"/>
      <c r="N1082" s="26"/>
      <c r="O1082" s="26"/>
      <c r="P1082" s="26"/>
    </row>
    <row r="1083" spans="1:16" s="13" customFormat="1" ht="15" customHeight="1">
      <c r="A1083" s="465" t="s">
        <v>215</v>
      </c>
      <c r="B1083" s="465"/>
      <c r="C1083" s="465"/>
      <c r="D1083" s="465"/>
      <c r="E1083" s="349"/>
      <c r="H1083" s="26"/>
      <c r="I1083" s="26"/>
      <c r="J1083" s="26"/>
      <c r="K1083" s="26"/>
      <c r="L1083" s="26"/>
      <c r="M1083" s="26"/>
      <c r="N1083" s="26"/>
      <c r="O1083" s="26"/>
      <c r="P1083" s="26"/>
    </row>
    <row r="1084" spans="1:16" s="13" customFormat="1" ht="12.75" customHeight="1">
      <c r="A1084" s="68"/>
      <c r="B1084" s="73"/>
      <c r="C1084" s="73"/>
      <c r="D1084" s="251" t="s">
        <v>9</v>
      </c>
      <c r="E1084" s="89"/>
      <c r="H1084" s="26"/>
      <c r="I1084" s="26"/>
      <c r="J1084" s="26"/>
      <c r="K1084" s="26"/>
      <c r="L1084" s="26"/>
      <c r="M1084" s="26"/>
      <c r="N1084" s="26"/>
      <c r="O1084" s="26"/>
      <c r="P1084" s="26"/>
    </row>
    <row r="1085" spans="1:16" s="13" customFormat="1" ht="15.75" customHeight="1">
      <c r="A1085" s="426"/>
      <c r="B1085" s="432" t="s">
        <v>225</v>
      </c>
      <c r="C1085" s="459" t="s">
        <v>135</v>
      </c>
      <c r="D1085" s="460"/>
      <c r="E1085" s="349"/>
      <c r="H1085" s="26"/>
      <c r="I1085" s="26"/>
      <c r="J1085" s="26"/>
      <c r="K1085" s="26"/>
      <c r="L1085" s="26"/>
      <c r="M1085" s="26"/>
      <c r="N1085" s="26"/>
      <c r="O1085" s="26"/>
      <c r="P1085" s="26"/>
    </row>
    <row r="1086" spans="1:16" s="13" customFormat="1" ht="39" customHeight="1">
      <c r="A1086" s="426"/>
      <c r="B1086" s="432"/>
      <c r="C1086" s="4" t="s">
        <v>136</v>
      </c>
      <c r="D1086" s="3" t="s">
        <v>137</v>
      </c>
      <c r="E1086" s="396"/>
      <c r="H1086" s="26"/>
      <c r="I1086" s="26"/>
      <c r="J1086" s="26"/>
      <c r="K1086" s="26"/>
      <c r="L1086" s="26"/>
      <c r="M1086" s="26"/>
      <c r="N1086" s="26"/>
      <c r="O1086" s="26"/>
      <c r="P1086" s="26"/>
    </row>
    <row r="1087" spans="1:16" s="13" customFormat="1" ht="12.75" customHeight="1">
      <c r="A1087" s="252" t="s">
        <v>171</v>
      </c>
      <c r="B1087" s="253">
        <f>C1087+D1087</f>
        <v>25453.599999999999</v>
      </c>
      <c r="C1087" s="253">
        <v>18530.599999999999</v>
      </c>
      <c r="D1087" s="253">
        <v>6923</v>
      </c>
      <c r="E1087" s="349"/>
      <c r="H1087" s="26"/>
      <c r="I1087" s="26"/>
      <c r="J1087" s="26"/>
      <c r="K1087" s="26"/>
      <c r="L1087" s="26"/>
      <c r="M1087" s="26"/>
      <c r="N1087" s="26"/>
      <c r="O1087" s="26"/>
      <c r="P1087" s="26"/>
    </row>
    <row r="1088" spans="1:16" s="13" customFormat="1" ht="12.75" customHeight="1">
      <c r="A1088" s="176" t="s">
        <v>96</v>
      </c>
      <c r="B1088" s="253">
        <v>130</v>
      </c>
      <c r="C1088" s="253">
        <v>130</v>
      </c>
      <c r="D1088" s="254">
        <v>0</v>
      </c>
      <c r="E1088" s="349"/>
      <c r="H1088" s="26"/>
      <c r="I1088" s="26"/>
      <c r="J1088" s="26"/>
      <c r="K1088" s="26"/>
      <c r="L1088" s="26"/>
      <c r="M1088" s="26"/>
      <c r="N1088" s="26"/>
      <c r="O1088" s="26"/>
      <c r="P1088" s="26"/>
    </row>
    <row r="1089" spans="1:16" s="13" customFormat="1" ht="12.75" customHeight="1">
      <c r="A1089" s="176" t="s">
        <v>97</v>
      </c>
      <c r="B1089" s="253">
        <v>0</v>
      </c>
      <c r="C1089" s="255">
        <v>0</v>
      </c>
      <c r="D1089" s="255">
        <v>0</v>
      </c>
      <c r="E1089" s="349"/>
      <c r="H1089" s="26"/>
      <c r="I1089" s="26"/>
      <c r="J1089" s="26"/>
      <c r="K1089" s="26"/>
      <c r="L1089" s="26"/>
      <c r="M1089" s="26"/>
      <c r="N1089" s="26"/>
      <c r="O1089" s="26"/>
      <c r="P1089" s="26"/>
    </row>
    <row r="1090" spans="1:16" s="13" customFormat="1" ht="12.75" customHeight="1">
      <c r="A1090" s="176" t="s">
        <v>98</v>
      </c>
      <c r="B1090" s="253">
        <v>0</v>
      </c>
      <c r="C1090" s="255">
        <v>0</v>
      </c>
      <c r="D1090" s="255">
        <v>0</v>
      </c>
      <c r="E1090" s="349"/>
      <c r="H1090" s="26"/>
      <c r="I1090" s="26"/>
      <c r="J1090" s="26"/>
      <c r="K1090" s="26"/>
      <c r="L1090" s="26"/>
      <c r="M1090" s="26"/>
      <c r="N1090" s="26"/>
      <c r="O1090" s="26"/>
      <c r="P1090" s="26"/>
    </row>
    <row r="1091" spans="1:16" s="13" customFormat="1" ht="12.75" customHeight="1">
      <c r="A1091" s="176" t="s">
        <v>99</v>
      </c>
      <c r="B1091" s="253">
        <f>C1091+D1091</f>
        <v>1210</v>
      </c>
      <c r="C1091" s="253">
        <v>870</v>
      </c>
      <c r="D1091" s="256">
        <v>340</v>
      </c>
      <c r="E1091" s="349"/>
      <c r="H1091" s="26"/>
      <c r="I1091" s="26"/>
      <c r="J1091" s="26"/>
      <c r="K1091" s="26"/>
      <c r="L1091" s="26"/>
      <c r="M1091" s="26"/>
      <c r="N1091" s="26"/>
      <c r="O1091" s="26"/>
      <c r="P1091" s="26"/>
    </row>
    <row r="1092" spans="1:16" s="13" customFormat="1" ht="12.75" customHeight="1">
      <c r="A1092" s="176" t="s">
        <v>100</v>
      </c>
      <c r="B1092" s="253">
        <v>100</v>
      </c>
      <c r="C1092" s="253">
        <v>100</v>
      </c>
      <c r="D1092" s="255">
        <v>0</v>
      </c>
      <c r="E1092" s="349"/>
      <c r="H1092" s="26"/>
      <c r="I1092" s="26"/>
      <c r="J1092" s="26"/>
      <c r="K1092" s="26"/>
      <c r="L1092" s="26"/>
      <c r="M1092" s="26"/>
      <c r="N1092" s="26"/>
      <c r="O1092" s="26"/>
      <c r="P1092" s="26"/>
    </row>
    <row r="1093" spans="1:16" s="13" customFormat="1" ht="12.75" customHeight="1">
      <c r="A1093" s="176" t="s">
        <v>101</v>
      </c>
      <c r="B1093" s="253">
        <f>C1093+D1093</f>
        <v>4961</v>
      </c>
      <c r="C1093" s="253">
        <v>568</v>
      </c>
      <c r="D1093" s="256">
        <v>4393</v>
      </c>
      <c r="E1093" s="349"/>
      <c r="H1093" s="26"/>
      <c r="I1093" s="26"/>
      <c r="J1093" s="26"/>
      <c r="K1093" s="26"/>
      <c r="L1093" s="26"/>
      <c r="M1093" s="26"/>
      <c r="N1093" s="26"/>
      <c r="O1093" s="26"/>
      <c r="P1093" s="26"/>
    </row>
    <row r="1094" spans="1:16" s="13" customFormat="1" ht="12.75" customHeight="1">
      <c r="A1094" s="176" t="s">
        <v>102</v>
      </c>
      <c r="B1094" s="253">
        <v>2300</v>
      </c>
      <c r="C1094" s="253">
        <v>2300</v>
      </c>
      <c r="D1094" s="254">
        <v>0</v>
      </c>
      <c r="E1094" s="349"/>
      <c r="H1094" s="26"/>
      <c r="I1094" s="26"/>
      <c r="J1094" s="26"/>
      <c r="K1094" s="26"/>
      <c r="L1094" s="26"/>
      <c r="M1094" s="26"/>
      <c r="N1094" s="26"/>
      <c r="O1094" s="26"/>
      <c r="P1094" s="26"/>
    </row>
    <row r="1095" spans="1:16" s="13" customFormat="1" ht="12.75" customHeight="1">
      <c r="A1095" s="176" t="s">
        <v>104</v>
      </c>
      <c r="B1095" s="253">
        <v>340</v>
      </c>
      <c r="C1095" s="253">
        <v>340</v>
      </c>
      <c r="D1095" s="254">
        <v>0</v>
      </c>
      <c r="E1095" s="349"/>
      <c r="H1095" s="26"/>
      <c r="I1095" s="26"/>
      <c r="J1095" s="26"/>
      <c r="K1095" s="26"/>
      <c r="L1095" s="26"/>
      <c r="M1095" s="26"/>
      <c r="N1095" s="26"/>
      <c r="O1095" s="26"/>
      <c r="P1095" s="26"/>
    </row>
    <row r="1096" spans="1:16" s="13" customFormat="1" ht="12.75" customHeight="1">
      <c r="A1096" s="176" t="s">
        <v>106</v>
      </c>
      <c r="B1096" s="253">
        <v>564</v>
      </c>
      <c r="C1096" s="253">
        <v>564</v>
      </c>
      <c r="D1096" s="254">
        <v>0</v>
      </c>
      <c r="E1096" s="349"/>
      <c r="H1096" s="26"/>
      <c r="I1096" s="26"/>
      <c r="J1096" s="26"/>
      <c r="K1096" s="26"/>
      <c r="L1096" s="26"/>
      <c r="M1096" s="26"/>
      <c r="N1096" s="26"/>
      <c r="O1096" s="26"/>
      <c r="P1096" s="26"/>
    </row>
    <row r="1097" spans="1:16" s="13" customFormat="1" ht="12.75" customHeight="1">
      <c r="A1097" s="176" t="s">
        <v>105</v>
      </c>
      <c r="B1097" s="253">
        <v>2860</v>
      </c>
      <c r="C1097" s="253">
        <v>2860</v>
      </c>
      <c r="D1097" s="254">
        <v>0</v>
      </c>
      <c r="E1097" s="349"/>
      <c r="H1097" s="26"/>
      <c r="I1097" s="26"/>
      <c r="J1097" s="26"/>
      <c r="K1097" s="26"/>
      <c r="L1097" s="26"/>
      <c r="M1097" s="26"/>
      <c r="N1097" s="26"/>
      <c r="O1097" s="26"/>
      <c r="P1097" s="26"/>
    </row>
    <row r="1098" spans="1:16" s="13" customFormat="1" ht="12.75" customHeight="1">
      <c r="A1098" s="176" t="s">
        <v>107</v>
      </c>
      <c r="B1098" s="253">
        <v>2602</v>
      </c>
      <c r="C1098" s="253">
        <v>2602</v>
      </c>
      <c r="D1098" s="254">
        <v>0</v>
      </c>
      <c r="E1098" s="349"/>
      <c r="H1098" s="26"/>
      <c r="I1098" s="26"/>
      <c r="J1098" s="26"/>
      <c r="K1098" s="26"/>
      <c r="L1098" s="26"/>
      <c r="M1098" s="26"/>
      <c r="N1098" s="26"/>
      <c r="O1098" s="26"/>
      <c r="P1098" s="26"/>
    </row>
    <row r="1099" spans="1:16" s="13" customFormat="1" ht="12.75" customHeight="1">
      <c r="A1099" s="176" t="s">
        <v>108</v>
      </c>
      <c r="B1099" s="253">
        <v>174</v>
      </c>
      <c r="C1099" s="253">
        <v>174</v>
      </c>
      <c r="D1099" s="254">
        <v>0</v>
      </c>
      <c r="E1099" s="349"/>
      <c r="H1099" s="26"/>
      <c r="I1099" s="26"/>
      <c r="J1099" s="26"/>
      <c r="K1099" s="26"/>
      <c r="L1099" s="26"/>
      <c r="M1099" s="26"/>
      <c r="N1099" s="26"/>
      <c r="O1099" s="26"/>
      <c r="P1099" s="26"/>
    </row>
    <row r="1100" spans="1:16" s="13" customFormat="1" ht="12.75" customHeight="1">
      <c r="A1100" s="176" t="s">
        <v>109</v>
      </c>
      <c r="B1100" s="253">
        <v>2248</v>
      </c>
      <c r="C1100" s="253">
        <v>2048</v>
      </c>
      <c r="D1100" s="254">
        <v>200</v>
      </c>
      <c r="E1100" s="349"/>
      <c r="H1100" s="26"/>
      <c r="I1100" s="26"/>
      <c r="J1100" s="26"/>
      <c r="K1100" s="26"/>
      <c r="L1100" s="26"/>
      <c r="M1100" s="26"/>
      <c r="N1100" s="26"/>
      <c r="O1100" s="26"/>
      <c r="P1100" s="26"/>
    </row>
    <row r="1101" spans="1:16" s="13" customFormat="1" ht="12.75" customHeight="1">
      <c r="A1101" s="176" t="s">
        <v>110</v>
      </c>
      <c r="B1101" s="253">
        <v>526</v>
      </c>
      <c r="C1101" s="253">
        <v>526</v>
      </c>
      <c r="D1101" s="254">
        <v>0</v>
      </c>
      <c r="E1101" s="349"/>
      <c r="H1101" s="26"/>
      <c r="I1101" s="26"/>
      <c r="J1101" s="26"/>
      <c r="K1101" s="26"/>
      <c r="L1101" s="26"/>
      <c r="M1101" s="26"/>
      <c r="N1101" s="26"/>
      <c r="O1101" s="26"/>
      <c r="P1101" s="26"/>
    </row>
    <row r="1102" spans="1:16" s="13" customFormat="1" ht="12.75" customHeight="1">
      <c r="A1102" s="176" t="s">
        <v>111</v>
      </c>
      <c r="B1102" s="253">
        <v>614.1</v>
      </c>
      <c r="C1102" s="253">
        <v>614.1</v>
      </c>
      <c r="D1102" s="254">
        <v>0</v>
      </c>
      <c r="E1102" s="349"/>
      <c r="H1102" s="26"/>
      <c r="I1102" s="26"/>
      <c r="J1102" s="26"/>
      <c r="K1102" s="26"/>
      <c r="L1102" s="26"/>
      <c r="M1102" s="26"/>
      <c r="N1102" s="26"/>
      <c r="O1102" s="26"/>
      <c r="P1102" s="26"/>
    </row>
    <row r="1103" spans="1:16" s="13" customFormat="1" ht="12.75" customHeight="1">
      <c r="A1103" s="176" t="s">
        <v>112</v>
      </c>
      <c r="B1103" s="253">
        <v>0</v>
      </c>
      <c r="C1103" s="253">
        <v>0</v>
      </c>
      <c r="D1103" s="254">
        <v>0</v>
      </c>
      <c r="E1103" s="349"/>
      <c r="H1103" s="26"/>
      <c r="I1103" s="26"/>
      <c r="J1103" s="26"/>
      <c r="K1103" s="26"/>
      <c r="L1103" s="26"/>
      <c r="M1103" s="26"/>
      <c r="N1103" s="26"/>
      <c r="O1103" s="26"/>
      <c r="P1103" s="26"/>
    </row>
    <row r="1104" spans="1:16" s="13" customFormat="1" ht="12.75" customHeight="1">
      <c r="A1104" s="176" t="s">
        <v>113</v>
      </c>
      <c r="B1104" s="253">
        <f>C1104+D1104</f>
        <v>1129</v>
      </c>
      <c r="C1104" s="253">
        <v>863</v>
      </c>
      <c r="D1104" s="257">
        <v>266</v>
      </c>
      <c r="E1104" s="349"/>
      <c r="H1104" s="26"/>
      <c r="I1104" s="26"/>
      <c r="J1104" s="26"/>
      <c r="K1104" s="26"/>
      <c r="L1104" s="26"/>
      <c r="M1104" s="26"/>
      <c r="N1104" s="26"/>
      <c r="O1104" s="26"/>
      <c r="P1104" s="26"/>
    </row>
    <row r="1105" spans="1:16" s="13" customFormat="1" ht="12.75" customHeight="1">
      <c r="A1105" s="176" t="s">
        <v>114</v>
      </c>
      <c r="B1105" s="253">
        <v>1072</v>
      </c>
      <c r="C1105" s="253">
        <v>1072</v>
      </c>
      <c r="D1105" s="254">
        <v>0</v>
      </c>
      <c r="E1105" s="349"/>
      <c r="H1105" s="26"/>
      <c r="I1105" s="26"/>
      <c r="J1105" s="26"/>
      <c r="K1105" s="26"/>
      <c r="L1105" s="26"/>
      <c r="M1105" s="26"/>
      <c r="N1105" s="26"/>
      <c r="O1105" s="26"/>
      <c r="P1105" s="26"/>
    </row>
    <row r="1106" spans="1:16" s="13" customFormat="1" ht="12.75" customHeight="1">
      <c r="A1106" s="258" t="s">
        <v>115</v>
      </c>
      <c r="B1106" s="253">
        <v>2271.5</v>
      </c>
      <c r="C1106" s="253">
        <v>2271.5</v>
      </c>
      <c r="D1106" s="254">
        <v>0</v>
      </c>
      <c r="E1106" s="349"/>
      <c r="H1106" s="26"/>
      <c r="I1106" s="26"/>
      <c r="J1106" s="26"/>
      <c r="K1106" s="26"/>
      <c r="L1106" s="26"/>
      <c r="M1106" s="26"/>
      <c r="N1106" s="26"/>
      <c r="O1106" s="26"/>
      <c r="P1106" s="26"/>
    </row>
    <row r="1107" spans="1:16" s="13" customFormat="1" ht="12.75" customHeight="1">
      <c r="A1107" s="259" t="s">
        <v>103</v>
      </c>
      <c r="B1107" s="260">
        <f>C1107+D1107</f>
        <v>2352</v>
      </c>
      <c r="C1107" s="260">
        <v>628</v>
      </c>
      <c r="D1107" s="261">
        <v>1724</v>
      </c>
      <c r="E1107" s="349"/>
      <c r="H1107" s="26"/>
      <c r="I1107" s="26"/>
      <c r="J1107" s="26"/>
      <c r="K1107" s="26"/>
      <c r="L1107" s="26"/>
      <c r="M1107" s="26"/>
      <c r="N1107" s="26"/>
      <c r="O1107" s="26"/>
      <c r="P1107" s="26"/>
    </row>
    <row r="1108" spans="1:16" s="13" customFormat="1" ht="12.75" customHeight="1">
      <c r="A1108" s="9"/>
      <c r="B1108" s="58"/>
      <c r="C1108" s="89"/>
      <c r="D1108" s="58"/>
      <c r="E1108" s="81"/>
      <c r="H1108" s="26"/>
      <c r="I1108" s="26"/>
      <c r="J1108" s="26"/>
      <c r="K1108" s="26"/>
      <c r="L1108" s="26"/>
      <c r="M1108" s="26"/>
      <c r="N1108" s="26"/>
      <c r="O1108" s="26"/>
      <c r="P1108" s="26"/>
    </row>
    <row r="1109" spans="1:16" ht="12.75" customHeight="1">
      <c r="A1109" s="442" t="s">
        <v>143</v>
      </c>
      <c r="B1109" s="442"/>
      <c r="C1109" s="442"/>
      <c r="D1109" s="442"/>
      <c r="H1109" s="53"/>
      <c r="I1109" s="53"/>
      <c r="J1109" s="53"/>
      <c r="K1109" s="53"/>
      <c r="L1109" s="53"/>
      <c r="M1109" s="53"/>
      <c r="N1109" s="53"/>
      <c r="O1109" s="53"/>
      <c r="P1109" s="53"/>
    </row>
    <row r="1110" spans="1:16" ht="12.75" customHeight="1">
      <c r="A1110" s="68"/>
      <c r="B1110" s="73"/>
      <c r="C1110" s="73"/>
      <c r="D1110" s="251" t="s">
        <v>9</v>
      </c>
      <c r="E1110" s="89"/>
      <c r="H1110" s="53"/>
      <c r="I1110" s="53"/>
      <c r="J1110" s="53"/>
      <c r="K1110" s="53"/>
      <c r="L1110" s="53"/>
      <c r="M1110" s="53"/>
      <c r="N1110" s="53"/>
      <c r="O1110" s="53"/>
      <c r="P1110" s="53"/>
    </row>
    <row r="1111" spans="1:16" ht="12.75" customHeight="1">
      <c r="A1111" s="426"/>
      <c r="B1111" s="432" t="s">
        <v>225</v>
      </c>
      <c r="C1111" s="429" t="s">
        <v>72</v>
      </c>
      <c r="D1111" s="440"/>
      <c r="E1111" s="349"/>
      <c r="H1111" s="53"/>
      <c r="I1111" s="53"/>
      <c r="J1111" s="53"/>
      <c r="K1111" s="53"/>
      <c r="L1111" s="53"/>
      <c r="M1111" s="53"/>
      <c r="N1111" s="53"/>
      <c r="O1111" s="53"/>
      <c r="P1111" s="53"/>
    </row>
    <row r="1112" spans="1:16" ht="33" customHeight="1">
      <c r="A1112" s="426"/>
      <c r="B1112" s="432"/>
      <c r="C1112" s="4" t="s">
        <v>73</v>
      </c>
      <c r="D1112" s="83" t="s">
        <v>74</v>
      </c>
      <c r="E1112" s="396"/>
      <c r="H1112" s="53"/>
      <c r="I1112" s="53"/>
      <c r="J1112" s="53"/>
      <c r="K1112" s="53"/>
      <c r="L1112" s="53"/>
      <c r="M1112" s="53"/>
      <c r="N1112" s="53"/>
      <c r="O1112" s="53"/>
      <c r="P1112" s="53"/>
    </row>
    <row r="1113" spans="1:16" ht="60" hidden="1" customHeight="1">
      <c r="A1113" s="102">
        <v>12.78</v>
      </c>
      <c r="B1113" s="91"/>
      <c r="C1113" s="91"/>
      <c r="D1113" s="103"/>
      <c r="E1113" s="349"/>
      <c r="H1113" s="53"/>
      <c r="I1113" s="53"/>
      <c r="J1113" s="53"/>
      <c r="K1113" s="53"/>
      <c r="L1113" s="53"/>
      <c r="M1113" s="53"/>
      <c r="N1113" s="53"/>
      <c r="O1113" s="53"/>
      <c r="P1113" s="53"/>
    </row>
    <row r="1114" spans="1:16" s="13" customFormat="1" ht="12.75" customHeight="1">
      <c r="A1114" s="252" t="s">
        <v>170</v>
      </c>
      <c r="B1114" s="253">
        <v>708</v>
      </c>
      <c r="C1114" s="253">
        <v>708</v>
      </c>
      <c r="D1114" s="280">
        <v>0</v>
      </c>
      <c r="E1114" s="250"/>
      <c r="H1114" s="26"/>
      <c r="I1114" s="26"/>
      <c r="J1114" s="26"/>
      <c r="K1114" s="26"/>
      <c r="L1114" s="26"/>
      <c r="M1114" s="26"/>
      <c r="N1114" s="26"/>
      <c r="O1114" s="26"/>
      <c r="P1114" s="26"/>
    </row>
    <row r="1115" spans="1:16" s="13" customFormat="1" ht="12.75" customHeight="1">
      <c r="A1115" s="176" t="s">
        <v>96</v>
      </c>
      <c r="B1115" s="233"/>
      <c r="C1115" s="72"/>
      <c r="D1115" s="233"/>
      <c r="E1115" s="250"/>
      <c r="H1115" s="26"/>
      <c r="I1115" s="26"/>
      <c r="J1115" s="26"/>
      <c r="K1115" s="26"/>
      <c r="L1115" s="26"/>
      <c r="M1115" s="26"/>
      <c r="N1115" s="26"/>
      <c r="O1115" s="26"/>
      <c r="P1115" s="26"/>
    </row>
    <row r="1116" spans="1:16" s="13" customFormat="1" ht="12.75" customHeight="1">
      <c r="A1116" s="176" t="s">
        <v>97</v>
      </c>
      <c r="B1116" s="233"/>
      <c r="C1116" s="233"/>
      <c r="D1116" s="233"/>
      <c r="E1116" s="250"/>
      <c r="H1116" s="26"/>
      <c r="I1116" s="26"/>
      <c r="J1116" s="26"/>
      <c r="K1116" s="26"/>
      <c r="L1116" s="26"/>
      <c r="M1116" s="26"/>
      <c r="N1116" s="26"/>
      <c r="O1116" s="26"/>
      <c r="P1116" s="26"/>
    </row>
    <row r="1117" spans="1:16" s="13" customFormat="1" ht="12.75" customHeight="1">
      <c r="A1117" s="176" t="s">
        <v>98</v>
      </c>
      <c r="B1117" s="233"/>
      <c r="C1117" s="233"/>
      <c r="D1117" s="233"/>
      <c r="E1117" s="250"/>
      <c r="H1117" s="26"/>
      <c r="I1117" s="26"/>
      <c r="J1117" s="26"/>
      <c r="K1117" s="26"/>
      <c r="L1117" s="26"/>
      <c r="M1117" s="26"/>
      <c r="N1117" s="26"/>
      <c r="O1117" s="26"/>
      <c r="P1117" s="26"/>
    </row>
    <row r="1118" spans="1:16" s="13" customFormat="1" ht="12.75" customHeight="1">
      <c r="A1118" s="176" t="s">
        <v>99</v>
      </c>
      <c r="B1118" s="233"/>
      <c r="C1118" s="233"/>
      <c r="D1118" s="233"/>
      <c r="E1118" s="250"/>
      <c r="H1118" s="26"/>
      <c r="I1118" s="26"/>
      <c r="J1118" s="26"/>
      <c r="K1118" s="26"/>
      <c r="L1118" s="26"/>
      <c r="M1118" s="26"/>
      <c r="N1118" s="26"/>
      <c r="O1118" s="26"/>
      <c r="P1118" s="26"/>
    </row>
    <row r="1119" spans="1:16" s="13" customFormat="1" ht="12.75" customHeight="1">
      <c r="A1119" s="176" t="s">
        <v>100</v>
      </c>
      <c r="B1119" s="233"/>
      <c r="C1119" s="233"/>
      <c r="D1119" s="233"/>
      <c r="E1119" s="250"/>
      <c r="H1119" s="26"/>
      <c r="I1119" s="26"/>
      <c r="J1119" s="26"/>
      <c r="K1119" s="26"/>
      <c r="L1119" s="26"/>
      <c r="M1119" s="26"/>
      <c r="N1119" s="26"/>
      <c r="O1119" s="26"/>
      <c r="P1119" s="26"/>
    </row>
    <row r="1120" spans="1:16" s="13" customFormat="1" ht="12.75" customHeight="1">
      <c r="A1120" s="176" t="s">
        <v>101</v>
      </c>
      <c r="B1120" s="233"/>
      <c r="C1120" s="233"/>
      <c r="D1120" s="233"/>
      <c r="E1120" s="250"/>
      <c r="H1120" s="26"/>
      <c r="I1120" s="26"/>
      <c r="J1120" s="26"/>
      <c r="K1120" s="26"/>
      <c r="L1120" s="26"/>
      <c r="M1120" s="26"/>
      <c r="N1120" s="26"/>
      <c r="O1120" s="26"/>
      <c r="P1120" s="26"/>
    </row>
    <row r="1121" spans="1:16" s="13" customFormat="1" ht="12.75" customHeight="1">
      <c r="A1121" s="176" t="s">
        <v>102</v>
      </c>
      <c r="B1121" s="233"/>
      <c r="C1121" s="233"/>
      <c r="D1121" s="233"/>
      <c r="E1121" s="250"/>
      <c r="H1121" s="26"/>
      <c r="I1121" s="26"/>
      <c r="J1121" s="26"/>
      <c r="K1121" s="26"/>
      <c r="L1121" s="26"/>
      <c r="M1121" s="26"/>
      <c r="N1121" s="26"/>
      <c r="O1121" s="26"/>
      <c r="P1121" s="26"/>
    </row>
    <row r="1122" spans="1:16" s="13" customFormat="1" ht="12.75" customHeight="1">
      <c r="A1122" s="176" t="s">
        <v>104</v>
      </c>
      <c r="B1122" s="233"/>
      <c r="C1122" s="233"/>
      <c r="D1122" s="233"/>
      <c r="E1122" s="250"/>
      <c r="H1122" s="26"/>
      <c r="I1122" s="26"/>
      <c r="J1122" s="26"/>
      <c r="K1122" s="26"/>
      <c r="L1122" s="26"/>
      <c r="M1122" s="26"/>
      <c r="N1122" s="26"/>
      <c r="O1122" s="26"/>
      <c r="P1122" s="26"/>
    </row>
    <row r="1123" spans="1:16" s="13" customFormat="1" ht="12.75" customHeight="1">
      <c r="A1123" s="176" t="s">
        <v>106</v>
      </c>
      <c r="B1123" s="233"/>
      <c r="C1123" s="233"/>
      <c r="D1123" s="233"/>
      <c r="E1123" s="250"/>
      <c r="H1123" s="26"/>
      <c r="I1123" s="26"/>
      <c r="J1123" s="26"/>
      <c r="K1123" s="26"/>
      <c r="L1123" s="26"/>
      <c r="M1123" s="26"/>
      <c r="N1123" s="26"/>
      <c r="O1123" s="26"/>
      <c r="P1123" s="26"/>
    </row>
    <row r="1124" spans="1:16" s="13" customFormat="1" ht="12.75" customHeight="1">
      <c r="A1124" s="176" t="s">
        <v>105</v>
      </c>
      <c r="B1124" s="233"/>
      <c r="C1124" s="233"/>
      <c r="D1124" s="233"/>
      <c r="E1124" s="250"/>
      <c r="H1124" s="26"/>
      <c r="I1124" s="26"/>
      <c r="J1124" s="26"/>
      <c r="K1124" s="26"/>
      <c r="L1124" s="26"/>
      <c r="M1124" s="26"/>
      <c r="N1124" s="26"/>
      <c r="O1124" s="26"/>
      <c r="P1124" s="26"/>
    </row>
    <row r="1125" spans="1:16" s="13" customFormat="1" ht="12.75" customHeight="1">
      <c r="A1125" s="176" t="s">
        <v>107</v>
      </c>
      <c r="B1125" s="233"/>
      <c r="C1125" s="233"/>
      <c r="D1125" s="233"/>
      <c r="E1125" s="250"/>
      <c r="H1125" s="26"/>
      <c r="I1125" s="26"/>
      <c r="J1125" s="26"/>
      <c r="K1125" s="26"/>
      <c r="L1125" s="26"/>
      <c r="M1125" s="26"/>
      <c r="N1125" s="26"/>
      <c r="O1125" s="26"/>
      <c r="P1125" s="26"/>
    </row>
    <row r="1126" spans="1:16" s="13" customFormat="1" ht="12.75" customHeight="1">
      <c r="A1126" s="176" t="s">
        <v>108</v>
      </c>
      <c r="B1126" s="233"/>
      <c r="C1126" s="233"/>
      <c r="D1126" s="233"/>
      <c r="E1126" s="250"/>
      <c r="H1126" s="26"/>
      <c r="I1126" s="26"/>
      <c r="J1126" s="26"/>
      <c r="K1126" s="26"/>
      <c r="L1126" s="26"/>
      <c r="M1126" s="26"/>
      <c r="N1126" s="26"/>
      <c r="O1126" s="26"/>
      <c r="P1126" s="26"/>
    </row>
    <row r="1127" spans="1:16" s="13" customFormat="1" ht="12.75" customHeight="1">
      <c r="A1127" s="176" t="s">
        <v>109</v>
      </c>
      <c r="B1127" s="233"/>
      <c r="C1127" s="233"/>
      <c r="D1127" s="233"/>
      <c r="E1127" s="250"/>
      <c r="H1127" s="26"/>
      <c r="I1127" s="26"/>
      <c r="J1127" s="26"/>
      <c r="K1127" s="26"/>
      <c r="L1127" s="26"/>
      <c r="M1127" s="26"/>
      <c r="N1127" s="26"/>
      <c r="O1127" s="26"/>
      <c r="P1127" s="26"/>
    </row>
    <row r="1128" spans="1:16" s="13" customFormat="1" ht="12.75" customHeight="1">
      <c r="A1128" s="176" t="s">
        <v>110</v>
      </c>
      <c r="B1128" s="72"/>
      <c r="C1128" s="72"/>
      <c r="D1128" s="72"/>
      <c r="E1128" s="250"/>
      <c r="H1128" s="26"/>
      <c r="I1128" s="26"/>
      <c r="J1128" s="26"/>
      <c r="K1128" s="26"/>
      <c r="L1128" s="26"/>
      <c r="M1128" s="26"/>
      <c r="N1128" s="26"/>
      <c r="O1128" s="26"/>
      <c r="P1128" s="26"/>
    </row>
    <row r="1129" spans="1:16" s="13" customFormat="1" ht="12.75" customHeight="1">
      <c r="A1129" s="176" t="s">
        <v>111</v>
      </c>
      <c r="B1129" s="233"/>
      <c r="C1129" s="233"/>
      <c r="D1129" s="233"/>
      <c r="E1129" s="250"/>
      <c r="H1129" s="26"/>
      <c r="I1129" s="26"/>
      <c r="J1129" s="26"/>
      <c r="K1129" s="26"/>
      <c r="L1129" s="26"/>
      <c r="M1129" s="26"/>
      <c r="N1129" s="26"/>
      <c r="O1129" s="26"/>
      <c r="P1129" s="26"/>
    </row>
    <row r="1130" spans="1:16" s="13" customFormat="1" ht="12.75" customHeight="1">
      <c r="A1130" s="176" t="s">
        <v>112</v>
      </c>
      <c r="B1130" s="72"/>
      <c r="C1130" s="72"/>
      <c r="D1130" s="233"/>
      <c r="E1130" s="250"/>
      <c r="H1130" s="26"/>
      <c r="I1130" s="26"/>
      <c r="J1130" s="26"/>
      <c r="K1130" s="26"/>
      <c r="L1130" s="26"/>
      <c r="M1130" s="26"/>
      <c r="N1130" s="26"/>
      <c r="O1130" s="26"/>
      <c r="P1130" s="26"/>
    </row>
    <row r="1131" spans="1:16" s="13" customFormat="1" ht="12.75" customHeight="1">
      <c r="A1131" s="176" t="s">
        <v>113</v>
      </c>
      <c r="B1131" s="233">
        <v>708</v>
      </c>
      <c r="C1131" s="233">
        <v>708</v>
      </c>
      <c r="D1131" s="233"/>
      <c r="E1131" s="250"/>
      <c r="H1131" s="26"/>
      <c r="I1131" s="26"/>
      <c r="J1131" s="26"/>
      <c r="K1131" s="26"/>
      <c r="L1131" s="26"/>
      <c r="M1131" s="26"/>
      <c r="N1131" s="26"/>
      <c r="O1131" s="26"/>
      <c r="P1131" s="26"/>
    </row>
    <row r="1132" spans="1:16" s="13" customFormat="1" ht="12.75" customHeight="1">
      <c r="A1132" s="176" t="s">
        <v>114</v>
      </c>
      <c r="B1132" s="72"/>
      <c r="C1132" s="72"/>
      <c r="D1132" s="233"/>
      <c r="E1132" s="250"/>
      <c r="H1132" s="26"/>
      <c r="I1132" s="26"/>
      <c r="J1132" s="26"/>
      <c r="K1132" s="26"/>
      <c r="L1132" s="26"/>
      <c r="M1132" s="26"/>
      <c r="N1132" s="26"/>
      <c r="O1132" s="26"/>
      <c r="P1132" s="26"/>
    </row>
    <row r="1133" spans="1:16" s="13" customFormat="1" ht="12.75" customHeight="1">
      <c r="A1133" s="258" t="s">
        <v>115</v>
      </c>
      <c r="B1133" s="72"/>
      <c r="C1133" s="72"/>
      <c r="D1133" s="233"/>
      <c r="E1133" s="250"/>
      <c r="H1133" s="26"/>
      <c r="I1133" s="26"/>
      <c r="J1133" s="26"/>
      <c r="K1133" s="26"/>
      <c r="L1133" s="26"/>
      <c r="M1133" s="26"/>
      <c r="N1133" s="26"/>
      <c r="O1133" s="26"/>
      <c r="P1133" s="26"/>
    </row>
    <row r="1134" spans="1:16" s="13" customFormat="1" ht="12.75" customHeight="1">
      <c r="A1134" s="259" t="s">
        <v>103</v>
      </c>
      <c r="B1134" s="84"/>
      <c r="C1134" s="84"/>
      <c r="D1134" s="234"/>
      <c r="E1134" s="250"/>
      <c r="H1134" s="26"/>
      <c r="I1134" s="26"/>
      <c r="J1134" s="26"/>
      <c r="K1134" s="26"/>
      <c r="L1134" s="26"/>
      <c r="M1134" s="26"/>
      <c r="N1134" s="26"/>
      <c r="O1134" s="26"/>
      <c r="P1134" s="26"/>
    </row>
    <row r="1135" spans="1:16" s="13" customFormat="1" ht="12.75" customHeight="1">
      <c r="A1135" s="9"/>
      <c r="B1135" s="72"/>
      <c r="C1135" s="72"/>
      <c r="D1135" s="72"/>
      <c r="E1135" s="349"/>
      <c r="H1135" s="26"/>
      <c r="I1135" s="26"/>
      <c r="J1135" s="26"/>
      <c r="K1135" s="26"/>
      <c r="L1135" s="26"/>
      <c r="M1135" s="26"/>
      <c r="N1135" s="26"/>
      <c r="O1135" s="26"/>
      <c r="P1135" s="26"/>
    </row>
    <row r="1136" spans="1:16" s="13" customFormat="1" ht="12.75" customHeight="1">
      <c r="A1136" s="442" t="s">
        <v>146</v>
      </c>
      <c r="B1136" s="442"/>
      <c r="C1136" s="442"/>
      <c r="D1136" s="442"/>
      <c r="E1136" s="81"/>
      <c r="H1136" s="26"/>
      <c r="I1136" s="26"/>
      <c r="J1136" s="26"/>
      <c r="K1136" s="26"/>
      <c r="L1136" s="26"/>
      <c r="M1136" s="26"/>
      <c r="N1136" s="26"/>
      <c r="O1136" s="26"/>
      <c r="P1136" s="26"/>
    </row>
    <row r="1137" spans="1:16" s="13" customFormat="1" ht="12.75" customHeight="1">
      <c r="A1137" s="68"/>
      <c r="B1137" s="73"/>
      <c r="C1137" s="70" t="s">
        <v>10</v>
      </c>
      <c r="D1137" s="11" t="s">
        <v>9</v>
      </c>
      <c r="E1137" s="89"/>
      <c r="H1137" s="26"/>
      <c r="I1137" s="26"/>
      <c r="J1137" s="26"/>
      <c r="K1137" s="26"/>
      <c r="L1137" s="26"/>
      <c r="M1137" s="26"/>
      <c r="N1137" s="26"/>
      <c r="O1137" s="26"/>
      <c r="P1137" s="26"/>
    </row>
    <row r="1138" spans="1:16" s="13" customFormat="1" ht="12.75" customHeight="1">
      <c r="A1138" s="426"/>
      <c r="B1138" s="432" t="s">
        <v>225</v>
      </c>
      <c r="C1138" s="429" t="s">
        <v>72</v>
      </c>
      <c r="D1138" s="440"/>
      <c r="E1138" s="349"/>
      <c r="H1138" s="26"/>
      <c r="I1138" s="26"/>
      <c r="J1138" s="26"/>
      <c r="K1138" s="26"/>
      <c r="L1138" s="26"/>
      <c r="M1138" s="26"/>
      <c r="N1138" s="26"/>
      <c r="O1138" s="26"/>
      <c r="P1138" s="26"/>
    </row>
    <row r="1139" spans="1:16" s="13" customFormat="1" ht="40.5" customHeight="1">
      <c r="A1139" s="426"/>
      <c r="B1139" s="432"/>
      <c r="C1139" s="4" t="s">
        <v>73</v>
      </c>
      <c r="D1139" s="83" t="s">
        <v>74</v>
      </c>
      <c r="E1139" s="396"/>
      <c r="H1139" s="26"/>
      <c r="I1139" s="26"/>
      <c r="J1139" s="26"/>
      <c r="K1139" s="26"/>
      <c r="L1139" s="26"/>
      <c r="M1139" s="26"/>
      <c r="N1139" s="26"/>
      <c r="O1139" s="26"/>
      <c r="P1139" s="26"/>
    </row>
    <row r="1140" spans="1:16" s="13" customFormat="1" ht="12.75" customHeight="1">
      <c r="A1140" s="252" t="s">
        <v>170</v>
      </c>
      <c r="B1140" s="89">
        <v>0</v>
      </c>
      <c r="C1140" s="89">
        <v>0</v>
      </c>
      <c r="D1140" s="89">
        <v>0</v>
      </c>
      <c r="E1140" s="349"/>
      <c r="H1140" s="26"/>
      <c r="I1140" s="26"/>
      <c r="J1140" s="26"/>
      <c r="K1140" s="26"/>
      <c r="L1140" s="26"/>
      <c r="M1140" s="26"/>
      <c r="N1140" s="26"/>
      <c r="O1140" s="26"/>
      <c r="P1140" s="26"/>
    </row>
    <row r="1141" spans="1:16" s="13" customFormat="1" ht="12.75" customHeight="1">
      <c r="A1141" s="176" t="s">
        <v>96</v>
      </c>
      <c r="B1141" s="89">
        <v>0</v>
      </c>
      <c r="C1141" s="89">
        <v>0</v>
      </c>
      <c r="D1141" s="89">
        <v>0</v>
      </c>
      <c r="E1141" s="349"/>
      <c r="H1141" s="26"/>
      <c r="I1141" s="26"/>
      <c r="J1141" s="26"/>
      <c r="K1141" s="26"/>
      <c r="L1141" s="26"/>
      <c r="M1141" s="26"/>
      <c r="N1141" s="26"/>
      <c r="O1141" s="26"/>
      <c r="P1141" s="26"/>
    </row>
    <row r="1142" spans="1:16" s="13" customFormat="1" ht="12.75" customHeight="1">
      <c r="A1142" s="176" t="s">
        <v>97</v>
      </c>
      <c r="B1142" s="89">
        <v>0</v>
      </c>
      <c r="C1142" s="89">
        <v>0</v>
      </c>
      <c r="D1142" s="89">
        <v>0</v>
      </c>
      <c r="E1142" s="349"/>
      <c r="H1142" s="26"/>
      <c r="I1142" s="26"/>
      <c r="J1142" s="26"/>
      <c r="K1142" s="26"/>
      <c r="L1142" s="26"/>
      <c r="M1142" s="26"/>
      <c r="N1142" s="26"/>
      <c r="O1142" s="26"/>
      <c r="P1142" s="26"/>
    </row>
    <row r="1143" spans="1:16" s="13" customFormat="1" ht="12.75" customHeight="1">
      <c r="A1143" s="176" t="s">
        <v>98</v>
      </c>
      <c r="B1143" s="89">
        <v>0</v>
      </c>
      <c r="C1143" s="89">
        <v>0</v>
      </c>
      <c r="D1143" s="89">
        <v>0</v>
      </c>
      <c r="E1143" s="349"/>
      <c r="H1143" s="26"/>
      <c r="I1143" s="26"/>
      <c r="J1143" s="26"/>
      <c r="K1143" s="26"/>
      <c r="L1143" s="26"/>
      <c r="M1143" s="26"/>
      <c r="N1143" s="26"/>
      <c r="O1143" s="26"/>
      <c r="P1143" s="26"/>
    </row>
    <row r="1144" spans="1:16" s="13" customFormat="1" ht="12.75" customHeight="1">
      <c r="A1144" s="176" t="s">
        <v>99</v>
      </c>
      <c r="B1144" s="89">
        <v>0</v>
      </c>
      <c r="C1144" s="89">
        <v>0</v>
      </c>
      <c r="D1144" s="89">
        <v>0</v>
      </c>
      <c r="E1144" s="349"/>
      <c r="H1144" s="26"/>
      <c r="I1144" s="26"/>
      <c r="J1144" s="26"/>
      <c r="K1144" s="26"/>
      <c r="L1144" s="26"/>
      <c r="M1144" s="26"/>
      <c r="N1144" s="26"/>
      <c r="O1144" s="26"/>
      <c r="P1144" s="26"/>
    </row>
    <row r="1145" spans="1:16" s="13" customFormat="1" ht="12.75" customHeight="1">
      <c r="A1145" s="176" t="s">
        <v>100</v>
      </c>
      <c r="B1145" s="89">
        <v>0</v>
      </c>
      <c r="C1145" s="89">
        <v>0</v>
      </c>
      <c r="D1145" s="89">
        <v>0</v>
      </c>
      <c r="E1145" s="349"/>
      <c r="H1145" s="26"/>
      <c r="I1145" s="26"/>
      <c r="J1145" s="26"/>
      <c r="K1145" s="26"/>
      <c r="L1145" s="26"/>
      <c r="M1145" s="26"/>
      <c r="N1145" s="26"/>
      <c r="O1145" s="26"/>
      <c r="P1145" s="26"/>
    </row>
    <row r="1146" spans="1:16" s="13" customFormat="1" ht="12.75" customHeight="1">
      <c r="A1146" s="176" t="s">
        <v>101</v>
      </c>
      <c r="B1146" s="89">
        <v>0</v>
      </c>
      <c r="C1146" s="89">
        <v>0</v>
      </c>
      <c r="D1146" s="89">
        <v>0</v>
      </c>
      <c r="E1146" s="349"/>
      <c r="H1146" s="26"/>
      <c r="I1146" s="26"/>
      <c r="J1146" s="26"/>
      <c r="K1146" s="26"/>
      <c r="L1146" s="26"/>
      <c r="M1146" s="26"/>
      <c r="N1146" s="26"/>
      <c r="O1146" s="26"/>
      <c r="P1146" s="26"/>
    </row>
    <row r="1147" spans="1:16" s="13" customFormat="1" ht="12.75" customHeight="1">
      <c r="A1147" s="176" t="s">
        <v>102</v>
      </c>
      <c r="B1147" s="89">
        <v>0</v>
      </c>
      <c r="C1147" s="89">
        <v>0</v>
      </c>
      <c r="D1147" s="89">
        <v>0</v>
      </c>
      <c r="E1147" s="349"/>
      <c r="H1147" s="26"/>
      <c r="I1147" s="26"/>
      <c r="J1147" s="26"/>
      <c r="K1147" s="26"/>
      <c r="L1147" s="26"/>
      <c r="M1147" s="26"/>
      <c r="N1147" s="26"/>
      <c r="O1147" s="26"/>
      <c r="P1147" s="26"/>
    </row>
    <row r="1148" spans="1:16" s="13" customFormat="1" ht="12.75" customHeight="1">
      <c r="A1148" s="176" t="s">
        <v>104</v>
      </c>
      <c r="B1148" s="89">
        <v>0</v>
      </c>
      <c r="C1148" s="89">
        <v>0</v>
      </c>
      <c r="D1148" s="89">
        <v>0</v>
      </c>
      <c r="E1148" s="349"/>
      <c r="H1148" s="26"/>
      <c r="I1148" s="26"/>
      <c r="J1148" s="26"/>
      <c r="K1148" s="26"/>
      <c r="L1148" s="26"/>
      <c r="M1148" s="26"/>
      <c r="N1148" s="26"/>
      <c r="O1148" s="26"/>
      <c r="P1148" s="26"/>
    </row>
    <row r="1149" spans="1:16" s="13" customFormat="1" ht="12.75" customHeight="1">
      <c r="A1149" s="176" t="s">
        <v>106</v>
      </c>
      <c r="B1149" s="89">
        <v>0</v>
      </c>
      <c r="C1149" s="89">
        <v>0</v>
      </c>
      <c r="D1149" s="89">
        <v>0</v>
      </c>
      <c r="E1149" s="349"/>
      <c r="H1149" s="26"/>
      <c r="I1149" s="26"/>
      <c r="J1149" s="26"/>
      <c r="K1149" s="26"/>
      <c r="L1149" s="26"/>
      <c r="M1149" s="26"/>
      <c r="N1149" s="26"/>
      <c r="O1149" s="26"/>
      <c r="P1149" s="26"/>
    </row>
    <row r="1150" spans="1:16" s="13" customFormat="1" ht="12.75" customHeight="1">
      <c r="A1150" s="176" t="s">
        <v>105</v>
      </c>
      <c r="B1150" s="89">
        <v>0</v>
      </c>
      <c r="C1150" s="89">
        <v>0</v>
      </c>
      <c r="D1150" s="89">
        <v>0</v>
      </c>
      <c r="E1150" s="349"/>
      <c r="H1150" s="26"/>
      <c r="I1150" s="26"/>
      <c r="J1150" s="26"/>
      <c r="K1150" s="26"/>
      <c r="L1150" s="26"/>
      <c r="M1150" s="26"/>
      <c r="N1150" s="26"/>
      <c r="O1150" s="26"/>
      <c r="P1150" s="26"/>
    </row>
    <row r="1151" spans="1:16" s="13" customFormat="1" ht="12.75" customHeight="1">
      <c r="A1151" s="176" t="s">
        <v>107</v>
      </c>
      <c r="B1151" s="89">
        <v>0</v>
      </c>
      <c r="C1151" s="89">
        <v>0</v>
      </c>
      <c r="D1151" s="89">
        <v>0</v>
      </c>
      <c r="E1151" s="349"/>
      <c r="H1151" s="26"/>
      <c r="I1151" s="26"/>
      <c r="J1151" s="26"/>
      <c r="K1151" s="26"/>
      <c r="L1151" s="26"/>
      <c r="M1151" s="26"/>
      <c r="N1151" s="26"/>
      <c r="O1151" s="26"/>
      <c r="P1151" s="26"/>
    </row>
    <row r="1152" spans="1:16" s="13" customFormat="1" ht="12.75" customHeight="1">
      <c r="A1152" s="176" t="s">
        <v>108</v>
      </c>
      <c r="B1152" s="89">
        <v>0</v>
      </c>
      <c r="C1152" s="89">
        <v>0</v>
      </c>
      <c r="D1152" s="89">
        <v>0</v>
      </c>
      <c r="E1152" s="349"/>
      <c r="H1152" s="26"/>
      <c r="I1152" s="26"/>
      <c r="J1152" s="26"/>
      <c r="K1152" s="26"/>
      <c r="L1152" s="26"/>
      <c r="M1152" s="26"/>
      <c r="N1152" s="26"/>
      <c r="O1152" s="26"/>
      <c r="P1152" s="26"/>
    </row>
    <row r="1153" spans="1:16" s="13" customFormat="1" ht="12.75" customHeight="1">
      <c r="A1153" s="176" t="s">
        <v>109</v>
      </c>
      <c r="B1153" s="89">
        <v>0</v>
      </c>
      <c r="C1153" s="89">
        <v>0</v>
      </c>
      <c r="D1153" s="89">
        <v>0</v>
      </c>
      <c r="E1153" s="349"/>
      <c r="H1153" s="26"/>
      <c r="I1153" s="26"/>
      <c r="J1153" s="26"/>
      <c r="K1153" s="26"/>
      <c r="L1153" s="26"/>
      <c r="M1153" s="26"/>
      <c r="N1153" s="26"/>
      <c r="O1153" s="26"/>
      <c r="P1153" s="26"/>
    </row>
    <row r="1154" spans="1:16" s="13" customFormat="1" ht="12.75" customHeight="1">
      <c r="A1154" s="176" t="s">
        <v>110</v>
      </c>
      <c r="B1154" s="89">
        <v>0</v>
      </c>
      <c r="C1154" s="89">
        <v>0</v>
      </c>
      <c r="D1154" s="89">
        <v>0</v>
      </c>
      <c r="E1154" s="349"/>
      <c r="H1154" s="26"/>
      <c r="I1154" s="26"/>
      <c r="J1154" s="26"/>
      <c r="K1154" s="26"/>
      <c r="L1154" s="26"/>
      <c r="M1154" s="26"/>
      <c r="N1154" s="26"/>
      <c r="O1154" s="26"/>
      <c r="P1154" s="26"/>
    </row>
    <row r="1155" spans="1:16" s="13" customFormat="1" ht="12.75" customHeight="1">
      <c r="A1155" s="176" t="s">
        <v>111</v>
      </c>
      <c r="B1155" s="89">
        <v>0</v>
      </c>
      <c r="C1155" s="89">
        <v>0</v>
      </c>
      <c r="D1155" s="89">
        <v>0</v>
      </c>
      <c r="E1155" s="349"/>
      <c r="H1155" s="26"/>
      <c r="I1155" s="26"/>
      <c r="J1155" s="26"/>
      <c r="K1155" s="26"/>
      <c r="L1155" s="26"/>
      <c r="M1155" s="26"/>
      <c r="N1155" s="26"/>
      <c r="O1155" s="26"/>
      <c r="P1155" s="26"/>
    </row>
    <row r="1156" spans="1:16" s="13" customFormat="1" ht="12.75" customHeight="1">
      <c r="A1156" s="176" t="s">
        <v>112</v>
      </c>
      <c r="B1156" s="89">
        <v>0</v>
      </c>
      <c r="C1156" s="89">
        <v>0</v>
      </c>
      <c r="D1156" s="89">
        <v>0</v>
      </c>
      <c r="E1156" s="349"/>
      <c r="H1156" s="26"/>
      <c r="I1156" s="26"/>
      <c r="J1156" s="26"/>
      <c r="K1156" s="26"/>
      <c r="L1156" s="26"/>
      <c r="M1156" s="26"/>
      <c r="N1156" s="26"/>
      <c r="O1156" s="26"/>
      <c r="P1156" s="26"/>
    </row>
    <row r="1157" spans="1:16" s="13" customFormat="1" ht="12.75" customHeight="1">
      <c r="A1157" s="176" t="s">
        <v>113</v>
      </c>
      <c r="B1157" s="89">
        <v>0</v>
      </c>
      <c r="C1157" s="89">
        <v>0</v>
      </c>
      <c r="D1157" s="89">
        <v>0</v>
      </c>
      <c r="E1157" s="349"/>
      <c r="H1157" s="26"/>
      <c r="I1157" s="26"/>
      <c r="J1157" s="26"/>
      <c r="K1157" s="26"/>
      <c r="L1157" s="26"/>
      <c r="M1157" s="26"/>
      <c r="N1157" s="26"/>
      <c r="O1157" s="26"/>
      <c r="P1157" s="26"/>
    </row>
    <row r="1158" spans="1:16" s="13" customFormat="1" ht="12.75" customHeight="1">
      <c r="A1158" s="176" t="s">
        <v>114</v>
      </c>
      <c r="B1158" s="89">
        <v>0</v>
      </c>
      <c r="C1158" s="89">
        <v>0</v>
      </c>
      <c r="D1158" s="89">
        <v>0</v>
      </c>
      <c r="E1158" s="349"/>
      <c r="H1158" s="26"/>
      <c r="I1158" s="26"/>
      <c r="J1158" s="26"/>
      <c r="K1158" s="26"/>
      <c r="L1158" s="26"/>
      <c r="M1158" s="26"/>
      <c r="N1158" s="26"/>
      <c r="O1158" s="26"/>
      <c r="P1158" s="26"/>
    </row>
    <row r="1159" spans="1:16" s="13" customFormat="1" ht="12.75" customHeight="1">
      <c r="A1159" s="258" t="s">
        <v>115</v>
      </c>
      <c r="B1159" s="89">
        <v>0</v>
      </c>
      <c r="C1159" s="89">
        <v>0</v>
      </c>
      <c r="D1159" s="89">
        <v>0</v>
      </c>
      <c r="E1159" s="349"/>
      <c r="H1159" s="26"/>
      <c r="I1159" s="26"/>
      <c r="J1159" s="26"/>
      <c r="K1159" s="26"/>
      <c r="L1159" s="26"/>
      <c r="M1159" s="26"/>
      <c r="N1159" s="26"/>
      <c r="O1159" s="26"/>
      <c r="P1159" s="26"/>
    </row>
    <row r="1160" spans="1:16" s="13" customFormat="1" ht="12.75" customHeight="1">
      <c r="A1160" s="259" t="s">
        <v>103</v>
      </c>
      <c r="B1160" s="11">
        <v>0</v>
      </c>
      <c r="C1160" s="11">
        <v>0</v>
      </c>
      <c r="D1160" s="11">
        <v>0</v>
      </c>
      <c r="E1160" s="349"/>
      <c r="H1160" s="26"/>
      <c r="I1160" s="26"/>
      <c r="J1160" s="26"/>
      <c r="K1160" s="26"/>
      <c r="L1160" s="26"/>
      <c r="M1160" s="26"/>
      <c r="N1160" s="26"/>
      <c r="O1160" s="26"/>
      <c r="P1160" s="26"/>
    </row>
    <row r="1161" spans="1:16" s="13" customFormat="1" ht="12.75" customHeight="1">
      <c r="A1161" s="9"/>
      <c r="B1161" s="72"/>
      <c r="C1161" s="72"/>
      <c r="D1161" s="72"/>
      <c r="E1161" s="349"/>
      <c r="H1161" s="26"/>
      <c r="I1161" s="26"/>
      <c r="J1161" s="26"/>
      <c r="K1161" s="26"/>
      <c r="L1161" s="26"/>
      <c r="M1161" s="26"/>
      <c r="N1161" s="26"/>
      <c r="O1161" s="26"/>
      <c r="P1161" s="26"/>
    </row>
    <row r="1162" spans="1:16">
      <c r="A1162" s="442" t="s">
        <v>147</v>
      </c>
      <c r="B1162" s="442"/>
      <c r="C1162" s="442"/>
      <c r="D1162" s="442"/>
      <c r="H1162" s="53"/>
      <c r="I1162" s="53"/>
      <c r="J1162" s="53"/>
      <c r="K1162" s="53"/>
      <c r="L1162" s="53"/>
      <c r="M1162" s="53"/>
      <c r="N1162" s="53"/>
      <c r="O1162" s="53"/>
      <c r="P1162" s="53"/>
    </row>
    <row r="1163" spans="1:16">
      <c r="A1163" s="68"/>
      <c r="B1163" s="73"/>
      <c r="C1163" s="70" t="s">
        <v>10</v>
      </c>
      <c r="D1163" s="11" t="s">
        <v>9</v>
      </c>
      <c r="E1163" s="89"/>
      <c r="H1163" s="53"/>
      <c r="I1163" s="53"/>
      <c r="J1163" s="53"/>
      <c r="K1163" s="53"/>
      <c r="L1163" s="53"/>
      <c r="M1163" s="53"/>
      <c r="N1163" s="53"/>
      <c r="O1163" s="53"/>
      <c r="P1163" s="53"/>
    </row>
    <row r="1164" spans="1:16" ht="26.25" customHeight="1">
      <c r="A1164" s="426"/>
      <c r="B1164" s="432" t="s">
        <v>225</v>
      </c>
      <c r="C1164" s="429" t="s">
        <v>72</v>
      </c>
      <c r="D1164" s="440"/>
      <c r="E1164" s="349"/>
      <c r="H1164" s="53"/>
      <c r="I1164" s="53"/>
      <c r="J1164" s="53"/>
      <c r="K1164" s="53"/>
      <c r="L1164" s="53"/>
      <c r="M1164" s="53"/>
      <c r="N1164" s="53"/>
      <c r="O1164" s="53"/>
      <c r="P1164" s="53"/>
    </row>
    <row r="1165" spans="1:16" ht="44.25" customHeight="1">
      <c r="A1165" s="426"/>
      <c r="B1165" s="432"/>
      <c r="C1165" s="4" t="s">
        <v>73</v>
      </c>
      <c r="D1165" s="83" t="s">
        <v>74</v>
      </c>
      <c r="E1165" s="396"/>
      <c r="H1165" s="53"/>
      <c r="I1165" s="53"/>
      <c r="J1165" s="53"/>
      <c r="K1165" s="53"/>
      <c r="L1165" s="53"/>
      <c r="M1165" s="53"/>
      <c r="N1165" s="53"/>
      <c r="O1165" s="53"/>
      <c r="P1165" s="53"/>
    </row>
    <row r="1166" spans="1:16" ht="12.75" customHeight="1">
      <c r="A1166" s="252" t="s">
        <v>170</v>
      </c>
      <c r="B1166" s="253">
        <f>C1166+D1166</f>
        <v>12372.8</v>
      </c>
      <c r="C1166" s="253">
        <v>11298.8</v>
      </c>
      <c r="D1166" s="72">
        <v>1074</v>
      </c>
      <c r="E1166" s="250"/>
      <c r="F1166" s="242"/>
      <c r="H1166" s="53"/>
      <c r="I1166" s="53"/>
      <c r="J1166" s="53"/>
      <c r="K1166" s="53"/>
      <c r="L1166" s="53"/>
      <c r="M1166" s="53"/>
      <c r="N1166" s="53"/>
      <c r="O1166" s="53"/>
      <c r="P1166" s="53"/>
    </row>
    <row r="1167" spans="1:16" ht="12.75" customHeight="1">
      <c r="A1167" s="176" t="s">
        <v>96</v>
      </c>
      <c r="B1167" s="253">
        <v>0</v>
      </c>
      <c r="C1167" s="305">
        <v>0</v>
      </c>
      <c r="D1167" s="72">
        <v>0</v>
      </c>
      <c r="E1167" s="250"/>
      <c r="F1167" s="242"/>
      <c r="H1167" s="53"/>
      <c r="I1167" s="53"/>
      <c r="J1167" s="53"/>
      <c r="K1167" s="53"/>
      <c r="L1167" s="53"/>
      <c r="M1167" s="53"/>
      <c r="N1167" s="53"/>
      <c r="O1167" s="53"/>
      <c r="P1167" s="53"/>
    </row>
    <row r="1168" spans="1:16" ht="12.75" customHeight="1">
      <c r="A1168" s="176" t="s">
        <v>97</v>
      </c>
      <c r="B1168" s="253">
        <v>0</v>
      </c>
      <c r="C1168" s="305">
        <v>0</v>
      </c>
      <c r="D1168" s="72">
        <v>0</v>
      </c>
      <c r="E1168" s="250"/>
      <c r="F1168" s="242"/>
      <c r="H1168" s="53"/>
      <c r="I1168" s="53"/>
      <c r="J1168" s="53"/>
      <c r="K1168" s="53"/>
      <c r="L1168" s="53"/>
      <c r="M1168" s="53"/>
      <c r="N1168" s="53"/>
      <c r="O1168" s="53"/>
      <c r="P1168" s="53"/>
    </row>
    <row r="1169" spans="1:16" ht="12.75" customHeight="1">
      <c r="A1169" s="176" t="s">
        <v>98</v>
      </c>
      <c r="B1169" s="253">
        <v>200</v>
      </c>
      <c r="C1169" s="253">
        <v>200</v>
      </c>
      <c r="D1169" s="72">
        <v>0</v>
      </c>
      <c r="E1169" s="250"/>
      <c r="F1169" s="242"/>
      <c r="H1169" s="53"/>
      <c r="I1169" s="53"/>
      <c r="J1169" s="53"/>
      <c r="K1169" s="53"/>
      <c r="L1169" s="53"/>
      <c r="M1169" s="53"/>
      <c r="N1169" s="53"/>
      <c r="O1169" s="53"/>
      <c r="P1169" s="53"/>
    </row>
    <row r="1170" spans="1:16" ht="12.75" customHeight="1">
      <c r="A1170" s="176" t="s">
        <v>99</v>
      </c>
      <c r="B1170" s="253">
        <v>539</v>
      </c>
      <c r="C1170" s="253">
        <v>539</v>
      </c>
      <c r="D1170" s="72">
        <v>0</v>
      </c>
      <c r="E1170" s="250"/>
      <c r="F1170" s="242"/>
      <c r="H1170" s="53"/>
      <c r="I1170" s="53"/>
      <c r="J1170" s="53"/>
      <c r="K1170" s="53"/>
      <c r="L1170" s="53"/>
      <c r="M1170" s="53"/>
      <c r="N1170" s="53"/>
      <c r="O1170" s="53"/>
      <c r="P1170" s="53"/>
    </row>
    <row r="1171" spans="1:16" ht="12.75" customHeight="1">
      <c r="A1171" s="176" t="s">
        <v>100</v>
      </c>
      <c r="B1171" s="253">
        <f>C1171+D1171</f>
        <v>725</v>
      </c>
      <c r="C1171" s="253">
        <v>725</v>
      </c>
      <c r="D1171" s="233">
        <v>0</v>
      </c>
      <c r="E1171" s="250"/>
      <c r="F1171" s="242"/>
      <c r="H1171" s="53"/>
      <c r="I1171" s="53"/>
      <c r="J1171" s="53"/>
      <c r="K1171" s="53"/>
      <c r="L1171" s="53"/>
      <c r="M1171" s="53"/>
      <c r="N1171" s="53"/>
      <c r="O1171" s="53"/>
      <c r="P1171" s="53"/>
    </row>
    <row r="1172" spans="1:16" ht="12.75" customHeight="1">
      <c r="A1172" s="176" t="s">
        <v>101</v>
      </c>
      <c r="B1172" s="253">
        <f t="shared" ref="B1172:B1177" si="29">C1172+D1172</f>
        <v>845</v>
      </c>
      <c r="C1172" s="253">
        <v>546</v>
      </c>
      <c r="D1172" s="72">
        <v>299</v>
      </c>
      <c r="E1172" s="250"/>
      <c r="F1172" s="242"/>
      <c r="H1172" s="53"/>
      <c r="I1172" s="53"/>
      <c r="J1172" s="53"/>
      <c r="K1172" s="53"/>
      <c r="L1172" s="53"/>
      <c r="M1172" s="53"/>
      <c r="N1172" s="53"/>
      <c r="O1172" s="53"/>
      <c r="P1172" s="53"/>
    </row>
    <row r="1173" spans="1:16" ht="12.75" customHeight="1">
      <c r="A1173" s="176" t="s">
        <v>102</v>
      </c>
      <c r="B1173" s="253">
        <v>1020</v>
      </c>
      <c r="C1173" s="253">
        <v>1020</v>
      </c>
      <c r="D1173" s="72">
        <v>0</v>
      </c>
      <c r="E1173" s="250"/>
      <c r="F1173" s="249"/>
      <c r="G1173" s="53"/>
      <c r="H1173" s="53"/>
      <c r="I1173" s="53"/>
      <c r="J1173" s="53"/>
      <c r="K1173" s="53"/>
      <c r="L1173" s="53"/>
      <c r="M1173" s="53"/>
      <c r="N1173" s="53"/>
      <c r="O1173" s="53"/>
      <c r="P1173" s="53"/>
    </row>
    <row r="1174" spans="1:16" ht="12.75" customHeight="1">
      <c r="A1174" s="176" t="s">
        <v>104</v>
      </c>
      <c r="B1174" s="253">
        <v>66</v>
      </c>
      <c r="C1174" s="253">
        <v>66</v>
      </c>
      <c r="D1174" s="72">
        <v>0</v>
      </c>
      <c r="E1174" s="250"/>
      <c r="F1174" s="249"/>
      <c r="G1174" s="53"/>
      <c r="H1174" s="53"/>
      <c r="I1174" s="53"/>
      <c r="J1174" s="53"/>
      <c r="K1174" s="53"/>
      <c r="L1174" s="53"/>
      <c r="M1174" s="53"/>
      <c r="N1174" s="53"/>
      <c r="O1174" s="53"/>
      <c r="P1174" s="53"/>
    </row>
    <row r="1175" spans="1:16" ht="12.75" customHeight="1">
      <c r="A1175" s="176" t="s">
        <v>106</v>
      </c>
      <c r="B1175" s="253">
        <v>0</v>
      </c>
      <c r="C1175" s="253">
        <v>0</v>
      </c>
      <c r="D1175" s="72">
        <v>0</v>
      </c>
      <c r="E1175" s="250"/>
      <c r="F1175" s="249"/>
      <c r="G1175" s="53"/>
      <c r="H1175" s="53"/>
      <c r="I1175" s="53"/>
      <c r="J1175" s="53"/>
      <c r="K1175" s="53"/>
      <c r="L1175" s="53"/>
      <c r="M1175" s="53"/>
      <c r="N1175" s="53"/>
      <c r="O1175" s="53"/>
      <c r="P1175" s="53"/>
    </row>
    <row r="1176" spans="1:16" ht="12.75" customHeight="1">
      <c r="A1176" s="176" t="s">
        <v>105</v>
      </c>
      <c r="B1176" s="253">
        <f t="shared" si="29"/>
        <v>358</v>
      </c>
      <c r="C1176" s="253">
        <v>238</v>
      </c>
      <c r="D1176" s="233">
        <v>120</v>
      </c>
      <c r="E1176" s="250"/>
      <c r="F1176" s="249"/>
      <c r="G1176" s="53"/>
      <c r="H1176" s="53"/>
      <c r="I1176" s="53"/>
      <c r="J1176" s="53"/>
      <c r="K1176" s="53"/>
      <c r="L1176" s="53"/>
      <c r="M1176" s="53"/>
      <c r="N1176" s="53"/>
      <c r="O1176" s="53"/>
      <c r="P1176" s="53"/>
    </row>
    <row r="1177" spans="1:16" ht="12.75" customHeight="1">
      <c r="A1177" s="176" t="s">
        <v>107</v>
      </c>
      <c r="B1177" s="253">
        <f t="shared" si="29"/>
        <v>650</v>
      </c>
      <c r="C1177" s="253">
        <v>300</v>
      </c>
      <c r="D1177" s="233">
        <v>350</v>
      </c>
      <c r="E1177" s="250"/>
      <c r="F1177" s="249"/>
      <c r="G1177" s="53"/>
      <c r="H1177" s="53"/>
      <c r="I1177" s="53"/>
      <c r="J1177" s="53"/>
      <c r="K1177" s="53"/>
      <c r="L1177" s="53"/>
      <c r="M1177" s="53"/>
      <c r="N1177" s="53"/>
      <c r="O1177" s="53"/>
      <c r="P1177" s="53"/>
    </row>
    <row r="1178" spans="1:16" ht="12.75" customHeight="1">
      <c r="A1178" s="176" t="s">
        <v>108</v>
      </c>
      <c r="B1178" s="253">
        <v>40</v>
      </c>
      <c r="C1178" s="301">
        <v>40</v>
      </c>
      <c r="D1178" s="72">
        <v>0</v>
      </c>
      <c r="E1178" s="250"/>
      <c r="F1178" s="249"/>
      <c r="G1178" s="53"/>
      <c r="H1178" s="53"/>
      <c r="I1178" s="53"/>
      <c r="J1178" s="53"/>
      <c r="K1178" s="53"/>
      <c r="L1178" s="53"/>
      <c r="M1178" s="53"/>
      <c r="N1178" s="53"/>
      <c r="O1178" s="53"/>
      <c r="P1178" s="53"/>
    </row>
    <row r="1179" spans="1:16" ht="12.75" customHeight="1">
      <c r="A1179" s="176" t="s">
        <v>109</v>
      </c>
      <c r="B1179" s="253">
        <v>0</v>
      </c>
      <c r="C1179" s="305">
        <v>0</v>
      </c>
      <c r="D1179" s="72">
        <v>0</v>
      </c>
      <c r="E1179" s="250"/>
      <c r="F1179" s="249"/>
      <c r="G1179" s="53"/>
      <c r="H1179" s="53"/>
      <c r="I1179" s="53"/>
      <c r="J1179" s="53"/>
      <c r="K1179" s="53"/>
      <c r="L1179" s="53"/>
      <c r="M1179" s="53"/>
      <c r="N1179" s="53"/>
      <c r="O1179" s="53"/>
      <c r="P1179" s="53"/>
    </row>
    <row r="1180" spans="1:16" ht="12.75" customHeight="1">
      <c r="A1180" s="176" t="s">
        <v>110</v>
      </c>
      <c r="B1180" s="253">
        <v>500</v>
      </c>
      <c r="C1180" s="301">
        <v>500</v>
      </c>
      <c r="D1180" s="72">
        <v>0</v>
      </c>
      <c r="E1180" s="250"/>
      <c r="F1180" s="242"/>
      <c r="H1180" s="53"/>
      <c r="I1180" s="53"/>
      <c r="J1180" s="53"/>
      <c r="K1180" s="53"/>
      <c r="L1180" s="53"/>
      <c r="M1180" s="53"/>
      <c r="N1180" s="53"/>
      <c r="O1180" s="53"/>
      <c r="P1180" s="53"/>
    </row>
    <row r="1181" spans="1:16" ht="12.75" customHeight="1">
      <c r="A1181" s="176" t="s">
        <v>111</v>
      </c>
      <c r="B1181" s="253">
        <f>C1181+D1181</f>
        <v>801.8</v>
      </c>
      <c r="C1181" s="301">
        <v>696.8</v>
      </c>
      <c r="D1181" s="233">
        <v>105</v>
      </c>
      <c r="E1181" s="250"/>
      <c r="F1181" s="242"/>
      <c r="H1181" s="53"/>
      <c r="I1181" s="53"/>
      <c r="J1181" s="53"/>
      <c r="K1181" s="53"/>
      <c r="L1181" s="53"/>
      <c r="M1181" s="53"/>
      <c r="N1181" s="53"/>
      <c r="O1181" s="53"/>
      <c r="P1181" s="53"/>
    </row>
    <row r="1182" spans="1:16" ht="12.75" customHeight="1">
      <c r="A1182" s="176" t="s">
        <v>112</v>
      </c>
      <c r="B1182" s="253">
        <v>529</v>
      </c>
      <c r="C1182" s="301">
        <v>529</v>
      </c>
      <c r="D1182" s="72">
        <v>0</v>
      </c>
      <c r="E1182" s="250"/>
      <c r="F1182" s="242"/>
      <c r="H1182" s="53"/>
      <c r="I1182" s="53"/>
      <c r="J1182" s="53"/>
      <c r="K1182" s="53"/>
      <c r="L1182" s="53"/>
      <c r="M1182" s="53"/>
      <c r="N1182" s="53"/>
      <c r="O1182" s="53"/>
      <c r="P1182" s="53"/>
    </row>
    <row r="1183" spans="1:16" ht="12.75" customHeight="1">
      <c r="A1183" s="176" t="s">
        <v>113</v>
      </c>
      <c r="B1183" s="253">
        <v>202</v>
      </c>
      <c r="C1183" s="301">
        <v>202</v>
      </c>
      <c r="D1183" s="72">
        <v>0</v>
      </c>
      <c r="E1183" s="250"/>
      <c r="F1183" s="242"/>
      <c r="H1183" s="53"/>
      <c r="I1183" s="53"/>
      <c r="J1183" s="53"/>
      <c r="K1183" s="53"/>
      <c r="L1183" s="53"/>
      <c r="M1183" s="53"/>
      <c r="N1183" s="53"/>
      <c r="O1183" s="53"/>
      <c r="P1183" s="53"/>
    </row>
    <row r="1184" spans="1:16" ht="12.75" customHeight="1">
      <c r="A1184" s="176" t="s">
        <v>114</v>
      </c>
      <c r="B1184" s="253">
        <v>4134</v>
      </c>
      <c r="C1184" s="301">
        <v>4134</v>
      </c>
      <c r="D1184" s="72">
        <v>0</v>
      </c>
      <c r="E1184" s="250"/>
      <c r="F1184" s="242"/>
      <c r="H1184" s="53"/>
      <c r="I1184" s="53"/>
      <c r="J1184" s="53"/>
      <c r="K1184" s="53"/>
      <c r="L1184" s="53"/>
      <c r="M1184" s="53"/>
      <c r="N1184" s="53"/>
      <c r="O1184" s="53"/>
      <c r="P1184" s="53"/>
    </row>
    <row r="1185" spans="1:16" ht="12.75" customHeight="1">
      <c r="A1185" s="258" t="s">
        <v>115</v>
      </c>
      <c r="B1185" s="253">
        <v>194</v>
      </c>
      <c r="C1185" s="305">
        <v>194</v>
      </c>
      <c r="D1185" s="72">
        <v>0</v>
      </c>
      <c r="E1185" s="250"/>
      <c r="F1185" s="242"/>
      <c r="H1185" s="53"/>
      <c r="I1185" s="53"/>
      <c r="J1185" s="53"/>
      <c r="K1185" s="53"/>
      <c r="L1185" s="53"/>
      <c r="M1185" s="53"/>
      <c r="N1185" s="53"/>
      <c r="O1185" s="53"/>
      <c r="P1185" s="53"/>
    </row>
    <row r="1186" spans="1:16" ht="12.75" customHeight="1">
      <c r="A1186" s="259" t="s">
        <v>103</v>
      </c>
      <c r="B1186" s="260">
        <f>C1186+D1186</f>
        <v>1569</v>
      </c>
      <c r="C1186" s="304">
        <v>1369</v>
      </c>
      <c r="D1186" s="234">
        <v>200</v>
      </c>
      <c r="E1186" s="250"/>
      <c r="F1186" s="242"/>
      <c r="H1186" s="53"/>
      <c r="I1186" s="53"/>
      <c r="J1186" s="53"/>
      <c r="K1186" s="53"/>
      <c r="L1186" s="53"/>
      <c r="M1186" s="53"/>
      <c r="N1186" s="53"/>
      <c r="O1186" s="53"/>
      <c r="P1186" s="53"/>
    </row>
    <row r="1187" spans="1:16" ht="12.75" customHeight="1">
      <c r="A1187" s="383"/>
      <c r="B1187" s="350"/>
      <c r="C1187" s="350"/>
      <c r="D1187" s="351"/>
      <c r="H1187" s="53"/>
      <c r="I1187" s="53"/>
      <c r="J1187" s="53"/>
      <c r="K1187" s="53"/>
      <c r="L1187" s="53"/>
      <c r="M1187" s="53"/>
      <c r="N1187" s="53"/>
      <c r="O1187" s="53"/>
      <c r="P1187" s="53"/>
    </row>
    <row r="1188" spans="1:16" ht="36" customHeight="1">
      <c r="A1188" s="457" t="s">
        <v>148</v>
      </c>
      <c r="B1188" s="457"/>
      <c r="C1188" s="457"/>
      <c r="D1188" s="457"/>
      <c r="H1188" s="53"/>
      <c r="I1188" s="53"/>
      <c r="J1188" s="53"/>
      <c r="K1188" s="53"/>
      <c r="L1188" s="53"/>
      <c r="M1188" s="53"/>
      <c r="N1188" s="53"/>
      <c r="O1188" s="53"/>
      <c r="P1188" s="53"/>
    </row>
    <row r="1189" spans="1:16" ht="12.75" customHeight="1">
      <c r="A1189" s="206"/>
      <c r="B1189" s="206"/>
      <c r="C1189" s="206"/>
      <c r="D1189" s="206"/>
      <c r="H1189" s="53"/>
      <c r="I1189" s="53"/>
      <c r="J1189" s="53"/>
      <c r="K1189" s="53"/>
      <c r="L1189" s="53"/>
      <c r="M1189" s="53"/>
      <c r="N1189" s="53"/>
      <c r="O1189" s="53"/>
      <c r="P1189" s="53"/>
    </row>
    <row r="1190" spans="1:16" ht="12.75" customHeight="1">
      <c r="A1190" s="104"/>
      <c r="B1190" s="73"/>
      <c r="C1190" s="73"/>
      <c r="D1190" s="11" t="s">
        <v>9</v>
      </c>
      <c r="E1190" s="89"/>
      <c r="H1190" s="53"/>
      <c r="I1190" s="53"/>
      <c r="J1190" s="53"/>
      <c r="K1190" s="53"/>
      <c r="L1190" s="53"/>
      <c r="M1190" s="53"/>
      <c r="N1190" s="53"/>
      <c r="O1190" s="53"/>
      <c r="P1190" s="53"/>
    </row>
    <row r="1191" spans="1:16" ht="30.75" customHeight="1">
      <c r="A1191" s="455"/>
      <c r="B1191" s="432" t="s">
        <v>225</v>
      </c>
      <c r="C1191" s="452" t="s">
        <v>72</v>
      </c>
      <c r="D1191" s="453"/>
      <c r="E1191" s="349"/>
      <c r="H1191" s="53"/>
      <c r="I1191" s="53"/>
      <c r="J1191" s="53"/>
      <c r="K1191" s="53"/>
      <c r="L1191" s="53"/>
      <c r="M1191" s="53"/>
      <c r="N1191" s="53"/>
      <c r="O1191" s="53"/>
      <c r="P1191" s="53"/>
    </row>
    <row r="1192" spans="1:16" ht="39.75" customHeight="1">
      <c r="A1192" s="456"/>
      <c r="B1192" s="432"/>
      <c r="C1192" s="212" t="s">
        <v>73</v>
      </c>
      <c r="D1192" s="3" t="s">
        <v>74</v>
      </c>
      <c r="E1192" s="396"/>
      <c r="H1192" s="53"/>
      <c r="I1192" s="53"/>
      <c r="J1192" s="53"/>
      <c r="K1192" s="53"/>
      <c r="L1192" s="53"/>
      <c r="M1192" s="53"/>
      <c r="N1192" s="53"/>
      <c r="O1192" s="53"/>
      <c r="P1192" s="53"/>
    </row>
    <row r="1193" spans="1:16" ht="17.25" customHeight="1">
      <c r="A1193" s="252" t="s">
        <v>170</v>
      </c>
      <c r="B1193" s="262">
        <f>C1193+D1193:D1194</f>
        <v>251008.7</v>
      </c>
      <c r="C1193" s="262">
        <v>233108.5</v>
      </c>
      <c r="D1193" s="262">
        <v>17900.2</v>
      </c>
      <c r="E1193" s="250"/>
      <c r="H1193" s="53"/>
      <c r="I1193" s="53"/>
      <c r="J1193" s="53"/>
      <c r="K1193" s="53"/>
      <c r="L1193" s="53"/>
      <c r="M1193" s="53"/>
      <c r="N1193" s="53"/>
      <c r="O1193" s="53"/>
      <c r="P1193" s="53"/>
    </row>
    <row r="1194" spans="1:16" ht="12.75" customHeight="1">
      <c r="A1194" s="176" t="s">
        <v>96</v>
      </c>
      <c r="B1194" s="262">
        <v>0</v>
      </c>
      <c r="C1194" s="262">
        <v>0</v>
      </c>
      <c r="D1194" s="262">
        <v>0</v>
      </c>
      <c r="E1194" s="250"/>
      <c r="F1194" s="53"/>
      <c r="H1194" s="53"/>
      <c r="I1194" s="53"/>
      <c r="J1194" s="53"/>
      <c r="K1194" s="53"/>
      <c r="L1194" s="53"/>
      <c r="M1194" s="53"/>
      <c r="N1194" s="53"/>
      <c r="O1194" s="53"/>
      <c r="P1194" s="53"/>
    </row>
    <row r="1195" spans="1:16" ht="12.75" customHeight="1">
      <c r="A1195" s="176" t="s">
        <v>97</v>
      </c>
      <c r="B1195" s="262">
        <v>0</v>
      </c>
      <c r="C1195" s="262">
        <v>0</v>
      </c>
      <c r="D1195" s="262">
        <v>0</v>
      </c>
      <c r="E1195" s="250"/>
      <c r="F1195" s="53"/>
      <c r="H1195" s="53"/>
      <c r="I1195" s="53"/>
      <c r="J1195" s="53"/>
      <c r="K1195" s="53"/>
      <c r="L1195" s="53"/>
      <c r="M1195" s="53"/>
      <c r="N1195" s="53"/>
      <c r="O1195" s="53"/>
      <c r="P1195" s="53"/>
    </row>
    <row r="1196" spans="1:16" ht="12.75" customHeight="1">
      <c r="A1196" s="176" t="s">
        <v>98</v>
      </c>
      <c r="B1196" s="262">
        <f>C1196+D1196</f>
        <v>3532</v>
      </c>
      <c r="C1196" s="253">
        <v>2700</v>
      </c>
      <c r="D1196" s="262">
        <v>832</v>
      </c>
      <c r="E1196" s="250"/>
      <c r="F1196" s="53"/>
      <c r="H1196" s="53"/>
      <c r="I1196" s="53"/>
      <c r="J1196" s="53"/>
      <c r="K1196" s="53"/>
      <c r="L1196" s="53"/>
      <c r="M1196" s="53"/>
      <c r="N1196" s="53"/>
      <c r="O1196" s="53"/>
      <c r="P1196" s="53"/>
    </row>
    <row r="1197" spans="1:16" ht="12.75" customHeight="1">
      <c r="A1197" s="176" t="s">
        <v>99</v>
      </c>
      <c r="B1197" s="262">
        <f t="shared" ref="B1197:B1213" si="30">C1197+D1197</f>
        <v>12046</v>
      </c>
      <c r="C1197" s="253">
        <v>12046</v>
      </c>
      <c r="D1197" s="262">
        <v>0</v>
      </c>
      <c r="E1197" s="250"/>
      <c r="F1197" s="53"/>
      <c r="H1197" s="53"/>
      <c r="I1197" s="53"/>
      <c r="J1197" s="53"/>
      <c r="K1197" s="53"/>
      <c r="L1197" s="53"/>
      <c r="M1197" s="53"/>
      <c r="N1197" s="53"/>
      <c r="O1197" s="53"/>
      <c r="P1197" s="53"/>
    </row>
    <row r="1198" spans="1:16" ht="12.75" customHeight="1">
      <c r="A1198" s="176" t="s">
        <v>100</v>
      </c>
      <c r="B1198" s="262">
        <f t="shared" si="30"/>
        <v>21730.400000000001</v>
      </c>
      <c r="C1198" s="253">
        <v>21665.4</v>
      </c>
      <c r="D1198" s="262">
        <v>65</v>
      </c>
      <c r="E1198" s="250"/>
      <c r="F1198" s="53"/>
      <c r="H1198" s="53"/>
      <c r="I1198" s="53"/>
      <c r="J1198" s="53"/>
      <c r="K1198" s="53"/>
      <c r="L1198" s="53"/>
      <c r="M1198" s="53"/>
      <c r="N1198" s="53"/>
      <c r="O1198" s="53"/>
      <c r="P1198" s="53"/>
    </row>
    <row r="1199" spans="1:16" ht="12.75" customHeight="1">
      <c r="A1199" s="176" t="s">
        <v>101</v>
      </c>
      <c r="B1199" s="262">
        <f t="shared" si="30"/>
        <v>3800</v>
      </c>
      <c r="C1199" s="253">
        <v>3800</v>
      </c>
      <c r="D1199" s="262">
        <v>0</v>
      </c>
      <c r="E1199" s="250"/>
      <c r="F1199" s="53"/>
      <c r="H1199" s="53"/>
      <c r="I1199" s="53"/>
      <c r="J1199" s="53"/>
      <c r="K1199" s="53"/>
      <c r="L1199" s="53"/>
      <c r="M1199" s="53"/>
      <c r="N1199" s="53"/>
      <c r="O1199" s="53"/>
      <c r="P1199" s="53"/>
    </row>
    <row r="1200" spans="1:16" ht="12.75" customHeight="1">
      <c r="A1200" s="176" t="s">
        <v>102</v>
      </c>
      <c r="B1200" s="262">
        <f t="shared" si="30"/>
        <v>22827</v>
      </c>
      <c r="C1200" s="253">
        <v>22806</v>
      </c>
      <c r="D1200" s="262">
        <v>21</v>
      </c>
      <c r="E1200" s="250"/>
      <c r="F1200" s="53"/>
      <c r="H1200" s="53"/>
      <c r="I1200" s="53"/>
      <c r="J1200" s="53"/>
      <c r="K1200" s="53"/>
      <c r="L1200" s="53"/>
      <c r="M1200" s="53"/>
      <c r="N1200" s="53"/>
      <c r="O1200" s="53"/>
      <c r="P1200" s="53"/>
    </row>
    <row r="1201" spans="1:16" ht="12.75" customHeight="1">
      <c r="A1201" s="176" t="s">
        <v>104</v>
      </c>
      <c r="B1201" s="262">
        <f t="shared" si="30"/>
        <v>14506.5</v>
      </c>
      <c r="C1201" s="253">
        <v>14341</v>
      </c>
      <c r="D1201" s="262">
        <v>165.5</v>
      </c>
      <c r="E1201" s="250"/>
      <c r="H1201" s="53"/>
      <c r="I1201" s="53"/>
      <c r="J1201" s="53"/>
      <c r="K1201" s="53"/>
      <c r="L1201" s="53"/>
      <c r="M1201" s="53"/>
      <c r="N1201" s="53"/>
      <c r="O1201" s="53"/>
      <c r="P1201" s="53"/>
    </row>
    <row r="1202" spans="1:16" ht="12.75" customHeight="1">
      <c r="A1202" s="176" t="s">
        <v>106</v>
      </c>
      <c r="B1202" s="262">
        <f t="shared" si="30"/>
        <v>2838</v>
      </c>
      <c r="C1202" s="253">
        <v>496</v>
      </c>
      <c r="D1202" s="262">
        <v>2342</v>
      </c>
      <c r="E1202" s="250"/>
      <c r="H1202" s="53"/>
      <c r="I1202" s="53"/>
      <c r="J1202" s="53"/>
      <c r="K1202" s="53"/>
      <c r="L1202" s="53"/>
      <c r="M1202" s="53"/>
      <c r="N1202" s="53"/>
      <c r="O1202" s="53"/>
      <c r="P1202" s="53"/>
    </row>
    <row r="1203" spans="1:16" ht="12.75" customHeight="1">
      <c r="A1203" s="176" t="s">
        <v>105</v>
      </c>
      <c r="B1203" s="262">
        <f t="shared" si="30"/>
        <v>15733</v>
      </c>
      <c r="C1203" s="253">
        <v>14854</v>
      </c>
      <c r="D1203" s="262">
        <v>879</v>
      </c>
      <c r="E1203" s="250"/>
      <c r="H1203" s="53"/>
      <c r="I1203" s="53"/>
      <c r="J1203" s="53"/>
      <c r="K1203" s="53"/>
      <c r="L1203" s="53"/>
      <c r="M1203" s="53"/>
      <c r="N1203" s="53"/>
      <c r="O1203" s="53"/>
      <c r="P1203" s="53"/>
    </row>
    <row r="1204" spans="1:16" ht="12.75" customHeight="1">
      <c r="A1204" s="176" t="s">
        <v>107</v>
      </c>
      <c r="B1204" s="262">
        <f t="shared" si="30"/>
        <v>17265.5</v>
      </c>
      <c r="C1204" s="253">
        <v>15555.5</v>
      </c>
      <c r="D1204" s="262">
        <v>1710</v>
      </c>
      <c r="E1204" s="250"/>
      <c r="H1204" s="53"/>
      <c r="I1204" s="53"/>
      <c r="J1204" s="53"/>
      <c r="K1204" s="53"/>
      <c r="L1204" s="53"/>
      <c r="M1204" s="53"/>
      <c r="N1204" s="53"/>
      <c r="O1204" s="53"/>
      <c r="P1204" s="53"/>
    </row>
    <row r="1205" spans="1:16" ht="12.75" customHeight="1">
      <c r="A1205" s="176" t="s">
        <v>108</v>
      </c>
      <c r="B1205" s="262">
        <f t="shared" si="30"/>
        <v>12665</v>
      </c>
      <c r="C1205" s="253">
        <v>11006</v>
      </c>
      <c r="D1205" s="262">
        <v>1659</v>
      </c>
      <c r="E1205" s="250"/>
      <c r="H1205" s="53"/>
      <c r="I1205" s="53"/>
      <c r="J1205" s="53"/>
      <c r="K1205" s="53"/>
      <c r="L1205" s="53"/>
      <c r="M1205" s="53"/>
      <c r="N1205" s="53"/>
      <c r="O1205" s="53"/>
      <c r="P1205" s="53"/>
    </row>
    <row r="1206" spans="1:16" ht="12.75" customHeight="1">
      <c r="A1206" s="176" t="s">
        <v>109</v>
      </c>
      <c r="B1206" s="262">
        <f t="shared" si="30"/>
        <v>20079</v>
      </c>
      <c r="C1206" s="253">
        <v>19432</v>
      </c>
      <c r="D1206" s="262">
        <v>647</v>
      </c>
      <c r="E1206" s="250"/>
      <c r="H1206" s="53"/>
      <c r="I1206" s="53"/>
      <c r="J1206" s="53"/>
      <c r="K1206" s="53"/>
      <c r="L1206" s="53"/>
      <c r="M1206" s="53"/>
      <c r="N1206" s="53"/>
      <c r="O1206" s="53"/>
      <c r="P1206" s="53"/>
    </row>
    <row r="1207" spans="1:16" ht="12.75" customHeight="1">
      <c r="A1207" s="176" t="s">
        <v>110</v>
      </c>
      <c r="B1207" s="262">
        <f t="shared" si="30"/>
        <v>10816.4</v>
      </c>
      <c r="C1207" s="253">
        <v>10663.4</v>
      </c>
      <c r="D1207" s="262">
        <v>153</v>
      </c>
      <c r="E1207" s="250"/>
      <c r="H1207" s="53"/>
      <c r="I1207" s="53"/>
      <c r="J1207" s="53"/>
      <c r="K1207" s="53"/>
      <c r="L1207" s="53"/>
      <c r="M1207" s="53"/>
      <c r="N1207" s="53"/>
      <c r="O1207" s="53"/>
      <c r="P1207" s="53"/>
    </row>
    <row r="1208" spans="1:16" ht="12.75" customHeight="1">
      <c r="A1208" s="176" t="s">
        <v>111</v>
      </c>
      <c r="B1208" s="262">
        <f t="shared" si="30"/>
        <v>2606.8000000000002</v>
      </c>
      <c r="C1208" s="253">
        <v>1251</v>
      </c>
      <c r="D1208" s="262">
        <v>1355.8</v>
      </c>
      <c r="E1208" s="250"/>
      <c r="H1208" s="53"/>
      <c r="I1208" s="53"/>
      <c r="J1208" s="53"/>
      <c r="K1208" s="53"/>
      <c r="L1208" s="53"/>
      <c r="M1208" s="53"/>
      <c r="N1208" s="53"/>
      <c r="O1208" s="53"/>
      <c r="P1208" s="53"/>
    </row>
    <row r="1209" spans="1:16" ht="12.75" customHeight="1">
      <c r="A1209" s="176" t="s">
        <v>112</v>
      </c>
      <c r="B1209" s="262">
        <f t="shared" si="30"/>
        <v>25422.1</v>
      </c>
      <c r="C1209" s="253">
        <v>19671</v>
      </c>
      <c r="D1209" s="262">
        <v>5751.1</v>
      </c>
      <c r="E1209" s="250"/>
      <c r="H1209" s="53"/>
      <c r="I1209" s="53"/>
      <c r="J1209" s="53"/>
      <c r="K1209" s="53"/>
      <c r="L1209" s="53"/>
      <c r="M1209" s="53"/>
      <c r="N1209" s="53"/>
      <c r="O1209" s="53"/>
      <c r="P1209" s="53"/>
    </row>
    <row r="1210" spans="1:16" ht="12.75" customHeight="1">
      <c r="A1210" s="176" t="s">
        <v>113</v>
      </c>
      <c r="B1210" s="262">
        <f t="shared" si="30"/>
        <v>12307.2</v>
      </c>
      <c r="C1210" s="253">
        <v>12277.2</v>
      </c>
      <c r="D1210" s="262">
        <v>30</v>
      </c>
      <c r="E1210" s="250"/>
      <c r="H1210" s="53"/>
      <c r="I1210" s="53"/>
      <c r="J1210" s="53"/>
      <c r="K1210" s="53"/>
      <c r="L1210" s="53"/>
      <c r="M1210" s="53"/>
      <c r="N1210" s="53"/>
      <c r="O1210" s="53"/>
      <c r="P1210" s="53"/>
    </row>
    <row r="1211" spans="1:16" ht="12.75" customHeight="1">
      <c r="A1211" s="176" t="s">
        <v>114</v>
      </c>
      <c r="B1211" s="262">
        <f t="shared" si="30"/>
        <v>24291.200000000001</v>
      </c>
      <c r="C1211" s="253">
        <v>23050.3</v>
      </c>
      <c r="D1211" s="262">
        <v>1240.9000000000001</v>
      </c>
      <c r="E1211" s="250"/>
      <c r="H1211" s="53"/>
      <c r="I1211" s="53"/>
      <c r="J1211" s="53"/>
      <c r="K1211" s="53"/>
      <c r="L1211" s="53"/>
      <c r="M1211" s="53"/>
      <c r="N1211" s="53"/>
      <c r="O1211" s="53"/>
      <c r="P1211" s="53"/>
    </row>
    <row r="1212" spans="1:16" ht="12.75" customHeight="1">
      <c r="A1212" s="258" t="s">
        <v>115</v>
      </c>
      <c r="B1212" s="262">
        <f t="shared" si="30"/>
        <v>16004.3</v>
      </c>
      <c r="C1212" s="253">
        <v>16004.3</v>
      </c>
      <c r="D1212" s="262">
        <v>0</v>
      </c>
      <c r="E1212" s="250"/>
      <c r="H1212" s="53"/>
      <c r="I1212" s="53"/>
      <c r="J1212" s="53"/>
      <c r="K1212" s="53"/>
      <c r="L1212" s="53"/>
      <c r="M1212" s="53"/>
      <c r="N1212" s="53"/>
      <c r="O1212" s="53"/>
      <c r="P1212" s="53"/>
    </row>
    <row r="1213" spans="1:16">
      <c r="A1213" s="259" t="s">
        <v>103</v>
      </c>
      <c r="B1213" s="263">
        <f t="shared" si="30"/>
        <v>12538.3</v>
      </c>
      <c r="C1213" s="260">
        <v>11489.4</v>
      </c>
      <c r="D1213" s="263">
        <v>1048.9000000000001</v>
      </c>
      <c r="E1213" s="250"/>
      <c r="H1213" s="53"/>
      <c r="I1213" s="53"/>
      <c r="J1213" s="53"/>
      <c r="K1213" s="53"/>
      <c r="L1213" s="53"/>
      <c r="M1213" s="53"/>
      <c r="N1213" s="53"/>
      <c r="O1213" s="53"/>
      <c r="P1213" s="53"/>
    </row>
    <row r="1214" spans="1:16">
      <c r="A1214" s="258"/>
      <c r="B1214" s="264"/>
      <c r="C1214" s="314"/>
      <c r="D1214" s="264"/>
      <c r="E1214" s="250"/>
      <c r="H1214" s="53"/>
      <c r="I1214" s="53"/>
      <c r="J1214" s="53"/>
      <c r="K1214" s="53"/>
      <c r="L1214" s="53"/>
      <c r="M1214" s="53"/>
      <c r="N1214" s="53"/>
      <c r="O1214" s="53"/>
      <c r="P1214" s="53"/>
    </row>
    <row r="1215" spans="1:16">
      <c r="A1215" s="355"/>
      <c r="B1215" s="279"/>
      <c r="C1215" s="279"/>
      <c r="D1215" s="281"/>
      <c r="H1215" s="53"/>
      <c r="I1215" s="53"/>
      <c r="J1215" s="53"/>
      <c r="K1215" s="53"/>
      <c r="L1215" s="53"/>
      <c r="M1215" s="53"/>
      <c r="N1215" s="53"/>
      <c r="O1215" s="53"/>
      <c r="P1215" s="53"/>
    </row>
    <row r="1216" spans="1:16" ht="14.25" customHeight="1">
      <c r="A1216" s="454" t="s">
        <v>149</v>
      </c>
      <c r="B1216" s="454"/>
      <c r="C1216" s="454"/>
      <c r="D1216" s="454"/>
      <c r="H1216" s="53"/>
      <c r="I1216" s="53"/>
      <c r="J1216" s="53"/>
      <c r="K1216" s="53"/>
      <c r="L1216" s="53"/>
      <c r="M1216" s="53"/>
      <c r="N1216" s="53"/>
      <c r="O1216" s="53"/>
      <c r="P1216" s="53"/>
    </row>
    <row r="1217" spans="1:16" ht="12.75" customHeight="1">
      <c r="A1217" s="104"/>
      <c r="B1217" s="73"/>
      <c r="C1217" s="73"/>
      <c r="D1217" s="11" t="s">
        <v>9</v>
      </c>
      <c r="E1217" s="89"/>
      <c r="H1217" s="53"/>
      <c r="I1217" s="53"/>
      <c r="J1217" s="53"/>
      <c r="K1217" s="53"/>
      <c r="L1217" s="53"/>
      <c r="M1217" s="53"/>
      <c r="N1217" s="53"/>
      <c r="O1217" s="53"/>
      <c r="P1217" s="53"/>
    </row>
    <row r="1218" spans="1:16" ht="12.75" customHeight="1">
      <c r="A1218" s="451"/>
      <c r="B1218" s="432" t="s">
        <v>225</v>
      </c>
      <c r="C1218" s="452" t="s">
        <v>72</v>
      </c>
      <c r="D1218" s="453"/>
      <c r="E1218" s="349"/>
      <c r="H1218" s="53"/>
      <c r="I1218" s="53"/>
      <c r="J1218" s="53"/>
      <c r="K1218" s="53"/>
      <c r="L1218" s="53"/>
      <c r="M1218" s="53"/>
      <c r="N1218" s="53"/>
      <c r="O1218" s="53"/>
      <c r="P1218" s="53"/>
    </row>
    <row r="1219" spans="1:16" ht="42" customHeight="1">
      <c r="A1219" s="451"/>
      <c r="B1219" s="432"/>
      <c r="C1219" s="169" t="s">
        <v>73</v>
      </c>
      <c r="D1219" s="3" t="s">
        <v>74</v>
      </c>
      <c r="E1219" s="396"/>
      <c r="H1219" s="53"/>
      <c r="I1219" s="53"/>
      <c r="J1219" s="53"/>
      <c r="K1219" s="53"/>
      <c r="L1219" s="53"/>
      <c r="M1219" s="53"/>
      <c r="N1219" s="53"/>
      <c r="O1219" s="53"/>
      <c r="P1219" s="53"/>
    </row>
    <row r="1220" spans="1:16" ht="12.75" customHeight="1">
      <c r="A1220" s="252" t="s">
        <v>171</v>
      </c>
      <c r="B1220" s="233">
        <f>C1220+D1220</f>
        <v>65550.5</v>
      </c>
      <c r="C1220" s="300">
        <v>58385.5</v>
      </c>
      <c r="D1220" s="308">
        <v>7165</v>
      </c>
      <c r="E1220" s="250"/>
      <c r="H1220" s="53"/>
      <c r="I1220" s="53"/>
      <c r="J1220" s="53"/>
      <c r="K1220" s="53"/>
      <c r="L1220" s="53"/>
      <c r="M1220" s="53"/>
      <c r="N1220" s="53"/>
      <c r="O1220" s="53"/>
      <c r="P1220" s="53"/>
    </row>
    <row r="1221" spans="1:16" ht="12.75" customHeight="1">
      <c r="A1221" s="176" t="s">
        <v>96</v>
      </c>
      <c r="B1221" s="72">
        <v>0</v>
      </c>
      <c r="C1221" s="305">
        <v>0</v>
      </c>
      <c r="D1221" s="72">
        <v>0</v>
      </c>
      <c r="E1221" s="250"/>
      <c r="H1221" s="53"/>
      <c r="I1221" s="53"/>
      <c r="J1221" s="53"/>
      <c r="K1221" s="53"/>
      <c r="L1221" s="53"/>
      <c r="M1221" s="53"/>
      <c r="N1221" s="53"/>
      <c r="O1221" s="53"/>
      <c r="P1221" s="53"/>
    </row>
    <row r="1222" spans="1:16" ht="12.75" customHeight="1">
      <c r="A1222" s="176" t="s">
        <v>97</v>
      </c>
      <c r="B1222" s="72">
        <v>0</v>
      </c>
      <c r="C1222" s="305">
        <v>0</v>
      </c>
      <c r="D1222" s="72">
        <v>0</v>
      </c>
      <c r="E1222" s="250"/>
      <c r="H1222" s="53"/>
      <c r="I1222" s="53"/>
      <c r="J1222" s="53"/>
      <c r="K1222" s="53"/>
      <c r="L1222" s="53"/>
      <c r="M1222" s="53"/>
      <c r="N1222" s="53"/>
      <c r="O1222" s="53"/>
      <c r="P1222" s="53"/>
    </row>
    <row r="1223" spans="1:16" ht="12.75" customHeight="1">
      <c r="A1223" s="176" t="s">
        <v>98</v>
      </c>
      <c r="B1223" s="72">
        <v>0</v>
      </c>
      <c r="C1223" s="305">
        <v>0</v>
      </c>
      <c r="D1223" s="72">
        <v>0</v>
      </c>
      <c r="E1223" s="250"/>
      <c r="H1223" s="53"/>
      <c r="I1223" s="53"/>
      <c r="J1223" s="53"/>
      <c r="K1223" s="53"/>
      <c r="L1223" s="53"/>
      <c r="M1223" s="53"/>
      <c r="N1223" s="53"/>
      <c r="O1223" s="53"/>
      <c r="P1223" s="53"/>
    </row>
    <row r="1224" spans="1:16" ht="15" customHeight="1">
      <c r="A1224" s="176" t="s">
        <v>99</v>
      </c>
      <c r="B1224" s="233">
        <v>3483</v>
      </c>
      <c r="C1224" s="301">
        <v>3483</v>
      </c>
      <c r="D1224" s="72">
        <v>0</v>
      </c>
      <c r="E1224" s="250"/>
      <c r="H1224" s="53"/>
      <c r="I1224" s="53"/>
      <c r="J1224" s="53"/>
      <c r="K1224" s="53"/>
      <c r="L1224" s="53"/>
      <c r="M1224" s="53"/>
      <c r="N1224" s="53"/>
      <c r="O1224" s="53"/>
      <c r="P1224" s="53"/>
    </row>
    <row r="1225" spans="1:16" ht="15" customHeight="1">
      <c r="A1225" s="176" t="s">
        <v>100</v>
      </c>
      <c r="B1225" s="233">
        <f t="shared" ref="B1225:B1236" si="31">C1225+D1225</f>
        <v>12502</v>
      </c>
      <c r="C1225" s="301">
        <v>12487</v>
      </c>
      <c r="D1225" s="72">
        <v>15</v>
      </c>
      <c r="E1225" s="250"/>
      <c r="H1225" s="53"/>
      <c r="I1225" s="53"/>
      <c r="J1225" s="53"/>
      <c r="K1225" s="53"/>
      <c r="L1225" s="53"/>
      <c r="M1225" s="53"/>
      <c r="N1225" s="53"/>
      <c r="O1225" s="53"/>
      <c r="P1225" s="53"/>
    </row>
    <row r="1226" spans="1:16">
      <c r="A1226" s="176" t="s">
        <v>101</v>
      </c>
      <c r="B1226" s="233">
        <v>1964</v>
      </c>
      <c r="C1226" s="301">
        <v>1964</v>
      </c>
      <c r="D1226" s="72">
        <v>0</v>
      </c>
      <c r="E1226" s="250"/>
      <c r="H1226" s="53"/>
      <c r="I1226" s="53"/>
      <c r="J1226" s="53"/>
      <c r="K1226" s="53"/>
      <c r="L1226" s="53"/>
      <c r="M1226" s="53"/>
      <c r="N1226" s="53"/>
      <c r="O1226" s="53"/>
      <c r="P1226" s="53"/>
    </row>
    <row r="1227" spans="1:16" ht="12.75" customHeight="1">
      <c r="A1227" s="176" t="s">
        <v>102</v>
      </c>
      <c r="B1227" s="233">
        <v>7970</v>
      </c>
      <c r="C1227" s="301">
        <v>7970</v>
      </c>
      <c r="D1227" s="72">
        <v>0</v>
      </c>
      <c r="E1227" s="250"/>
      <c r="H1227" s="53"/>
      <c r="I1227" s="53"/>
      <c r="J1227" s="53"/>
      <c r="K1227" s="53"/>
      <c r="L1227" s="53"/>
      <c r="M1227" s="53"/>
      <c r="N1227" s="53"/>
      <c r="O1227" s="53"/>
      <c r="P1227" s="53"/>
    </row>
    <row r="1228" spans="1:16" ht="12.75" customHeight="1">
      <c r="A1228" s="176" t="s">
        <v>104</v>
      </c>
      <c r="B1228" s="233">
        <f t="shared" si="31"/>
        <v>1377</v>
      </c>
      <c r="C1228" s="301">
        <v>1327</v>
      </c>
      <c r="D1228" s="233">
        <v>50</v>
      </c>
      <c r="E1228" s="250"/>
      <c r="H1228" s="53"/>
      <c r="I1228" s="53"/>
      <c r="J1228" s="53"/>
      <c r="K1228" s="53"/>
      <c r="L1228" s="53"/>
      <c r="M1228" s="53"/>
      <c r="N1228" s="53"/>
      <c r="O1228" s="53"/>
      <c r="P1228" s="53"/>
    </row>
    <row r="1229" spans="1:16" ht="12.75" customHeight="1">
      <c r="A1229" s="176" t="s">
        <v>106</v>
      </c>
      <c r="B1229" s="233">
        <f t="shared" si="31"/>
        <v>2788</v>
      </c>
      <c r="C1229" s="301">
        <v>496</v>
      </c>
      <c r="D1229" s="72">
        <v>2292</v>
      </c>
      <c r="E1229" s="250"/>
      <c r="H1229" s="53"/>
      <c r="I1229" s="53"/>
      <c r="J1229" s="53"/>
      <c r="K1229" s="53"/>
      <c r="L1229" s="53"/>
      <c r="M1229" s="53"/>
      <c r="N1229" s="53"/>
      <c r="O1229" s="53"/>
      <c r="P1229" s="53"/>
    </row>
    <row r="1230" spans="1:16" ht="12.75" customHeight="1">
      <c r="A1230" s="176" t="s">
        <v>105</v>
      </c>
      <c r="B1230" s="233">
        <f t="shared" si="31"/>
        <v>10813</v>
      </c>
      <c r="C1230" s="301">
        <v>10745</v>
      </c>
      <c r="D1230" s="233">
        <v>68</v>
      </c>
      <c r="E1230" s="250"/>
      <c r="H1230" s="53"/>
      <c r="I1230" s="53"/>
      <c r="J1230" s="53"/>
      <c r="K1230" s="53"/>
      <c r="L1230" s="53"/>
      <c r="M1230" s="53"/>
      <c r="N1230" s="53"/>
      <c r="O1230" s="53"/>
      <c r="P1230" s="53"/>
    </row>
    <row r="1231" spans="1:16" ht="12.75" customHeight="1">
      <c r="A1231" s="176" t="s">
        <v>107</v>
      </c>
      <c r="B1231" s="233">
        <f t="shared" si="31"/>
        <v>4316.5</v>
      </c>
      <c r="C1231" s="301">
        <v>3975.5</v>
      </c>
      <c r="D1231" s="233">
        <v>341</v>
      </c>
      <c r="E1231" s="250"/>
      <c r="H1231" s="53"/>
      <c r="I1231" s="53"/>
      <c r="J1231" s="53"/>
      <c r="K1231" s="53"/>
      <c r="L1231" s="53"/>
      <c r="M1231" s="53"/>
      <c r="N1231" s="53"/>
      <c r="O1231" s="53"/>
      <c r="P1231" s="53"/>
    </row>
    <row r="1232" spans="1:16" ht="12.75" customHeight="1">
      <c r="A1232" s="176" t="s">
        <v>108</v>
      </c>
      <c r="B1232" s="233">
        <f t="shared" si="31"/>
        <v>1928</v>
      </c>
      <c r="C1232" s="301">
        <v>868</v>
      </c>
      <c r="D1232" s="72">
        <v>1060</v>
      </c>
      <c r="E1232" s="250"/>
      <c r="H1232" s="53"/>
      <c r="I1232" s="53"/>
      <c r="J1232" s="53"/>
      <c r="K1232" s="53"/>
      <c r="L1232" s="53"/>
      <c r="M1232" s="53"/>
      <c r="N1232" s="53"/>
      <c r="O1232" s="53"/>
      <c r="P1232" s="53"/>
    </row>
    <row r="1233" spans="1:16" ht="12.75" customHeight="1">
      <c r="A1233" s="176" t="s">
        <v>109</v>
      </c>
      <c r="B1233" s="233">
        <v>457</v>
      </c>
      <c r="C1233" s="305">
        <v>0</v>
      </c>
      <c r="D1233" s="233">
        <v>457</v>
      </c>
      <c r="E1233" s="250"/>
      <c r="H1233" s="53"/>
      <c r="I1233" s="53"/>
      <c r="J1233" s="53"/>
      <c r="K1233" s="53"/>
      <c r="L1233" s="53"/>
      <c r="M1233" s="53"/>
      <c r="N1233" s="53"/>
      <c r="O1233" s="53"/>
      <c r="P1233" s="53"/>
    </row>
    <row r="1234" spans="1:16" ht="12.75" customHeight="1">
      <c r="A1234" s="176" t="s">
        <v>110</v>
      </c>
      <c r="B1234" s="233">
        <v>4057.7</v>
      </c>
      <c r="C1234" s="301">
        <v>4057.7</v>
      </c>
      <c r="D1234" s="72">
        <v>0</v>
      </c>
      <c r="E1234" s="250"/>
      <c r="H1234" s="53"/>
      <c r="I1234" s="53"/>
      <c r="J1234" s="53"/>
      <c r="K1234" s="53"/>
      <c r="L1234" s="53"/>
      <c r="M1234" s="53"/>
      <c r="N1234" s="53"/>
      <c r="O1234" s="53"/>
      <c r="P1234" s="53"/>
    </row>
    <row r="1235" spans="1:16" ht="12.75" customHeight="1">
      <c r="A1235" s="176" t="s">
        <v>111</v>
      </c>
      <c r="B1235" s="233">
        <f t="shared" si="31"/>
        <v>420</v>
      </c>
      <c r="C1235" s="301">
        <v>45</v>
      </c>
      <c r="D1235" s="233">
        <v>375</v>
      </c>
      <c r="E1235" s="250"/>
      <c r="H1235" s="53"/>
      <c r="I1235" s="53"/>
      <c r="J1235" s="53"/>
      <c r="K1235" s="53"/>
      <c r="L1235" s="53"/>
      <c r="M1235" s="53"/>
      <c r="N1235" s="53"/>
      <c r="O1235" s="53"/>
      <c r="P1235" s="53"/>
    </row>
    <row r="1236" spans="1:16" ht="12.75" customHeight="1">
      <c r="A1236" s="176" t="s">
        <v>112</v>
      </c>
      <c r="B1236" s="233">
        <f t="shared" si="31"/>
        <v>4035</v>
      </c>
      <c r="C1236" s="301">
        <v>2435</v>
      </c>
      <c r="D1236" s="233">
        <v>1600</v>
      </c>
      <c r="E1236" s="250"/>
      <c r="H1236" s="53"/>
      <c r="I1236" s="53"/>
      <c r="J1236" s="53"/>
      <c r="K1236" s="53"/>
      <c r="L1236" s="53"/>
      <c r="M1236" s="53"/>
      <c r="N1236" s="53"/>
      <c r="O1236" s="53"/>
      <c r="P1236" s="53"/>
    </row>
    <row r="1237" spans="1:16" ht="12.75" customHeight="1">
      <c r="A1237" s="176" t="s">
        <v>113</v>
      </c>
      <c r="B1237" s="233">
        <v>1686</v>
      </c>
      <c r="C1237" s="301">
        <v>1686</v>
      </c>
      <c r="D1237" s="72">
        <v>0</v>
      </c>
      <c r="E1237" s="250"/>
      <c r="H1237" s="53"/>
      <c r="I1237" s="53"/>
      <c r="J1237" s="53"/>
      <c r="K1237" s="53"/>
      <c r="L1237" s="53"/>
      <c r="M1237" s="53"/>
      <c r="N1237" s="53"/>
      <c r="O1237" s="53"/>
      <c r="P1237" s="53"/>
    </row>
    <row r="1238" spans="1:16" ht="12.75" customHeight="1">
      <c r="A1238" s="176" t="s">
        <v>114</v>
      </c>
      <c r="B1238" s="233">
        <f>C1238+D1238</f>
        <v>1537.3</v>
      </c>
      <c r="C1238" s="301">
        <v>1367.3</v>
      </c>
      <c r="D1238" s="233">
        <v>170</v>
      </c>
      <c r="E1238" s="250"/>
      <c r="H1238" s="53"/>
      <c r="I1238" s="53"/>
      <c r="J1238" s="53"/>
      <c r="K1238" s="53"/>
      <c r="L1238" s="53"/>
      <c r="M1238" s="53"/>
      <c r="N1238" s="53"/>
      <c r="O1238" s="53"/>
      <c r="P1238" s="53"/>
    </row>
    <row r="1239" spans="1:16" ht="12.75" customHeight="1">
      <c r="A1239" s="258" t="s">
        <v>115</v>
      </c>
      <c r="B1239" s="233">
        <v>2821</v>
      </c>
      <c r="C1239" s="301">
        <v>2821</v>
      </c>
      <c r="D1239" s="72">
        <v>0</v>
      </c>
      <c r="E1239" s="250"/>
      <c r="H1239" s="53"/>
      <c r="I1239" s="53"/>
      <c r="J1239" s="53"/>
      <c r="K1239" s="53"/>
      <c r="L1239" s="53"/>
      <c r="M1239" s="53"/>
      <c r="N1239" s="53"/>
      <c r="O1239" s="53"/>
      <c r="P1239" s="53"/>
    </row>
    <row r="1240" spans="1:16" ht="12.75" customHeight="1">
      <c r="A1240" s="259" t="s">
        <v>103</v>
      </c>
      <c r="B1240" s="234">
        <f>C1240+D1240</f>
        <v>3395</v>
      </c>
      <c r="C1240" s="304">
        <v>2658</v>
      </c>
      <c r="D1240" s="234">
        <v>737</v>
      </c>
      <c r="E1240" s="250"/>
      <c r="H1240" s="53"/>
      <c r="I1240" s="53"/>
      <c r="J1240" s="53"/>
      <c r="K1240" s="53"/>
      <c r="L1240" s="53"/>
      <c r="M1240" s="53"/>
      <c r="N1240" s="53"/>
      <c r="O1240" s="53"/>
      <c r="P1240" s="53"/>
    </row>
    <row r="1241" spans="1:16" ht="12.75" customHeight="1">
      <c r="A1241" s="61"/>
      <c r="B1241" s="78"/>
      <c r="C1241" s="78"/>
      <c r="D1241" s="105"/>
      <c r="E1241" s="349"/>
      <c r="H1241" s="53"/>
      <c r="I1241" s="53"/>
      <c r="J1241" s="53"/>
      <c r="K1241" s="53"/>
      <c r="L1241" s="53"/>
      <c r="M1241" s="53"/>
      <c r="N1241" s="53"/>
      <c r="O1241" s="53"/>
      <c r="P1241" s="53"/>
    </row>
    <row r="1242" spans="1:16" ht="12.75" customHeight="1">
      <c r="A1242" s="454" t="s">
        <v>150</v>
      </c>
      <c r="B1242" s="454"/>
      <c r="C1242" s="454"/>
      <c r="D1242" s="454"/>
      <c r="H1242" s="53"/>
      <c r="I1242" s="53"/>
      <c r="J1242" s="53"/>
      <c r="K1242" s="53"/>
      <c r="L1242" s="53"/>
      <c r="M1242" s="53"/>
      <c r="N1242" s="53"/>
      <c r="O1242" s="53"/>
      <c r="P1242" s="53"/>
    </row>
    <row r="1243" spans="1:16" ht="12.75" customHeight="1">
      <c r="A1243" s="104"/>
      <c r="B1243" s="73"/>
      <c r="C1243" s="73"/>
      <c r="D1243" s="11" t="s">
        <v>9</v>
      </c>
      <c r="E1243" s="89"/>
      <c r="H1243" s="53"/>
      <c r="I1243" s="53"/>
      <c r="J1243" s="53"/>
      <c r="K1243" s="53"/>
      <c r="L1243" s="53"/>
      <c r="M1243" s="53"/>
      <c r="N1243" s="53"/>
      <c r="O1243" s="53"/>
      <c r="P1243" s="53"/>
    </row>
    <row r="1244" spans="1:16" ht="12.75" customHeight="1">
      <c r="A1244" s="451"/>
      <c r="B1244" s="432" t="s">
        <v>225</v>
      </c>
      <c r="C1244" s="452" t="s">
        <v>72</v>
      </c>
      <c r="D1244" s="453"/>
      <c r="E1244" s="349"/>
      <c r="H1244" s="53"/>
      <c r="I1244" s="53"/>
      <c r="J1244" s="53"/>
      <c r="K1244" s="53"/>
      <c r="L1244" s="53"/>
      <c r="M1244" s="53"/>
      <c r="N1244" s="53"/>
      <c r="O1244" s="53"/>
      <c r="P1244" s="53"/>
    </row>
    <row r="1245" spans="1:16" ht="39.75" customHeight="1">
      <c r="A1245" s="451"/>
      <c r="B1245" s="432"/>
      <c r="C1245" s="212" t="s">
        <v>73</v>
      </c>
      <c r="D1245" s="3" t="s">
        <v>74</v>
      </c>
      <c r="E1245" s="396"/>
      <c r="H1245" s="53"/>
      <c r="I1245" s="53"/>
      <c r="J1245" s="53"/>
      <c r="K1245" s="53"/>
      <c r="L1245" s="53"/>
      <c r="M1245" s="53"/>
      <c r="N1245" s="53"/>
      <c r="O1245" s="53"/>
      <c r="P1245" s="53"/>
    </row>
    <row r="1246" spans="1:16" ht="12.75" customHeight="1">
      <c r="A1246" s="252" t="s">
        <v>170</v>
      </c>
      <c r="B1246" s="231">
        <f>C1246+D1246</f>
        <v>26991</v>
      </c>
      <c r="C1246" s="297">
        <v>23414.400000000001</v>
      </c>
      <c r="D1246" s="231">
        <v>3576.6</v>
      </c>
      <c r="E1246" s="250"/>
      <c r="H1246" s="53"/>
      <c r="I1246" s="53"/>
      <c r="J1246" s="53"/>
      <c r="K1246" s="53"/>
      <c r="L1246" s="53"/>
      <c r="M1246" s="53"/>
      <c r="N1246" s="53"/>
      <c r="O1246" s="53"/>
      <c r="P1246" s="53"/>
    </row>
    <row r="1247" spans="1:16" ht="12.75" customHeight="1">
      <c r="A1247" s="176" t="s">
        <v>96</v>
      </c>
      <c r="B1247" s="58" t="s">
        <v>179</v>
      </c>
      <c r="C1247" s="58" t="s">
        <v>179</v>
      </c>
      <c r="D1247" s="58" t="s">
        <v>179</v>
      </c>
      <c r="E1247" s="250"/>
      <c r="H1247" s="53"/>
      <c r="I1247" s="53"/>
      <c r="J1247" s="53"/>
      <c r="K1247" s="53"/>
      <c r="L1247" s="53"/>
      <c r="M1247" s="53"/>
      <c r="N1247" s="53"/>
      <c r="O1247" s="53"/>
      <c r="P1247" s="53"/>
    </row>
    <row r="1248" spans="1:16" ht="12.75" customHeight="1">
      <c r="A1248" s="176" t="s">
        <v>97</v>
      </c>
      <c r="B1248" s="58" t="s">
        <v>179</v>
      </c>
      <c r="C1248" s="58" t="s">
        <v>179</v>
      </c>
      <c r="D1248" s="58" t="s">
        <v>179</v>
      </c>
      <c r="E1248" s="250"/>
      <c r="H1248" s="53"/>
      <c r="I1248" s="53"/>
      <c r="J1248" s="53"/>
      <c r="K1248" s="53"/>
      <c r="L1248" s="53"/>
      <c r="M1248" s="53"/>
      <c r="N1248" s="53"/>
      <c r="O1248" s="53"/>
      <c r="P1248" s="53"/>
    </row>
    <row r="1249" spans="1:16" ht="12.75" customHeight="1">
      <c r="A1249" s="176" t="s">
        <v>98</v>
      </c>
      <c r="B1249" s="231">
        <v>350</v>
      </c>
      <c r="C1249" s="58" t="s">
        <v>179</v>
      </c>
      <c r="D1249" s="58">
        <v>350</v>
      </c>
      <c r="E1249" s="250"/>
      <c r="H1249" s="53"/>
      <c r="I1249" s="53"/>
      <c r="J1249" s="53"/>
      <c r="K1249" s="53"/>
      <c r="L1249" s="53"/>
      <c r="M1249" s="53"/>
      <c r="N1249" s="53"/>
      <c r="O1249" s="53"/>
      <c r="P1249" s="53"/>
    </row>
    <row r="1250" spans="1:16">
      <c r="A1250" s="176" t="s">
        <v>99</v>
      </c>
      <c r="B1250" s="231">
        <f t="shared" ref="B1250:B1266" si="32">C1250+D1250</f>
        <v>3426</v>
      </c>
      <c r="C1250" s="297">
        <v>3426</v>
      </c>
      <c r="D1250" s="231"/>
      <c r="E1250" s="250"/>
      <c r="H1250" s="53"/>
      <c r="I1250" s="53"/>
      <c r="J1250" s="53"/>
      <c r="K1250" s="53"/>
      <c r="L1250" s="53"/>
      <c r="M1250" s="53"/>
      <c r="N1250" s="53"/>
      <c r="O1250" s="53"/>
      <c r="P1250" s="53"/>
    </row>
    <row r="1251" spans="1:16" ht="11.25" customHeight="1">
      <c r="A1251" s="176" t="s">
        <v>100</v>
      </c>
      <c r="B1251" s="231">
        <f t="shared" si="32"/>
        <v>3038.4</v>
      </c>
      <c r="C1251" s="297">
        <v>2988.4</v>
      </c>
      <c r="D1251" s="231">
        <v>50</v>
      </c>
      <c r="E1251" s="250"/>
      <c r="H1251" s="53"/>
      <c r="I1251" s="53"/>
      <c r="J1251" s="53"/>
      <c r="K1251" s="53"/>
      <c r="L1251" s="53"/>
      <c r="M1251" s="53"/>
      <c r="N1251" s="53"/>
      <c r="O1251" s="53"/>
      <c r="P1251" s="53"/>
    </row>
    <row r="1252" spans="1:16">
      <c r="A1252" s="176" t="s">
        <v>101</v>
      </c>
      <c r="B1252" s="231">
        <f t="shared" si="32"/>
        <v>250</v>
      </c>
      <c r="C1252" s="297">
        <v>250</v>
      </c>
      <c r="D1252" s="231"/>
      <c r="E1252" s="250"/>
      <c r="H1252" s="53"/>
      <c r="I1252" s="53"/>
      <c r="J1252" s="53"/>
      <c r="K1252" s="53"/>
      <c r="L1252" s="53"/>
      <c r="M1252" s="53"/>
      <c r="N1252" s="53"/>
      <c r="O1252" s="53"/>
      <c r="P1252" s="53"/>
    </row>
    <row r="1253" spans="1:16" ht="12.75" customHeight="1">
      <c r="A1253" s="176" t="s">
        <v>102</v>
      </c>
      <c r="B1253" s="231">
        <f t="shared" si="32"/>
        <v>351</v>
      </c>
      <c r="C1253" s="297">
        <v>330</v>
      </c>
      <c r="D1253" s="231">
        <v>21</v>
      </c>
      <c r="E1253" s="250"/>
      <c r="H1253" s="53"/>
      <c r="I1253" s="53"/>
      <c r="J1253" s="53"/>
      <c r="K1253" s="53"/>
      <c r="L1253" s="53"/>
      <c r="M1253" s="53"/>
      <c r="N1253" s="53"/>
      <c r="O1253" s="53"/>
      <c r="P1253" s="53"/>
    </row>
    <row r="1254" spans="1:16" ht="12.75" customHeight="1">
      <c r="A1254" s="176" t="s">
        <v>104</v>
      </c>
      <c r="B1254" s="58" t="s">
        <v>179</v>
      </c>
      <c r="C1254" s="58" t="s">
        <v>179</v>
      </c>
      <c r="D1254" s="58"/>
      <c r="E1254" s="250"/>
      <c r="H1254" s="53"/>
      <c r="I1254" s="53"/>
      <c r="J1254" s="53"/>
      <c r="K1254" s="53"/>
      <c r="L1254" s="53"/>
      <c r="M1254" s="53"/>
      <c r="N1254" s="53"/>
      <c r="O1254" s="53"/>
      <c r="P1254" s="53"/>
    </row>
    <row r="1255" spans="1:16" ht="12.75" customHeight="1">
      <c r="A1255" s="176" t="s">
        <v>106</v>
      </c>
      <c r="B1255" s="231">
        <v>50</v>
      </c>
      <c r="C1255" s="237" t="s">
        <v>179</v>
      </c>
      <c r="D1255" s="231">
        <v>50</v>
      </c>
      <c r="E1255" s="250"/>
      <c r="H1255" s="53"/>
      <c r="I1255" s="53"/>
      <c r="J1255" s="53"/>
      <c r="K1255" s="53"/>
      <c r="L1255" s="53"/>
      <c r="M1255" s="53"/>
      <c r="N1255" s="53"/>
      <c r="O1255" s="53"/>
      <c r="P1255" s="53"/>
    </row>
    <row r="1256" spans="1:16" ht="12.75" customHeight="1">
      <c r="A1256" s="176" t="s">
        <v>105</v>
      </c>
      <c r="B1256" s="231">
        <v>268</v>
      </c>
      <c r="C1256" s="237" t="s">
        <v>179</v>
      </c>
      <c r="D1256" s="231">
        <v>268</v>
      </c>
      <c r="E1256" s="250"/>
      <c r="H1256" s="53"/>
      <c r="I1256" s="53"/>
      <c r="J1256" s="53"/>
      <c r="K1256" s="53"/>
      <c r="L1256" s="53"/>
      <c r="M1256" s="53"/>
      <c r="N1256" s="53"/>
      <c r="O1256" s="53"/>
      <c r="P1256" s="53"/>
    </row>
    <row r="1257" spans="1:16" ht="12.75" customHeight="1">
      <c r="A1257" s="176" t="s">
        <v>107</v>
      </c>
      <c r="B1257" s="231">
        <f t="shared" si="32"/>
        <v>5797</v>
      </c>
      <c r="C1257" s="297">
        <v>5428</v>
      </c>
      <c r="D1257" s="231">
        <v>369</v>
      </c>
      <c r="E1257" s="250"/>
      <c r="H1257" s="53"/>
      <c r="I1257" s="53"/>
      <c r="J1257" s="53"/>
      <c r="K1257" s="53"/>
      <c r="L1257" s="53"/>
      <c r="M1257" s="53"/>
      <c r="N1257" s="53"/>
      <c r="O1257" s="53"/>
      <c r="P1257" s="53"/>
    </row>
    <row r="1258" spans="1:16" ht="12.75" customHeight="1">
      <c r="A1258" s="176" t="s">
        <v>108</v>
      </c>
      <c r="B1258" s="231">
        <f t="shared" si="32"/>
        <v>5001</v>
      </c>
      <c r="C1258" s="297">
        <v>4402</v>
      </c>
      <c r="D1258" s="231">
        <v>599</v>
      </c>
      <c r="E1258" s="250"/>
      <c r="H1258" s="53"/>
      <c r="I1258" s="53"/>
      <c r="J1258" s="53"/>
      <c r="K1258" s="53"/>
      <c r="L1258" s="53"/>
      <c r="M1258" s="53"/>
      <c r="N1258" s="53"/>
      <c r="O1258" s="53"/>
      <c r="P1258" s="53"/>
    </row>
    <row r="1259" spans="1:16" ht="12.75" customHeight="1">
      <c r="A1259" s="176" t="s">
        <v>109</v>
      </c>
      <c r="B1259" s="231">
        <f t="shared" si="32"/>
        <v>1607</v>
      </c>
      <c r="C1259" s="297">
        <v>1417</v>
      </c>
      <c r="D1259" s="231">
        <v>190</v>
      </c>
      <c r="E1259" s="250"/>
      <c r="H1259" s="53"/>
      <c r="I1259" s="53"/>
      <c r="J1259" s="53"/>
      <c r="K1259" s="53"/>
      <c r="L1259" s="53"/>
      <c r="M1259" s="53"/>
      <c r="N1259" s="53"/>
      <c r="O1259" s="53"/>
      <c r="P1259" s="53"/>
    </row>
    <row r="1260" spans="1:16" ht="12.75" customHeight="1">
      <c r="A1260" s="176" t="s">
        <v>110</v>
      </c>
      <c r="B1260" s="231">
        <f t="shared" si="32"/>
        <v>312</v>
      </c>
      <c r="C1260" s="297">
        <v>312</v>
      </c>
      <c r="D1260" s="89"/>
      <c r="E1260" s="250"/>
      <c r="H1260" s="53"/>
      <c r="I1260" s="53"/>
      <c r="J1260" s="53"/>
      <c r="K1260" s="53"/>
      <c r="L1260" s="53"/>
      <c r="M1260" s="53"/>
      <c r="N1260" s="53"/>
      <c r="O1260" s="53"/>
      <c r="P1260" s="53"/>
    </row>
    <row r="1261" spans="1:16" ht="12.75" customHeight="1">
      <c r="A1261" s="176" t="s">
        <v>111</v>
      </c>
      <c r="B1261" s="231">
        <f t="shared" si="32"/>
        <v>440.8</v>
      </c>
      <c r="C1261" s="297">
        <v>224</v>
      </c>
      <c r="D1261" s="231">
        <v>216.8</v>
      </c>
      <c r="E1261" s="250"/>
      <c r="H1261" s="53"/>
      <c r="I1261" s="53"/>
      <c r="J1261" s="53"/>
      <c r="K1261" s="53"/>
      <c r="L1261" s="53"/>
      <c r="M1261" s="53"/>
      <c r="N1261" s="53"/>
      <c r="O1261" s="53"/>
      <c r="P1261" s="53"/>
    </row>
    <row r="1262" spans="1:16" ht="12.75" customHeight="1">
      <c r="A1262" s="176" t="s">
        <v>112</v>
      </c>
      <c r="B1262" s="231">
        <f t="shared" si="32"/>
        <v>1938</v>
      </c>
      <c r="C1262" s="297">
        <v>1578</v>
      </c>
      <c r="D1262" s="231">
        <v>360</v>
      </c>
      <c r="E1262" s="250"/>
      <c r="H1262" s="53"/>
      <c r="I1262" s="53"/>
      <c r="J1262" s="53"/>
      <c r="K1262" s="53"/>
      <c r="L1262" s="53"/>
      <c r="M1262" s="53"/>
      <c r="N1262" s="53"/>
      <c r="O1262" s="53"/>
      <c r="P1262" s="53"/>
    </row>
    <row r="1263" spans="1:16" ht="12.75" customHeight="1">
      <c r="A1263" s="176" t="s">
        <v>113</v>
      </c>
      <c r="B1263" s="231">
        <f t="shared" si="32"/>
        <v>2651.2</v>
      </c>
      <c r="C1263" s="297">
        <v>2621.1999999999998</v>
      </c>
      <c r="D1263" s="231">
        <v>30</v>
      </c>
      <c r="E1263" s="250"/>
      <c r="H1263" s="53"/>
      <c r="I1263" s="53"/>
      <c r="J1263" s="53"/>
      <c r="K1263" s="53"/>
      <c r="L1263" s="53"/>
      <c r="M1263" s="53"/>
      <c r="N1263" s="53"/>
      <c r="O1263" s="53"/>
      <c r="P1263" s="53"/>
    </row>
    <row r="1264" spans="1:16" ht="12.75" customHeight="1">
      <c r="A1264" s="176" t="s">
        <v>114</v>
      </c>
      <c r="B1264" s="231">
        <f t="shared" si="32"/>
        <v>855.9</v>
      </c>
      <c r="C1264" s="297">
        <v>95</v>
      </c>
      <c r="D1264" s="231">
        <v>760.9</v>
      </c>
      <c r="E1264" s="250"/>
      <c r="H1264" s="53"/>
      <c r="I1264" s="53"/>
      <c r="J1264" s="53"/>
      <c r="K1264" s="53"/>
      <c r="L1264" s="53"/>
      <c r="M1264" s="53"/>
      <c r="N1264" s="53"/>
      <c r="O1264" s="53"/>
      <c r="P1264" s="53"/>
    </row>
    <row r="1265" spans="1:16" ht="12.75" customHeight="1">
      <c r="A1265" s="258" t="s">
        <v>115</v>
      </c>
      <c r="B1265" s="231">
        <f t="shared" si="32"/>
        <v>158.80000000000001</v>
      </c>
      <c r="C1265" s="297">
        <v>158.80000000000001</v>
      </c>
      <c r="D1265" s="89"/>
      <c r="E1265" s="250"/>
      <c r="H1265" s="53"/>
      <c r="I1265" s="53"/>
      <c r="J1265" s="53"/>
      <c r="K1265" s="53"/>
      <c r="L1265" s="53"/>
      <c r="M1265" s="53"/>
      <c r="N1265" s="53"/>
      <c r="O1265" s="53"/>
      <c r="P1265" s="53"/>
    </row>
    <row r="1266" spans="1:16" ht="12.75" customHeight="1">
      <c r="A1266" s="259" t="s">
        <v>103</v>
      </c>
      <c r="B1266" s="232">
        <f t="shared" si="32"/>
        <v>495.9</v>
      </c>
      <c r="C1266" s="261">
        <v>184</v>
      </c>
      <c r="D1266" s="232">
        <v>311.89999999999998</v>
      </c>
      <c r="E1266" s="250"/>
      <c r="H1266" s="53"/>
      <c r="I1266" s="53"/>
      <c r="J1266" s="53"/>
      <c r="K1266" s="53"/>
      <c r="L1266" s="53"/>
      <c r="M1266" s="53"/>
      <c r="N1266" s="53"/>
      <c r="O1266" s="53"/>
      <c r="P1266" s="53"/>
    </row>
    <row r="1267" spans="1:16" ht="12.75" customHeight="1">
      <c r="A1267" s="61"/>
      <c r="B1267" s="106"/>
      <c r="C1267" s="78"/>
      <c r="D1267" s="105"/>
      <c r="E1267" s="349"/>
      <c r="H1267" s="53"/>
      <c r="I1267" s="53"/>
      <c r="J1267" s="53"/>
      <c r="K1267" s="53"/>
      <c r="L1267" s="53"/>
      <c r="M1267" s="53"/>
      <c r="N1267" s="53"/>
      <c r="O1267" s="53"/>
      <c r="P1267" s="53"/>
    </row>
    <row r="1268" spans="1:16" ht="12.75" customHeight="1">
      <c r="A1268" s="458" t="s">
        <v>151</v>
      </c>
      <c r="B1268" s="458"/>
      <c r="C1268" s="458"/>
      <c r="D1268" s="458"/>
      <c r="H1268" s="53"/>
      <c r="I1268" s="53"/>
      <c r="J1268" s="53"/>
      <c r="K1268" s="53"/>
      <c r="L1268" s="53"/>
      <c r="M1268" s="53"/>
      <c r="N1268" s="53"/>
      <c r="O1268" s="53"/>
      <c r="P1268" s="53"/>
    </row>
    <row r="1269" spans="1:16" ht="12.75" customHeight="1">
      <c r="A1269" s="104"/>
      <c r="B1269" s="73"/>
      <c r="C1269" s="73"/>
      <c r="D1269" s="11" t="s">
        <v>9</v>
      </c>
      <c r="E1269" s="89"/>
      <c r="H1269" s="53"/>
      <c r="I1269" s="53"/>
      <c r="J1269" s="53"/>
      <c r="K1269" s="53"/>
      <c r="L1269" s="53"/>
      <c r="M1269" s="53"/>
      <c r="N1269" s="53"/>
      <c r="O1269" s="53"/>
      <c r="P1269" s="53"/>
    </row>
    <row r="1270" spans="1:16" ht="12.75" customHeight="1">
      <c r="A1270" s="451"/>
      <c r="B1270" s="432" t="s">
        <v>225</v>
      </c>
      <c r="C1270" s="452" t="s">
        <v>72</v>
      </c>
      <c r="D1270" s="453"/>
      <c r="E1270" s="349"/>
      <c r="H1270" s="53"/>
      <c r="I1270" s="53"/>
      <c r="J1270" s="53"/>
      <c r="K1270" s="53"/>
      <c r="L1270" s="53"/>
      <c r="M1270" s="53"/>
      <c r="N1270" s="53"/>
      <c r="O1270" s="53"/>
      <c r="P1270" s="53"/>
    </row>
    <row r="1271" spans="1:16" ht="53.25" customHeight="1">
      <c r="A1271" s="451"/>
      <c r="B1271" s="432"/>
      <c r="C1271" s="212" t="s">
        <v>73</v>
      </c>
      <c r="D1271" s="3" t="s">
        <v>74</v>
      </c>
      <c r="E1271" s="396"/>
      <c r="H1271" s="53"/>
      <c r="I1271" s="53"/>
      <c r="J1271" s="53"/>
      <c r="K1271" s="53"/>
      <c r="L1271" s="53"/>
      <c r="M1271" s="53"/>
      <c r="N1271" s="53"/>
      <c r="O1271" s="53"/>
      <c r="P1271" s="53"/>
    </row>
    <row r="1272" spans="1:16" ht="12.75" customHeight="1">
      <c r="A1272" s="252" t="s">
        <v>171</v>
      </c>
      <c r="B1272" s="352">
        <f>C1272+D1272</f>
        <v>158467.20000000001</v>
      </c>
      <c r="C1272" s="352">
        <v>151308.6</v>
      </c>
      <c r="D1272" s="352">
        <v>7158.6</v>
      </c>
      <c r="E1272" s="250"/>
      <c r="H1272" s="53"/>
      <c r="I1272" s="53"/>
      <c r="J1272" s="53"/>
      <c r="K1272" s="53"/>
      <c r="L1272" s="53"/>
      <c r="M1272" s="53"/>
      <c r="N1272" s="53"/>
      <c r="O1272" s="53"/>
      <c r="P1272" s="53"/>
    </row>
    <row r="1273" spans="1:16" ht="12.75" customHeight="1">
      <c r="A1273" s="176" t="s">
        <v>96</v>
      </c>
      <c r="B1273" s="314">
        <v>0</v>
      </c>
      <c r="C1273" s="237">
        <v>0</v>
      </c>
      <c r="D1273" s="314">
        <v>0</v>
      </c>
      <c r="E1273" s="250"/>
      <c r="H1273" s="53"/>
      <c r="I1273" s="53"/>
      <c r="J1273" s="53"/>
      <c r="K1273" s="53"/>
      <c r="L1273" s="53"/>
      <c r="M1273" s="53"/>
      <c r="N1273" s="53"/>
      <c r="O1273" s="53"/>
      <c r="P1273" s="53"/>
    </row>
    <row r="1274" spans="1:16" ht="12.75" customHeight="1">
      <c r="A1274" s="176" t="s">
        <v>97</v>
      </c>
      <c r="B1274" s="314">
        <v>0</v>
      </c>
      <c r="C1274" s="237">
        <v>0</v>
      </c>
      <c r="D1274" s="314">
        <v>0</v>
      </c>
      <c r="E1274" s="250"/>
      <c r="H1274" s="53"/>
      <c r="I1274" s="53"/>
      <c r="J1274" s="53"/>
      <c r="K1274" s="53"/>
      <c r="L1274" s="53"/>
      <c r="M1274" s="53"/>
      <c r="N1274" s="53"/>
      <c r="O1274" s="53"/>
      <c r="P1274" s="53"/>
    </row>
    <row r="1275" spans="1:16">
      <c r="A1275" s="176" t="s">
        <v>98</v>
      </c>
      <c r="B1275" s="314">
        <f t="shared" ref="B1275:B1292" si="33">C1275+D1275</f>
        <v>3182</v>
      </c>
      <c r="C1275" s="297">
        <v>2700</v>
      </c>
      <c r="D1275" s="314">
        <v>482</v>
      </c>
      <c r="E1275" s="250"/>
      <c r="H1275" s="53"/>
      <c r="I1275" s="53"/>
      <c r="J1275" s="53"/>
      <c r="K1275" s="53"/>
      <c r="L1275" s="53"/>
      <c r="M1275" s="53"/>
      <c r="N1275" s="53"/>
      <c r="O1275" s="53"/>
      <c r="P1275" s="53"/>
    </row>
    <row r="1276" spans="1:16">
      <c r="A1276" s="176" t="s">
        <v>99</v>
      </c>
      <c r="B1276" s="314">
        <f t="shared" si="33"/>
        <v>5137</v>
      </c>
      <c r="C1276" s="297">
        <v>5137</v>
      </c>
      <c r="D1276" s="314">
        <v>0</v>
      </c>
      <c r="E1276" s="250"/>
      <c r="H1276" s="53"/>
      <c r="I1276" s="53"/>
      <c r="J1276" s="53"/>
      <c r="K1276" s="53"/>
      <c r="L1276" s="53"/>
      <c r="M1276" s="53"/>
      <c r="N1276" s="53"/>
      <c r="O1276" s="53"/>
      <c r="P1276" s="53"/>
    </row>
    <row r="1277" spans="1:16" ht="12.75" customHeight="1">
      <c r="A1277" s="176" t="s">
        <v>100</v>
      </c>
      <c r="B1277" s="314">
        <f t="shared" si="33"/>
        <v>6190</v>
      </c>
      <c r="C1277" s="297">
        <v>6190</v>
      </c>
      <c r="D1277" s="314">
        <v>0</v>
      </c>
      <c r="E1277" s="250"/>
      <c r="H1277" s="53"/>
      <c r="I1277" s="53"/>
      <c r="J1277" s="53"/>
      <c r="K1277" s="53"/>
      <c r="L1277" s="53"/>
      <c r="M1277" s="53"/>
      <c r="N1277" s="53"/>
      <c r="O1277" s="53"/>
      <c r="P1277" s="53"/>
    </row>
    <row r="1278" spans="1:16">
      <c r="A1278" s="176" t="s">
        <v>101</v>
      </c>
      <c r="B1278" s="314">
        <f t="shared" si="33"/>
        <v>1586</v>
      </c>
      <c r="C1278" s="297">
        <v>1586</v>
      </c>
      <c r="D1278" s="314">
        <v>0</v>
      </c>
      <c r="E1278" s="250"/>
      <c r="H1278" s="53"/>
      <c r="I1278" s="53"/>
      <c r="J1278" s="53"/>
      <c r="K1278" s="53"/>
      <c r="L1278" s="53"/>
      <c r="M1278" s="53"/>
      <c r="N1278" s="53"/>
      <c r="O1278" s="53"/>
      <c r="P1278" s="53"/>
    </row>
    <row r="1279" spans="1:16" ht="12.75" customHeight="1">
      <c r="A1279" s="176" t="s">
        <v>102</v>
      </c>
      <c r="B1279" s="314">
        <f t="shared" si="33"/>
        <v>14506</v>
      </c>
      <c r="C1279" s="297">
        <v>14506</v>
      </c>
      <c r="D1279" s="314">
        <v>0</v>
      </c>
      <c r="E1279" s="250"/>
      <c r="H1279" s="53"/>
      <c r="I1279" s="53"/>
      <c r="J1279" s="53"/>
      <c r="K1279" s="53"/>
      <c r="L1279" s="53"/>
      <c r="M1279" s="53"/>
      <c r="N1279" s="53"/>
      <c r="O1279" s="53"/>
      <c r="P1279" s="53"/>
    </row>
    <row r="1280" spans="1:16" ht="12.75" customHeight="1">
      <c r="A1280" s="176" t="s">
        <v>104</v>
      </c>
      <c r="B1280" s="314">
        <f t="shared" si="33"/>
        <v>13129.5</v>
      </c>
      <c r="C1280" s="297">
        <v>13014</v>
      </c>
      <c r="D1280" s="314">
        <v>115.5</v>
      </c>
      <c r="E1280" s="250"/>
      <c r="H1280" s="53"/>
      <c r="I1280" s="53"/>
      <c r="J1280" s="53"/>
      <c r="K1280" s="53"/>
      <c r="L1280" s="53"/>
      <c r="M1280" s="53"/>
      <c r="N1280" s="53"/>
      <c r="O1280" s="53"/>
      <c r="P1280" s="53"/>
    </row>
    <row r="1281" spans="1:16" ht="12.75" customHeight="1">
      <c r="A1281" s="176" t="s">
        <v>106</v>
      </c>
      <c r="B1281" s="314">
        <v>0</v>
      </c>
      <c r="C1281" s="237">
        <v>0</v>
      </c>
      <c r="D1281" s="314">
        <v>0</v>
      </c>
      <c r="E1281" s="250"/>
      <c r="H1281" s="53"/>
      <c r="I1281" s="53"/>
      <c r="J1281" s="53"/>
      <c r="K1281" s="53"/>
      <c r="L1281" s="53"/>
      <c r="M1281" s="53"/>
      <c r="N1281" s="53"/>
      <c r="O1281" s="53"/>
      <c r="P1281" s="53"/>
    </row>
    <row r="1282" spans="1:16" ht="12.75" customHeight="1">
      <c r="A1282" s="176" t="s">
        <v>105</v>
      </c>
      <c r="B1282" s="314">
        <f t="shared" si="33"/>
        <v>4652</v>
      </c>
      <c r="C1282" s="297">
        <v>4109</v>
      </c>
      <c r="D1282" s="314">
        <v>543</v>
      </c>
      <c r="E1282" s="250"/>
      <c r="H1282" s="53"/>
      <c r="I1282" s="53"/>
      <c r="J1282" s="53"/>
      <c r="K1282" s="53"/>
      <c r="L1282" s="53"/>
      <c r="M1282" s="53"/>
      <c r="N1282" s="53"/>
      <c r="O1282" s="53"/>
      <c r="P1282" s="53"/>
    </row>
    <row r="1283" spans="1:16" ht="12.75" customHeight="1">
      <c r="A1283" s="176" t="s">
        <v>107</v>
      </c>
      <c r="B1283" s="314">
        <f t="shared" si="33"/>
        <v>7152</v>
      </c>
      <c r="C1283" s="297">
        <v>6152</v>
      </c>
      <c r="D1283" s="314">
        <v>1000</v>
      </c>
      <c r="E1283" s="250"/>
      <c r="H1283" s="53"/>
      <c r="I1283" s="53"/>
      <c r="J1283" s="53"/>
      <c r="K1283" s="53"/>
      <c r="L1283" s="53"/>
      <c r="M1283" s="53"/>
      <c r="N1283" s="53"/>
      <c r="O1283" s="53"/>
      <c r="P1283" s="53"/>
    </row>
    <row r="1284" spans="1:16" ht="12.75" customHeight="1">
      <c r="A1284" s="176" t="s">
        <v>108</v>
      </c>
      <c r="B1284" s="314">
        <f t="shared" si="33"/>
        <v>5736</v>
      </c>
      <c r="C1284" s="297">
        <v>5736</v>
      </c>
      <c r="D1284" s="314">
        <v>0</v>
      </c>
      <c r="E1284" s="250"/>
      <c r="H1284" s="53"/>
      <c r="I1284" s="53"/>
      <c r="J1284" s="53"/>
      <c r="K1284" s="53"/>
      <c r="L1284" s="53"/>
      <c r="M1284" s="53"/>
      <c r="N1284" s="53"/>
      <c r="O1284" s="53"/>
      <c r="P1284" s="53"/>
    </row>
    <row r="1285" spans="1:16" ht="12.75" customHeight="1">
      <c r="A1285" s="176" t="s">
        <v>109</v>
      </c>
      <c r="B1285" s="314">
        <f t="shared" si="33"/>
        <v>18015</v>
      </c>
      <c r="C1285" s="297">
        <v>18015</v>
      </c>
      <c r="D1285" s="314">
        <v>0</v>
      </c>
      <c r="E1285" s="250"/>
      <c r="H1285" s="53"/>
      <c r="I1285" s="53"/>
      <c r="J1285" s="53"/>
      <c r="K1285" s="53"/>
      <c r="L1285" s="53"/>
      <c r="M1285" s="53"/>
      <c r="N1285" s="53"/>
      <c r="O1285" s="53"/>
      <c r="P1285" s="53"/>
    </row>
    <row r="1286" spans="1:16" ht="12.75" customHeight="1">
      <c r="A1286" s="176" t="s">
        <v>110</v>
      </c>
      <c r="B1286" s="314">
        <f t="shared" si="33"/>
        <v>6446.7</v>
      </c>
      <c r="C1286" s="297">
        <v>6293.7</v>
      </c>
      <c r="D1286" s="314">
        <v>153</v>
      </c>
      <c r="E1286" s="250"/>
      <c r="H1286" s="53"/>
      <c r="I1286" s="53"/>
      <c r="J1286" s="53"/>
      <c r="K1286" s="53"/>
      <c r="L1286" s="53"/>
      <c r="M1286" s="53"/>
      <c r="N1286" s="53"/>
      <c r="O1286" s="53"/>
      <c r="P1286" s="53"/>
    </row>
    <row r="1287" spans="1:16" ht="12.75" customHeight="1">
      <c r="A1287" s="176" t="s">
        <v>111</v>
      </c>
      <c r="B1287" s="314">
        <f t="shared" si="33"/>
        <v>1746</v>
      </c>
      <c r="C1287" s="297">
        <v>982</v>
      </c>
      <c r="D1287" s="314">
        <v>764</v>
      </c>
      <c r="E1287" s="250"/>
      <c r="H1287" s="53"/>
      <c r="I1287" s="53"/>
      <c r="J1287" s="53"/>
      <c r="K1287" s="53"/>
      <c r="L1287" s="53"/>
      <c r="M1287" s="53"/>
      <c r="N1287" s="53"/>
      <c r="O1287" s="53"/>
      <c r="P1287" s="53"/>
    </row>
    <row r="1288" spans="1:16" ht="12.75" customHeight="1">
      <c r="A1288" s="176" t="s">
        <v>112</v>
      </c>
      <c r="B1288" s="314">
        <f t="shared" si="33"/>
        <v>19449.099999999999</v>
      </c>
      <c r="C1288" s="297">
        <v>15658</v>
      </c>
      <c r="D1288" s="314">
        <v>3791.1</v>
      </c>
      <c r="E1288" s="250"/>
      <c r="H1288" s="53"/>
      <c r="I1288" s="53"/>
      <c r="J1288" s="53"/>
      <c r="K1288" s="53"/>
      <c r="L1288" s="53"/>
      <c r="M1288" s="53"/>
      <c r="N1288" s="53"/>
      <c r="O1288" s="53"/>
      <c r="P1288" s="53"/>
    </row>
    <row r="1289" spans="1:16" ht="12.75" customHeight="1">
      <c r="A1289" s="176" t="s">
        <v>113</v>
      </c>
      <c r="B1289" s="314">
        <f t="shared" si="33"/>
        <v>7970</v>
      </c>
      <c r="C1289" s="297">
        <v>7970</v>
      </c>
      <c r="D1289" s="314">
        <v>0</v>
      </c>
      <c r="E1289" s="250"/>
      <c r="H1289" s="53"/>
      <c r="I1289" s="53"/>
      <c r="J1289" s="53"/>
      <c r="K1289" s="53"/>
      <c r="L1289" s="53"/>
      <c r="M1289" s="53"/>
      <c r="N1289" s="53"/>
      <c r="O1289" s="53"/>
      <c r="P1289" s="53"/>
    </row>
    <row r="1290" spans="1:16" ht="12.75" customHeight="1">
      <c r="A1290" s="176" t="s">
        <v>114</v>
      </c>
      <c r="B1290" s="314">
        <f t="shared" si="33"/>
        <v>21898</v>
      </c>
      <c r="C1290" s="297">
        <v>21588</v>
      </c>
      <c r="D1290" s="314">
        <v>310</v>
      </c>
      <c r="E1290" s="250"/>
      <c r="H1290" s="53"/>
      <c r="I1290" s="53"/>
      <c r="J1290" s="53"/>
      <c r="K1290" s="53"/>
      <c r="L1290" s="53"/>
      <c r="M1290" s="53"/>
      <c r="N1290" s="53"/>
      <c r="O1290" s="53"/>
      <c r="P1290" s="53"/>
    </row>
    <row r="1291" spans="1:16" ht="12.75" customHeight="1">
      <c r="A1291" s="258" t="s">
        <v>115</v>
      </c>
      <c r="B1291" s="314">
        <f t="shared" si="33"/>
        <v>13024.5</v>
      </c>
      <c r="C1291" s="297">
        <v>13024.5</v>
      </c>
      <c r="D1291" s="314">
        <v>0</v>
      </c>
      <c r="E1291" s="250"/>
      <c r="H1291" s="53"/>
      <c r="I1291" s="53"/>
      <c r="J1291" s="53"/>
      <c r="K1291" s="53"/>
      <c r="L1291" s="53"/>
      <c r="M1291" s="53"/>
      <c r="N1291" s="53"/>
      <c r="O1291" s="53"/>
      <c r="P1291" s="53"/>
    </row>
    <row r="1292" spans="1:16" ht="12.75" customHeight="1">
      <c r="A1292" s="259" t="s">
        <v>103</v>
      </c>
      <c r="B1292" s="260">
        <f t="shared" si="33"/>
        <v>8647.4</v>
      </c>
      <c r="C1292" s="261">
        <v>8647.4</v>
      </c>
      <c r="D1292" s="260">
        <v>0</v>
      </c>
      <c r="E1292" s="250"/>
      <c r="H1292" s="53"/>
      <c r="I1292" s="53"/>
      <c r="J1292" s="53"/>
      <c r="K1292" s="53"/>
      <c r="L1292" s="53"/>
      <c r="M1292" s="53"/>
      <c r="N1292" s="53"/>
      <c r="O1292" s="53"/>
      <c r="P1292" s="53"/>
    </row>
    <row r="1293" spans="1:16" ht="12.75" customHeight="1">
      <c r="A1293" s="61"/>
      <c r="B1293" s="78"/>
      <c r="C1293" s="15"/>
      <c r="D1293" s="105"/>
      <c r="E1293" s="349"/>
      <c r="H1293" s="53"/>
      <c r="I1293" s="53"/>
      <c r="J1293" s="53"/>
      <c r="K1293" s="53"/>
      <c r="L1293" s="53"/>
      <c r="M1293" s="53"/>
      <c r="N1293" s="53"/>
      <c r="O1293" s="53"/>
      <c r="P1293" s="53"/>
    </row>
    <row r="1294" spans="1:16" ht="12.75" customHeight="1">
      <c r="A1294" s="107"/>
      <c r="B1294" s="108"/>
      <c r="C1294" s="108"/>
      <c r="D1294" s="108"/>
      <c r="H1294" s="53"/>
      <c r="I1294" s="53"/>
      <c r="J1294" s="53"/>
      <c r="K1294" s="53"/>
      <c r="L1294" s="53"/>
      <c r="M1294" s="53"/>
      <c r="N1294" s="53"/>
      <c r="O1294" s="53"/>
      <c r="P1294" s="53"/>
    </row>
    <row r="1295" spans="1:16" ht="12.75" customHeight="1">
      <c r="A1295" s="434" t="s">
        <v>256</v>
      </c>
      <c r="B1295" s="434"/>
      <c r="C1295" s="434"/>
      <c r="D1295" s="434"/>
      <c r="H1295" s="53"/>
      <c r="I1295" s="53"/>
      <c r="J1295" s="53"/>
      <c r="K1295" s="53"/>
      <c r="L1295" s="53"/>
      <c r="M1295" s="53"/>
      <c r="N1295" s="53"/>
      <c r="O1295" s="53"/>
      <c r="P1295" s="53"/>
    </row>
    <row r="1296" spans="1:16" ht="12.75" customHeight="1">
      <c r="A1296" s="386"/>
      <c r="B1296" s="387"/>
      <c r="C1296" s="387"/>
      <c r="D1296" s="392" t="s">
        <v>9</v>
      </c>
      <c r="E1296" s="404"/>
      <c r="H1296" s="53"/>
      <c r="I1296" s="53"/>
      <c r="J1296" s="53"/>
      <c r="K1296" s="53"/>
      <c r="L1296" s="53"/>
      <c r="M1296" s="53"/>
      <c r="N1296" s="53"/>
      <c r="O1296" s="53"/>
      <c r="P1296" s="53"/>
    </row>
    <row r="1297" spans="1:16" ht="12.75" customHeight="1">
      <c r="A1297" s="435"/>
      <c r="B1297" s="436" t="s">
        <v>225</v>
      </c>
      <c r="C1297" s="437" t="s">
        <v>72</v>
      </c>
      <c r="D1297" s="438"/>
      <c r="E1297" s="349"/>
      <c r="H1297" s="53"/>
      <c r="I1297" s="53"/>
      <c r="J1297" s="53"/>
      <c r="K1297" s="53"/>
      <c r="L1297" s="53"/>
      <c r="M1297" s="53"/>
      <c r="N1297" s="53"/>
      <c r="O1297" s="53"/>
      <c r="P1297" s="53"/>
    </row>
    <row r="1298" spans="1:16" ht="24" customHeight="1">
      <c r="A1298" s="435"/>
      <c r="B1298" s="436"/>
      <c r="C1298" s="388" t="s">
        <v>73</v>
      </c>
      <c r="D1298" s="389" t="s">
        <v>226</v>
      </c>
      <c r="E1298" s="396"/>
      <c r="H1298" s="53"/>
      <c r="I1298" s="53"/>
      <c r="J1298" s="53"/>
      <c r="K1298" s="53"/>
      <c r="L1298" s="53"/>
      <c r="M1298" s="53"/>
      <c r="N1298" s="53"/>
      <c r="O1298" s="53"/>
      <c r="P1298" s="53"/>
    </row>
    <row r="1299" spans="1:16" ht="12.75" customHeight="1">
      <c r="A1299" s="252" t="s">
        <v>171</v>
      </c>
      <c r="B1299" s="390">
        <v>200</v>
      </c>
      <c r="C1299" s="390">
        <v>200</v>
      </c>
      <c r="D1299" s="391" t="s">
        <v>179</v>
      </c>
      <c r="E1299" s="250"/>
      <c r="H1299" s="53"/>
      <c r="I1299" s="53"/>
      <c r="J1299" s="53"/>
      <c r="K1299" s="53"/>
      <c r="L1299" s="53"/>
      <c r="M1299" s="53"/>
      <c r="N1299" s="53"/>
      <c r="O1299" s="53"/>
      <c r="P1299" s="53"/>
    </row>
    <row r="1300" spans="1:16" ht="12.75" customHeight="1">
      <c r="A1300" s="176" t="s">
        <v>96</v>
      </c>
      <c r="B1300" s="314" t="s">
        <v>179</v>
      </c>
      <c r="C1300" s="237" t="s">
        <v>179</v>
      </c>
      <c r="D1300" s="314" t="s">
        <v>179</v>
      </c>
      <c r="E1300" s="250"/>
      <c r="H1300" s="53"/>
      <c r="I1300" s="53"/>
      <c r="J1300" s="53"/>
      <c r="K1300" s="53"/>
      <c r="L1300" s="53"/>
      <c r="M1300" s="53"/>
      <c r="N1300" s="53"/>
      <c r="O1300" s="53"/>
      <c r="P1300" s="53"/>
    </row>
    <row r="1301" spans="1:16">
      <c r="A1301" s="176" t="s">
        <v>97</v>
      </c>
      <c r="B1301" s="314" t="s">
        <v>179</v>
      </c>
      <c r="C1301" s="237" t="s">
        <v>179</v>
      </c>
      <c r="D1301" s="314" t="s">
        <v>179</v>
      </c>
      <c r="E1301" s="250"/>
      <c r="H1301" s="53"/>
      <c r="I1301" s="53"/>
      <c r="J1301" s="53"/>
      <c r="K1301" s="53"/>
      <c r="L1301" s="53"/>
      <c r="M1301" s="53"/>
      <c r="N1301" s="53"/>
      <c r="O1301" s="53"/>
      <c r="P1301" s="53"/>
    </row>
    <row r="1302" spans="1:16">
      <c r="A1302" s="176" t="s">
        <v>98</v>
      </c>
      <c r="B1302" s="314" t="s">
        <v>179</v>
      </c>
      <c r="C1302" s="237" t="s">
        <v>179</v>
      </c>
      <c r="D1302" s="314" t="s">
        <v>179</v>
      </c>
      <c r="E1302" s="250"/>
      <c r="H1302" s="53"/>
      <c r="I1302" s="53"/>
      <c r="J1302" s="53"/>
      <c r="K1302" s="53"/>
      <c r="L1302" s="53"/>
      <c r="M1302" s="53"/>
      <c r="N1302" s="53"/>
      <c r="O1302" s="53"/>
      <c r="P1302" s="53"/>
    </row>
    <row r="1303" spans="1:16">
      <c r="A1303" s="176" t="s">
        <v>99</v>
      </c>
      <c r="B1303" s="314" t="s">
        <v>179</v>
      </c>
      <c r="C1303" s="237" t="s">
        <v>179</v>
      </c>
      <c r="D1303" s="314" t="s">
        <v>179</v>
      </c>
      <c r="E1303" s="250"/>
      <c r="H1303" s="53"/>
      <c r="I1303" s="53"/>
      <c r="J1303" s="53"/>
      <c r="K1303" s="53"/>
      <c r="L1303" s="53"/>
      <c r="M1303" s="53"/>
      <c r="N1303" s="53"/>
      <c r="O1303" s="53"/>
      <c r="P1303" s="53"/>
    </row>
    <row r="1304" spans="1:16">
      <c r="A1304" s="176" t="s">
        <v>100</v>
      </c>
      <c r="B1304" s="314" t="s">
        <v>179</v>
      </c>
      <c r="C1304" s="237" t="s">
        <v>179</v>
      </c>
      <c r="D1304" s="314" t="s">
        <v>179</v>
      </c>
      <c r="E1304" s="250"/>
      <c r="H1304" s="53"/>
      <c r="I1304" s="53"/>
      <c r="J1304" s="53"/>
      <c r="K1304" s="53"/>
      <c r="L1304" s="53"/>
      <c r="M1304" s="53"/>
      <c r="N1304" s="53"/>
      <c r="O1304" s="53"/>
      <c r="P1304" s="53"/>
    </row>
    <row r="1305" spans="1:16">
      <c r="A1305" s="176" t="s">
        <v>101</v>
      </c>
      <c r="B1305" s="314" t="s">
        <v>179</v>
      </c>
      <c r="C1305" s="237" t="s">
        <v>179</v>
      </c>
      <c r="D1305" s="314" t="s">
        <v>179</v>
      </c>
      <c r="E1305" s="250"/>
      <c r="H1305" s="53"/>
      <c r="I1305" s="53"/>
      <c r="J1305" s="53"/>
      <c r="K1305" s="53"/>
      <c r="L1305" s="53"/>
      <c r="M1305" s="53"/>
      <c r="N1305" s="53"/>
      <c r="O1305" s="53"/>
      <c r="P1305" s="53"/>
    </row>
    <row r="1306" spans="1:16">
      <c r="A1306" s="176" t="s">
        <v>102</v>
      </c>
      <c r="B1306" s="390">
        <v>200</v>
      </c>
      <c r="C1306" s="390">
        <v>200</v>
      </c>
      <c r="D1306" s="391" t="s">
        <v>179</v>
      </c>
      <c r="E1306" s="250"/>
      <c r="H1306" s="53"/>
      <c r="I1306" s="53"/>
      <c r="J1306" s="53"/>
      <c r="K1306" s="53"/>
      <c r="L1306" s="53"/>
      <c r="M1306" s="53"/>
      <c r="N1306" s="53"/>
      <c r="O1306" s="53"/>
      <c r="P1306" s="53"/>
    </row>
    <row r="1307" spans="1:16">
      <c r="A1307" s="176" t="s">
        <v>104</v>
      </c>
      <c r="B1307" s="314" t="s">
        <v>179</v>
      </c>
      <c r="C1307" s="237" t="s">
        <v>179</v>
      </c>
      <c r="D1307" s="314" t="s">
        <v>179</v>
      </c>
      <c r="E1307" s="250"/>
    </row>
    <row r="1308" spans="1:16">
      <c r="A1308" s="176" t="s">
        <v>106</v>
      </c>
      <c r="B1308" s="314" t="s">
        <v>179</v>
      </c>
      <c r="C1308" s="237" t="s">
        <v>179</v>
      </c>
      <c r="D1308" s="314" t="s">
        <v>179</v>
      </c>
      <c r="E1308" s="250"/>
    </row>
    <row r="1309" spans="1:16">
      <c r="A1309" s="176" t="s">
        <v>105</v>
      </c>
      <c r="B1309" s="314" t="s">
        <v>179</v>
      </c>
      <c r="C1309" s="237" t="s">
        <v>179</v>
      </c>
      <c r="D1309" s="314" t="s">
        <v>179</v>
      </c>
      <c r="E1309" s="250"/>
    </row>
    <row r="1310" spans="1:16">
      <c r="A1310" s="176" t="s">
        <v>107</v>
      </c>
      <c r="B1310" s="314" t="s">
        <v>179</v>
      </c>
      <c r="C1310" s="237" t="s">
        <v>179</v>
      </c>
      <c r="D1310" s="314" t="s">
        <v>179</v>
      </c>
      <c r="E1310" s="250"/>
    </row>
    <row r="1311" spans="1:16">
      <c r="A1311" s="176" t="s">
        <v>108</v>
      </c>
      <c r="B1311" s="314" t="s">
        <v>179</v>
      </c>
      <c r="C1311" s="237" t="s">
        <v>179</v>
      </c>
      <c r="D1311" s="314" t="s">
        <v>179</v>
      </c>
      <c r="E1311" s="250"/>
    </row>
    <row r="1312" spans="1:16">
      <c r="A1312" s="176" t="s">
        <v>109</v>
      </c>
      <c r="B1312" s="314" t="s">
        <v>179</v>
      </c>
      <c r="C1312" s="237" t="s">
        <v>179</v>
      </c>
      <c r="D1312" s="314" t="s">
        <v>179</v>
      </c>
      <c r="E1312" s="250"/>
    </row>
    <row r="1313" spans="1:5">
      <c r="A1313" s="176" t="s">
        <v>110</v>
      </c>
      <c r="B1313" s="314" t="s">
        <v>179</v>
      </c>
      <c r="C1313" s="237" t="s">
        <v>179</v>
      </c>
      <c r="D1313" s="314" t="s">
        <v>179</v>
      </c>
      <c r="E1313" s="250"/>
    </row>
    <row r="1314" spans="1:5">
      <c r="A1314" s="176" t="s">
        <v>111</v>
      </c>
      <c r="B1314" s="314" t="s">
        <v>179</v>
      </c>
      <c r="C1314" s="237" t="s">
        <v>179</v>
      </c>
      <c r="D1314" s="314" t="s">
        <v>179</v>
      </c>
      <c r="E1314" s="250"/>
    </row>
    <row r="1315" spans="1:5">
      <c r="A1315" s="176" t="s">
        <v>112</v>
      </c>
      <c r="B1315" s="314" t="s">
        <v>179</v>
      </c>
      <c r="C1315" s="237" t="s">
        <v>179</v>
      </c>
      <c r="D1315" s="314" t="s">
        <v>179</v>
      </c>
      <c r="E1315" s="250"/>
    </row>
    <row r="1316" spans="1:5">
      <c r="A1316" s="176" t="s">
        <v>113</v>
      </c>
      <c r="B1316" s="314" t="s">
        <v>179</v>
      </c>
      <c r="C1316" s="237" t="s">
        <v>179</v>
      </c>
      <c r="D1316" s="314" t="s">
        <v>179</v>
      </c>
      <c r="E1316" s="250"/>
    </row>
    <row r="1317" spans="1:5">
      <c r="A1317" s="176" t="s">
        <v>114</v>
      </c>
      <c r="B1317" s="314" t="s">
        <v>179</v>
      </c>
      <c r="C1317" s="237" t="s">
        <v>179</v>
      </c>
      <c r="D1317" s="314" t="s">
        <v>179</v>
      </c>
      <c r="E1317" s="250"/>
    </row>
    <row r="1318" spans="1:5">
      <c r="A1318" s="258" t="s">
        <v>115</v>
      </c>
      <c r="B1318" s="314" t="s">
        <v>179</v>
      </c>
      <c r="C1318" s="237" t="s">
        <v>179</v>
      </c>
      <c r="D1318" s="314" t="s">
        <v>179</v>
      </c>
      <c r="E1318" s="250"/>
    </row>
    <row r="1319" spans="1:5">
      <c r="A1319" s="259" t="s">
        <v>103</v>
      </c>
      <c r="B1319" s="260" t="s">
        <v>179</v>
      </c>
      <c r="C1319" s="393" t="s">
        <v>179</v>
      </c>
      <c r="D1319" s="260" t="s">
        <v>179</v>
      </c>
      <c r="E1319" s="250"/>
    </row>
    <row r="1320" spans="1:5">
      <c r="E1320" s="349"/>
    </row>
  </sheetData>
  <mergeCells count="210">
    <mergeCell ref="A476:A477"/>
    <mergeCell ref="B476:B477"/>
    <mergeCell ref="A1083:D1083"/>
    <mergeCell ref="C1164:D1164"/>
    <mergeCell ref="B1164:B1165"/>
    <mergeCell ref="B1111:B1112"/>
    <mergeCell ref="A1136:D1136"/>
    <mergeCell ref="A1138:A1139"/>
    <mergeCell ref="C609:D609"/>
    <mergeCell ref="A554:A555"/>
    <mergeCell ref="J576:J577"/>
    <mergeCell ref="K576:K577"/>
    <mergeCell ref="L576:N576"/>
    <mergeCell ref="J573:N573"/>
    <mergeCell ref="K575:N575"/>
    <mergeCell ref="C372:D372"/>
    <mergeCell ref="A500:D500"/>
    <mergeCell ref="C502:D502"/>
    <mergeCell ref="A398:A399"/>
    <mergeCell ref="B398:B399"/>
    <mergeCell ref="A29:D29"/>
    <mergeCell ref="B345:B346"/>
    <mergeCell ref="A474:D474"/>
    <mergeCell ref="C345:D345"/>
    <mergeCell ref="A31:A32"/>
    <mergeCell ref="B31:B32"/>
    <mergeCell ref="A55:D55"/>
    <mergeCell ref="C57:D57"/>
    <mergeCell ref="C398:D398"/>
    <mergeCell ref="C267:D267"/>
    <mergeCell ref="A552:D552"/>
    <mergeCell ref="A633:D633"/>
    <mergeCell ref="A2:D2"/>
    <mergeCell ref="A817:A818"/>
    <mergeCell ref="B424:B425"/>
    <mergeCell ref="A635:A636"/>
    <mergeCell ref="A370:D370"/>
    <mergeCell ref="A396:D396"/>
    <mergeCell ref="C476:D476"/>
    <mergeCell ref="B502:B503"/>
    <mergeCell ref="A1:D1"/>
    <mergeCell ref="A5:A6"/>
    <mergeCell ref="B5:B6"/>
    <mergeCell ref="C5:D5"/>
    <mergeCell ref="B293:B294"/>
    <mergeCell ref="B189:B190"/>
    <mergeCell ref="A161:D161"/>
    <mergeCell ref="B109:B110"/>
    <mergeCell ref="A81:D81"/>
    <mergeCell ref="B267:B268"/>
    <mergeCell ref="B1138:B1139"/>
    <mergeCell ref="C1111:D1111"/>
    <mergeCell ref="B1085:B1086"/>
    <mergeCell ref="A1109:D1109"/>
    <mergeCell ref="A1111:A1112"/>
    <mergeCell ref="C1138:D1138"/>
    <mergeCell ref="C1085:D1085"/>
    <mergeCell ref="A1085:A1086"/>
    <mergeCell ref="A1216:D1216"/>
    <mergeCell ref="B1270:B1271"/>
    <mergeCell ref="C1270:D1270"/>
    <mergeCell ref="C1218:D1218"/>
    <mergeCell ref="A1268:D1268"/>
    <mergeCell ref="A1270:A1271"/>
    <mergeCell ref="A1218:A1219"/>
    <mergeCell ref="B1218:B1219"/>
    <mergeCell ref="A1162:D1162"/>
    <mergeCell ref="A1244:A1245"/>
    <mergeCell ref="B1244:B1245"/>
    <mergeCell ref="C1244:D1244"/>
    <mergeCell ref="A1242:D1242"/>
    <mergeCell ref="C1191:D1191"/>
    <mergeCell ref="A1191:A1192"/>
    <mergeCell ref="B1191:B1192"/>
    <mergeCell ref="A1164:A1165"/>
    <mergeCell ref="A1188:D1188"/>
    <mergeCell ref="C661:D661"/>
    <mergeCell ref="C765:D765"/>
    <mergeCell ref="B739:B740"/>
    <mergeCell ref="B687:B688"/>
    <mergeCell ref="B661:B662"/>
    <mergeCell ref="A737:D737"/>
    <mergeCell ref="B765:B766"/>
    <mergeCell ref="C739:D739"/>
    <mergeCell ref="C713:D713"/>
    <mergeCell ref="C83:D83"/>
    <mergeCell ref="C109:D109"/>
    <mergeCell ref="A134:D134"/>
    <mergeCell ref="A107:D107"/>
    <mergeCell ref="A841:D841"/>
    <mergeCell ref="C163:D163"/>
    <mergeCell ref="C189:D189"/>
    <mergeCell ref="A136:A137"/>
    <mergeCell ref="B136:B137"/>
    <mergeCell ref="C136:D136"/>
    <mergeCell ref="C241:D241"/>
    <mergeCell ref="B241:B242"/>
    <mergeCell ref="C215:D215"/>
    <mergeCell ref="A213:D213"/>
    <mergeCell ref="A189:A190"/>
    <mergeCell ref="C31:D31"/>
    <mergeCell ref="A57:A58"/>
    <mergeCell ref="B57:B58"/>
    <mergeCell ref="B163:B164"/>
    <mergeCell ref="A187:D187"/>
    <mergeCell ref="A267:A268"/>
    <mergeCell ref="A265:D265"/>
    <mergeCell ref="A241:A242"/>
    <mergeCell ref="A239:D239"/>
    <mergeCell ref="A83:A84"/>
    <mergeCell ref="B83:B84"/>
    <mergeCell ref="A163:A164"/>
    <mergeCell ref="A109:A110"/>
    <mergeCell ref="A215:A216"/>
    <mergeCell ref="B215:B216"/>
    <mergeCell ref="C293:D293"/>
    <mergeCell ref="B319:B320"/>
    <mergeCell ref="A293:A294"/>
    <mergeCell ref="C319:D319"/>
    <mergeCell ref="A317:D317"/>
    <mergeCell ref="C450:D450"/>
    <mergeCell ref="A448:D448"/>
    <mergeCell ref="A422:D422"/>
    <mergeCell ref="A424:A425"/>
    <mergeCell ref="B609:B610"/>
    <mergeCell ref="C554:D554"/>
    <mergeCell ref="A345:A346"/>
    <mergeCell ref="A319:A320"/>
    <mergeCell ref="A343:D343"/>
    <mergeCell ref="C424:D424"/>
    <mergeCell ref="A526:D526"/>
    <mergeCell ref="B554:B555"/>
    <mergeCell ref="B528:B529"/>
    <mergeCell ref="A609:A610"/>
    <mergeCell ref="A291:D291"/>
    <mergeCell ref="A606:D606"/>
    <mergeCell ref="B635:B636"/>
    <mergeCell ref="C635:D635"/>
    <mergeCell ref="A372:A373"/>
    <mergeCell ref="B372:B373"/>
    <mergeCell ref="A450:A451"/>
    <mergeCell ref="B450:B451"/>
    <mergeCell ref="A581:A582"/>
    <mergeCell ref="B581:B582"/>
    <mergeCell ref="A659:D659"/>
    <mergeCell ref="C869:D869"/>
    <mergeCell ref="A971:D971"/>
    <mergeCell ref="B973:B974"/>
    <mergeCell ref="C973:D973"/>
    <mergeCell ref="C1058:D1058"/>
    <mergeCell ref="A739:A740"/>
    <mergeCell ref="A815:D815"/>
    <mergeCell ref="B791:B792"/>
    <mergeCell ref="A765:A766"/>
    <mergeCell ref="B1058:B1059"/>
    <mergeCell ref="A1030:D1030"/>
    <mergeCell ref="A895:A896"/>
    <mergeCell ref="B947:B948"/>
    <mergeCell ref="C895:D895"/>
    <mergeCell ref="C947:D947"/>
    <mergeCell ref="A1056:D1056"/>
    <mergeCell ref="A1032:A1033"/>
    <mergeCell ref="A1058:A1059"/>
    <mergeCell ref="C999:D999"/>
    <mergeCell ref="A867:D867"/>
    <mergeCell ref="A1023:E1023"/>
    <mergeCell ref="A1025:A1026"/>
    <mergeCell ref="B1025:B1026"/>
    <mergeCell ref="C1025:E1025"/>
    <mergeCell ref="B843:B844"/>
    <mergeCell ref="B895:B896"/>
    <mergeCell ref="A843:A844"/>
    <mergeCell ref="A999:A1000"/>
    <mergeCell ref="A893:D893"/>
    <mergeCell ref="B1032:B1033"/>
    <mergeCell ref="B999:B1000"/>
    <mergeCell ref="C921:D921"/>
    <mergeCell ref="A921:A922"/>
    <mergeCell ref="B921:B922"/>
    <mergeCell ref="C1032:D1032"/>
    <mergeCell ref="B817:B818"/>
    <mergeCell ref="A997:D997"/>
    <mergeCell ref="A947:A948"/>
    <mergeCell ref="A869:A870"/>
    <mergeCell ref="A919:D919"/>
    <mergeCell ref="C817:D817"/>
    <mergeCell ref="C843:D843"/>
    <mergeCell ref="B869:B870"/>
    <mergeCell ref="A973:A974"/>
    <mergeCell ref="A945:D945"/>
    <mergeCell ref="A502:A503"/>
    <mergeCell ref="C581:E581"/>
    <mergeCell ref="A791:A792"/>
    <mergeCell ref="B713:B714"/>
    <mergeCell ref="A713:A714"/>
    <mergeCell ref="A711:D711"/>
    <mergeCell ref="A685:D685"/>
    <mergeCell ref="C687:D687"/>
    <mergeCell ref="A687:A688"/>
    <mergeCell ref="A661:A662"/>
    <mergeCell ref="A1295:D1295"/>
    <mergeCell ref="A1297:A1298"/>
    <mergeCell ref="B1297:B1298"/>
    <mergeCell ref="C1297:D1297"/>
    <mergeCell ref="A579:E579"/>
    <mergeCell ref="A528:A529"/>
    <mergeCell ref="C528:D528"/>
    <mergeCell ref="A763:D763"/>
    <mergeCell ref="A789:D789"/>
    <mergeCell ref="C791:D791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horizontalDpi="4294967293" r:id="rId1"/>
  <headerFooter>
    <oddFooter>&amp;R&amp;"-,обычный"&amp;8&amp;P</oddFooter>
  </headerFooter>
  <rowBreaks count="35" manualBreakCount="35">
    <brk id="28" max="4" man="1"/>
    <brk id="54" max="4" man="1"/>
    <brk id="80" max="4" man="1"/>
    <brk id="106" max="4" man="1"/>
    <brk id="160" max="4" man="1"/>
    <brk id="186" max="4" man="1"/>
    <brk id="212" max="4" man="1"/>
    <brk id="238" max="4" man="1"/>
    <brk id="264" max="4" man="1"/>
    <brk id="316" max="4" man="1"/>
    <brk id="342" max="4" man="1"/>
    <brk id="369" max="4" man="1"/>
    <brk id="395" max="4" man="1"/>
    <brk id="447" max="4" man="1"/>
    <brk id="499" max="4" man="1"/>
    <brk id="525" max="4" man="1"/>
    <brk id="551" max="4" man="1"/>
    <brk id="632" max="16383" man="1"/>
    <brk id="658" max="16383" man="1"/>
    <brk id="684" max="16383" man="1"/>
    <brk id="710" max="16383" man="1"/>
    <brk id="736" max="16383" man="1"/>
    <brk id="762" max="16383" man="1"/>
    <brk id="788" max="16383" man="1"/>
    <brk id="814" max="16383" man="1"/>
    <brk id="840" max="16383" man="1"/>
    <brk id="866" max="16383" man="1"/>
    <brk id="892" max="16383" man="1"/>
    <brk id="918" max="4" man="1"/>
    <brk id="944" max="16383" man="1"/>
    <brk id="970" max="16383" man="1"/>
    <brk id="996" max="16383" man="1"/>
    <brk id="1029" max="4" man="1"/>
    <brk id="1161" max="4" man="1"/>
    <brk id="1185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Normal="100" workbookViewId="0">
      <selection activeCell="B32" sqref="B32"/>
    </sheetView>
  </sheetViews>
  <sheetFormatPr defaultRowHeight="14.25"/>
  <cols>
    <col min="1" max="1" width="31.7109375" style="121" customWidth="1"/>
    <col min="2" max="2" width="33.28515625" style="123" customWidth="1"/>
    <col min="3" max="3" width="33.28515625" style="124" customWidth="1"/>
    <col min="4" max="4" width="33.28515625" style="115" customWidth="1"/>
    <col min="5" max="16384" width="9.140625" style="115"/>
  </cols>
  <sheetData>
    <row r="1" spans="1:5" ht="21" customHeight="1">
      <c r="A1" s="466" t="s">
        <v>117</v>
      </c>
      <c r="B1" s="466"/>
      <c r="C1" s="466"/>
      <c r="D1" s="466"/>
    </row>
    <row r="2" spans="1:5" ht="12.75" customHeight="1">
      <c r="A2" s="63"/>
      <c r="B2" s="467" t="s">
        <v>9</v>
      </c>
      <c r="C2" s="467" t="s">
        <v>10</v>
      </c>
      <c r="D2" s="467" t="s">
        <v>10</v>
      </c>
    </row>
    <row r="3" spans="1:5" ht="24" customHeight="1">
      <c r="A3" s="468"/>
      <c r="B3" s="433" t="s">
        <v>79</v>
      </c>
      <c r="C3" s="2" t="s">
        <v>82</v>
      </c>
      <c r="D3" s="469" t="s">
        <v>81</v>
      </c>
    </row>
    <row r="4" spans="1:5" ht="36.75" customHeight="1">
      <c r="A4" s="468"/>
      <c r="B4" s="433"/>
      <c r="C4" s="2" t="s">
        <v>80</v>
      </c>
      <c r="D4" s="469"/>
    </row>
    <row r="5" spans="1:5" s="117" customFormat="1" ht="12.75" customHeight="1">
      <c r="A5" s="158" t="s">
        <v>171</v>
      </c>
      <c r="B5" s="253">
        <v>3142</v>
      </c>
      <c r="C5" s="210" t="s">
        <v>179</v>
      </c>
      <c r="D5" s="210" t="s">
        <v>179</v>
      </c>
      <c r="E5" s="116"/>
    </row>
    <row r="6" spans="1:5" s="117" customFormat="1" ht="12.75" customHeight="1">
      <c r="A6" s="52" t="s">
        <v>96</v>
      </c>
      <c r="B6" s="174" t="s">
        <v>179</v>
      </c>
      <c r="C6" s="174" t="s">
        <v>179</v>
      </c>
      <c r="D6" s="174" t="s">
        <v>179</v>
      </c>
      <c r="E6" s="116"/>
    </row>
    <row r="7" spans="1:5" s="117" customFormat="1" ht="12.75" customHeight="1">
      <c r="A7" s="52" t="s">
        <v>97</v>
      </c>
      <c r="B7" s="174" t="s">
        <v>179</v>
      </c>
      <c r="C7" s="174" t="s">
        <v>179</v>
      </c>
      <c r="D7" s="174" t="s">
        <v>179</v>
      </c>
      <c r="E7" s="116"/>
    </row>
    <row r="8" spans="1:5" s="117" customFormat="1" ht="12.75" customHeight="1">
      <c r="A8" s="52" t="s">
        <v>98</v>
      </c>
      <c r="B8" s="174" t="s">
        <v>179</v>
      </c>
      <c r="C8" s="174" t="s">
        <v>179</v>
      </c>
      <c r="D8" s="174" t="s">
        <v>179</v>
      </c>
      <c r="E8" s="116"/>
    </row>
    <row r="9" spans="1:5" s="117" customFormat="1" ht="12.75" customHeight="1">
      <c r="A9" s="52" t="s">
        <v>99</v>
      </c>
      <c r="B9" s="174" t="s">
        <v>179</v>
      </c>
      <c r="C9" s="174" t="s">
        <v>179</v>
      </c>
      <c r="D9" s="174" t="s">
        <v>179</v>
      </c>
      <c r="E9" s="116"/>
    </row>
    <row r="10" spans="1:5" s="117" customFormat="1" ht="12.75" customHeight="1">
      <c r="A10" s="52" t="s">
        <v>100</v>
      </c>
      <c r="B10" s="174" t="s">
        <v>179</v>
      </c>
      <c r="C10" s="174" t="s">
        <v>179</v>
      </c>
      <c r="D10" s="174" t="s">
        <v>179</v>
      </c>
      <c r="E10" s="116"/>
    </row>
    <row r="11" spans="1:5" s="117" customFormat="1" ht="12.75" customHeight="1">
      <c r="A11" s="52" t="s">
        <v>101</v>
      </c>
      <c r="B11" s="174" t="s">
        <v>179</v>
      </c>
      <c r="C11" s="174" t="s">
        <v>179</v>
      </c>
      <c r="D11" s="174" t="s">
        <v>179</v>
      </c>
      <c r="E11" s="116"/>
    </row>
    <row r="12" spans="1:5" s="117" customFormat="1" ht="12.75" customHeight="1">
      <c r="A12" s="52" t="s">
        <v>102</v>
      </c>
      <c r="B12" s="174" t="s">
        <v>179</v>
      </c>
      <c r="C12" s="174" t="s">
        <v>179</v>
      </c>
      <c r="D12" s="174" t="s">
        <v>179</v>
      </c>
      <c r="E12" s="116"/>
    </row>
    <row r="13" spans="1:5" s="117" customFormat="1" ht="12.75" customHeight="1">
      <c r="A13" s="52" t="s">
        <v>104</v>
      </c>
      <c r="B13" s="174" t="s">
        <v>179</v>
      </c>
      <c r="C13" s="174" t="s">
        <v>179</v>
      </c>
      <c r="D13" s="174" t="s">
        <v>179</v>
      </c>
      <c r="E13" s="116"/>
    </row>
    <row r="14" spans="1:5" s="117" customFormat="1" ht="12.75" customHeight="1">
      <c r="A14" s="52" t="s">
        <v>106</v>
      </c>
      <c r="B14" s="174" t="s">
        <v>179</v>
      </c>
      <c r="C14" s="174" t="s">
        <v>179</v>
      </c>
      <c r="D14" s="174" t="s">
        <v>179</v>
      </c>
    </row>
    <row r="15" spans="1:5" s="117" customFormat="1" ht="12.75" customHeight="1">
      <c r="A15" s="52" t="s">
        <v>105</v>
      </c>
      <c r="B15" s="174" t="s">
        <v>179</v>
      </c>
      <c r="C15" s="174" t="s">
        <v>179</v>
      </c>
      <c r="D15" s="174" t="s">
        <v>179</v>
      </c>
      <c r="E15" s="116"/>
    </row>
    <row r="16" spans="1:5" s="117" customFormat="1" ht="12.75" customHeight="1">
      <c r="A16" s="52" t="s">
        <v>107</v>
      </c>
      <c r="B16" s="174" t="s">
        <v>179</v>
      </c>
      <c r="C16" s="174" t="s">
        <v>179</v>
      </c>
      <c r="D16" s="174" t="s">
        <v>179</v>
      </c>
    </row>
    <row r="17" spans="1:5" s="117" customFormat="1" ht="12.75" customHeight="1">
      <c r="A17" s="52" t="s">
        <v>108</v>
      </c>
      <c r="B17" s="174" t="s">
        <v>179</v>
      </c>
      <c r="C17" s="174" t="s">
        <v>179</v>
      </c>
      <c r="D17" s="174" t="s">
        <v>179</v>
      </c>
    </row>
    <row r="18" spans="1:5" s="117" customFormat="1" ht="12.75" customHeight="1">
      <c r="A18" s="52" t="s">
        <v>109</v>
      </c>
      <c r="B18" s="174">
        <v>627</v>
      </c>
      <c r="C18" s="174"/>
      <c r="D18" s="174"/>
    </row>
    <row r="19" spans="1:5" s="117" customFormat="1" ht="12.75" customHeight="1">
      <c r="A19" s="52" t="s">
        <v>110</v>
      </c>
      <c r="B19" s="174" t="s">
        <v>179</v>
      </c>
      <c r="C19" s="174" t="s">
        <v>179</v>
      </c>
      <c r="D19" s="174" t="s">
        <v>179</v>
      </c>
    </row>
    <row r="20" spans="1:5" s="117" customFormat="1" ht="12.75" customHeight="1">
      <c r="A20" s="52" t="s">
        <v>111</v>
      </c>
      <c r="B20" s="174">
        <v>603</v>
      </c>
      <c r="C20" s="174"/>
      <c r="D20" s="174"/>
      <c r="E20" s="116"/>
    </row>
    <row r="21" spans="1:5" s="117" customFormat="1" ht="12.75" customHeight="1">
      <c r="A21" s="52" t="s">
        <v>112</v>
      </c>
      <c r="B21" s="174" t="s">
        <v>179</v>
      </c>
      <c r="C21" s="174" t="s">
        <v>179</v>
      </c>
      <c r="D21" s="174" t="s">
        <v>179</v>
      </c>
      <c r="E21" s="116"/>
    </row>
    <row r="22" spans="1:5" s="117" customFormat="1" ht="12.75" customHeight="1">
      <c r="A22" s="52" t="s">
        <v>113</v>
      </c>
      <c r="B22" s="174" t="s">
        <v>179</v>
      </c>
      <c r="C22" s="174" t="s">
        <v>179</v>
      </c>
      <c r="D22" s="174" t="s">
        <v>179</v>
      </c>
      <c r="E22" s="116"/>
    </row>
    <row r="23" spans="1:5" s="117" customFormat="1" ht="12.75" customHeight="1">
      <c r="A23" s="52" t="s">
        <v>114</v>
      </c>
      <c r="B23" s="174">
        <v>1912</v>
      </c>
      <c r="C23" s="174"/>
      <c r="D23" s="174"/>
    </row>
    <row r="24" spans="1:5" s="117" customFormat="1" ht="12.75" customHeight="1">
      <c r="A24" s="55" t="s">
        <v>115</v>
      </c>
      <c r="B24" s="174" t="s">
        <v>179</v>
      </c>
      <c r="C24" s="174" t="s">
        <v>179</v>
      </c>
      <c r="D24" s="174" t="s">
        <v>179</v>
      </c>
      <c r="E24" s="116"/>
    </row>
    <row r="25" spans="1:5" s="117" customFormat="1" ht="12.75" customHeight="1">
      <c r="A25" s="56" t="s">
        <v>103</v>
      </c>
      <c r="B25" s="164" t="s">
        <v>179</v>
      </c>
      <c r="C25" s="164" t="s">
        <v>179</v>
      </c>
      <c r="D25" s="164" t="s">
        <v>179</v>
      </c>
      <c r="E25" s="116"/>
    </row>
    <row r="26" spans="1:5">
      <c r="A26" s="92"/>
      <c r="B26" s="100"/>
      <c r="C26" s="93"/>
      <c r="D26" s="94"/>
      <c r="E26" s="118"/>
    </row>
    <row r="27" spans="1:5">
      <c r="A27" s="92"/>
      <c r="B27" s="119"/>
      <c r="C27" s="119"/>
      <c r="D27" s="120"/>
    </row>
    <row r="28" spans="1:5">
      <c r="B28" s="122"/>
      <c r="C28" s="122"/>
      <c r="D28" s="122"/>
    </row>
    <row r="29" spans="1:5">
      <c r="D29" s="125"/>
    </row>
    <row r="30" spans="1:5">
      <c r="D30" s="125"/>
    </row>
    <row r="31" spans="1:5">
      <c r="D31" s="125"/>
    </row>
    <row r="32" spans="1:5">
      <c r="D32" s="125"/>
    </row>
    <row r="33" spans="4:4">
      <c r="D33" s="125"/>
    </row>
    <row r="34" spans="4:4">
      <c r="D34" s="125"/>
    </row>
    <row r="35" spans="4:4">
      <c r="D35" s="125"/>
    </row>
    <row r="36" spans="4:4">
      <c r="D36" s="125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horizontalDpi="4294967293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zoomScaleSheetLayoutView="106" workbookViewId="0">
      <selection activeCell="E56" sqref="E56"/>
    </sheetView>
  </sheetViews>
  <sheetFormatPr defaultRowHeight="14.25"/>
  <cols>
    <col min="1" max="1" width="31.7109375" style="121" customWidth="1"/>
    <col min="2" max="2" width="32.7109375" style="123" customWidth="1"/>
    <col min="3" max="3" width="32.7109375" style="124" customWidth="1"/>
    <col min="4" max="4" width="32.7109375" style="115" customWidth="1"/>
    <col min="5" max="6" width="9.140625" style="115"/>
    <col min="7" max="7" width="24" style="115" customWidth="1"/>
    <col min="8" max="16384" width="9.140625" style="115"/>
  </cols>
  <sheetData>
    <row r="1" spans="1:6" s="117" customFormat="1" ht="38.25" customHeight="1">
      <c r="A1" s="442" t="s">
        <v>78</v>
      </c>
      <c r="B1" s="442"/>
      <c r="C1" s="442"/>
      <c r="D1" s="442"/>
    </row>
    <row r="2" spans="1:6" s="117" customFormat="1" ht="20.25" customHeight="1">
      <c r="A2" s="442" t="s">
        <v>118</v>
      </c>
      <c r="B2" s="442"/>
      <c r="C2" s="442"/>
      <c r="D2" s="442"/>
      <c r="E2" s="126"/>
    </row>
    <row r="3" spans="1:6" s="117" customFormat="1" ht="12.75" customHeight="1">
      <c r="A3" s="68"/>
      <c r="B3" s="476" t="s">
        <v>9</v>
      </c>
      <c r="C3" s="476" t="s">
        <v>10</v>
      </c>
      <c r="D3" s="476" t="s">
        <v>10</v>
      </c>
    </row>
    <row r="4" spans="1:6" s="117" customFormat="1" ht="24" customHeight="1">
      <c r="A4" s="426"/>
      <c r="B4" s="429" t="s">
        <v>79</v>
      </c>
      <c r="C4" s="4" t="s">
        <v>82</v>
      </c>
      <c r="D4" s="440" t="s">
        <v>81</v>
      </c>
    </row>
    <row r="5" spans="1:6" s="117" customFormat="1" ht="33.75" customHeight="1">
      <c r="A5" s="426"/>
      <c r="B5" s="429"/>
      <c r="C5" s="4" t="s">
        <v>80</v>
      </c>
      <c r="D5" s="440"/>
    </row>
    <row r="6" spans="1:6" s="117" customFormat="1" ht="12.75" customHeight="1">
      <c r="A6" s="158" t="s">
        <v>170</v>
      </c>
      <c r="B6" s="253">
        <v>2515</v>
      </c>
      <c r="C6" s="219" t="s">
        <v>179</v>
      </c>
      <c r="D6" s="219" t="s">
        <v>179</v>
      </c>
      <c r="F6" s="265"/>
    </row>
    <row r="7" spans="1:6" s="117" customFormat="1" ht="12.75" customHeight="1">
      <c r="A7" s="52" t="s">
        <v>96</v>
      </c>
      <c r="B7" s="219" t="s">
        <v>179</v>
      </c>
      <c r="C7" s="219" t="s">
        <v>179</v>
      </c>
      <c r="D7" s="219" t="s">
        <v>179</v>
      </c>
    </row>
    <row r="8" spans="1:6" s="117" customFormat="1" ht="12.75" customHeight="1">
      <c r="A8" s="52" t="s">
        <v>97</v>
      </c>
      <c r="B8" s="219" t="s">
        <v>179</v>
      </c>
      <c r="C8" s="219" t="s">
        <v>179</v>
      </c>
      <c r="D8" s="219" t="s">
        <v>179</v>
      </c>
    </row>
    <row r="9" spans="1:6" s="117" customFormat="1" ht="12.75" customHeight="1">
      <c r="A9" s="52" t="s">
        <v>98</v>
      </c>
      <c r="B9" s="219" t="s">
        <v>179</v>
      </c>
      <c r="C9" s="219" t="s">
        <v>179</v>
      </c>
      <c r="D9" s="219" t="s">
        <v>179</v>
      </c>
    </row>
    <row r="10" spans="1:6" s="117" customFormat="1" ht="12.75" customHeight="1">
      <c r="A10" s="52" t="s">
        <v>99</v>
      </c>
      <c r="B10" s="219" t="s">
        <v>179</v>
      </c>
      <c r="C10" s="219" t="s">
        <v>179</v>
      </c>
      <c r="D10" s="219" t="s">
        <v>179</v>
      </c>
    </row>
    <row r="11" spans="1:6" s="117" customFormat="1" ht="12.75" customHeight="1">
      <c r="A11" s="52" t="s">
        <v>100</v>
      </c>
      <c r="B11" s="219" t="s">
        <v>179</v>
      </c>
      <c r="C11" s="219" t="s">
        <v>179</v>
      </c>
      <c r="D11" s="219" t="s">
        <v>179</v>
      </c>
    </row>
    <row r="12" spans="1:6" s="117" customFormat="1" ht="12.75" customHeight="1">
      <c r="A12" s="52" t="s">
        <v>101</v>
      </c>
      <c r="B12" s="219" t="s">
        <v>179</v>
      </c>
      <c r="C12" s="219" t="s">
        <v>179</v>
      </c>
      <c r="D12" s="219" t="s">
        <v>179</v>
      </c>
    </row>
    <row r="13" spans="1:6" s="117" customFormat="1" ht="12.75" customHeight="1">
      <c r="A13" s="52" t="s">
        <v>102</v>
      </c>
      <c r="B13" s="219" t="s">
        <v>179</v>
      </c>
      <c r="C13" s="219" t="s">
        <v>179</v>
      </c>
      <c r="D13" s="219" t="s">
        <v>179</v>
      </c>
    </row>
    <row r="14" spans="1:6" s="117" customFormat="1" ht="12.75" customHeight="1">
      <c r="A14" s="52" t="s">
        <v>104</v>
      </c>
      <c r="B14" s="219" t="s">
        <v>179</v>
      </c>
      <c r="C14" s="219" t="s">
        <v>179</v>
      </c>
      <c r="D14" s="219" t="s">
        <v>179</v>
      </c>
    </row>
    <row r="15" spans="1:6" s="117" customFormat="1" ht="12.75" customHeight="1">
      <c r="A15" s="52" t="s">
        <v>106</v>
      </c>
      <c r="B15" s="219" t="s">
        <v>179</v>
      </c>
      <c r="C15" s="219" t="s">
        <v>179</v>
      </c>
      <c r="D15" s="219" t="s">
        <v>179</v>
      </c>
    </row>
    <row r="16" spans="1:6" s="117" customFormat="1" ht="12.75" customHeight="1">
      <c r="A16" s="52" t="s">
        <v>105</v>
      </c>
      <c r="B16" s="219" t="s">
        <v>179</v>
      </c>
      <c r="C16" s="219" t="s">
        <v>179</v>
      </c>
      <c r="D16" s="219" t="s">
        <v>179</v>
      </c>
    </row>
    <row r="17" spans="1:5" s="117" customFormat="1" ht="12.75" customHeight="1">
      <c r="A17" s="52" t="s">
        <v>107</v>
      </c>
      <c r="B17" s="219" t="s">
        <v>179</v>
      </c>
      <c r="C17" s="219" t="s">
        <v>179</v>
      </c>
      <c r="D17" s="219" t="s">
        <v>179</v>
      </c>
    </row>
    <row r="18" spans="1:5" s="117" customFormat="1" ht="12.75" customHeight="1">
      <c r="A18" s="52" t="s">
        <v>108</v>
      </c>
      <c r="B18" s="219" t="s">
        <v>179</v>
      </c>
      <c r="C18" s="219" t="s">
        <v>179</v>
      </c>
      <c r="D18" s="219" t="s">
        <v>179</v>
      </c>
    </row>
    <row r="19" spans="1:5" s="117" customFormat="1" ht="12.75" customHeight="1">
      <c r="A19" s="52" t="s">
        <v>109</v>
      </c>
      <c r="B19" s="219" t="s">
        <v>179</v>
      </c>
      <c r="C19" s="219" t="s">
        <v>179</v>
      </c>
      <c r="D19" s="219" t="s">
        <v>179</v>
      </c>
    </row>
    <row r="20" spans="1:5" s="117" customFormat="1" ht="12.75" customHeight="1">
      <c r="A20" s="52" t="s">
        <v>110</v>
      </c>
      <c r="B20" s="219" t="s">
        <v>179</v>
      </c>
      <c r="C20" s="219" t="s">
        <v>179</v>
      </c>
      <c r="D20" s="219" t="s">
        <v>179</v>
      </c>
    </row>
    <row r="21" spans="1:5" s="117" customFormat="1" ht="12.75" customHeight="1">
      <c r="A21" s="52" t="s">
        <v>111</v>
      </c>
      <c r="B21" s="163">
        <v>603</v>
      </c>
      <c r="C21" s="219" t="s">
        <v>179</v>
      </c>
      <c r="D21" s="219" t="s">
        <v>179</v>
      </c>
    </row>
    <row r="22" spans="1:5" s="117" customFormat="1" ht="12.75" customHeight="1">
      <c r="A22" s="52" t="s">
        <v>112</v>
      </c>
      <c r="B22" s="219" t="s">
        <v>179</v>
      </c>
      <c r="C22" s="219" t="s">
        <v>179</v>
      </c>
      <c r="D22" s="219" t="s">
        <v>179</v>
      </c>
    </row>
    <row r="23" spans="1:5" s="117" customFormat="1" ht="12.75" customHeight="1">
      <c r="A23" s="52" t="s">
        <v>113</v>
      </c>
      <c r="B23" s="219" t="s">
        <v>179</v>
      </c>
      <c r="C23" s="219" t="s">
        <v>179</v>
      </c>
      <c r="D23" s="219" t="s">
        <v>179</v>
      </c>
    </row>
    <row r="24" spans="1:5" s="117" customFormat="1" ht="12.75" customHeight="1">
      <c r="A24" s="52" t="s">
        <v>114</v>
      </c>
      <c r="B24" s="163">
        <v>1912</v>
      </c>
      <c r="C24" s="219" t="s">
        <v>179</v>
      </c>
      <c r="D24" s="219" t="s">
        <v>179</v>
      </c>
    </row>
    <row r="25" spans="1:5" s="117" customFormat="1" ht="12.75" customHeight="1">
      <c r="A25" s="55" t="s">
        <v>115</v>
      </c>
      <c r="B25" s="221" t="s">
        <v>179</v>
      </c>
      <c r="C25" s="221" t="s">
        <v>179</v>
      </c>
      <c r="D25" s="219" t="s">
        <v>179</v>
      </c>
    </row>
    <row r="26" spans="1:5" s="117" customFormat="1" ht="12.75" customHeight="1">
      <c r="A26" s="56" t="s">
        <v>103</v>
      </c>
      <c r="B26" s="248" t="s">
        <v>179</v>
      </c>
      <c r="C26" s="248" t="s">
        <v>179</v>
      </c>
      <c r="D26" s="248" t="s">
        <v>179</v>
      </c>
    </row>
    <row r="27" spans="1:5" s="117" customFormat="1" ht="12.75" customHeight="1">
      <c r="A27" s="55"/>
      <c r="B27" s="127"/>
      <c r="C27" s="210"/>
      <c r="D27" s="210"/>
    </row>
    <row r="28" spans="1:5">
      <c r="A28" s="470" t="s">
        <v>257</v>
      </c>
      <c r="B28" s="470"/>
      <c r="C28" s="470"/>
      <c r="D28" s="470"/>
      <c r="E28" s="220"/>
    </row>
    <row r="29" spans="1:5">
      <c r="A29"/>
      <c r="B29"/>
      <c r="C29"/>
      <c r="D29"/>
      <c r="E29"/>
    </row>
    <row r="30" spans="1:5">
      <c r="A30" s="218" t="s">
        <v>10</v>
      </c>
      <c r="B30" s="471" t="s">
        <v>222</v>
      </c>
      <c r="C30" s="471" t="s">
        <v>10</v>
      </c>
      <c r="D30" s="471" t="s">
        <v>10</v>
      </c>
      <c r="E30" s="472"/>
    </row>
    <row r="31" spans="1:5">
      <c r="A31" s="473"/>
      <c r="B31" s="474" t="s">
        <v>206</v>
      </c>
      <c r="C31" s="217" t="s">
        <v>207</v>
      </c>
      <c r="D31" s="475" t="s">
        <v>81</v>
      </c>
      <c r="E31" s="220"/>
    </row>
    <row r="32" spans="1:5" ht="22.5">
      <c r="A32" s="473"/>
      <c r="B32" s="474"/>
      <c r="C32" s="217" t="s">
        <v>80</v>
      </c>
      <c r="D32" s="475"/>
      <c r="E32" s="220"/>
    </row>
    <row r="33" spans="1:4">
      <c r="A33" s="158" t="s">
        <v>170</v>
      </c>
      <c r="B33" s="253">
        <v>627</v>
      </c>
      <c r="C33" s="219" t="s">
        <v>179</v>
      </c>
      <c r="D33" s="219" t="s">
        <v>179</v>
      </c>
    </row>
    <row r="34" spans="1:4">
      <c r="A34" s="52" t="s">
        <v>96</v>
      </c>
      <c r="B34" s="219" t="s">
        <v>179</v>
      </c>
      <c r="C34" s="219" t="s">
        <v>179</v>
      </c>
      <c r="D34" s="219" t="s">
        <v>179</v>
      </c>
    </row>
    <row r="35" spans="1:4">
      <c r="A35" s="52" t="s">
        <v>97</v>
      </c>
      <c r="B35" s="219" t="s">
        <v>179</v>
      </c>
      <c r="C35" s="219" t="s">
        <v>179</v>
      </c>
      <c r="D35" s="219" t="s">
        <v>179</v>
      </c>
    </row>
    <row r="36" spans="1:4">
      <c r="A36" s="52" t="s">
        <v>98</v>
      </c>
      <c r="B36" s="219" t="s">
        <v>179</v>
      </c>
      <c r="C36" s="219" t="s">
        <v>179</v>
      </c>
      <c r="D36" s="219" t="s">
        <v>179</v>
      </c>
    </row>
    <row r="37" spans="1:4">
      <c r="A37" s="52" t="s">
        <v>99</v>
      </c>
      <c r="B37" s="219" t="s">
        <v>179</v>
      </c>
      <c r="C37" s="219" t="s">
        <v>179</v>
      </c>
      <c r="D37" s="219" t="s">
        <v>179</v>
      </c>
    </row>
    <row r="38" spans="1:4">
      <c r="A38" s="52" t="s">
        <v>100</v>
      </c>
      <c r="B38" s="219" t="s">
        <v>179</v>
      </c>
      <c r="C38" s="219" t="s">
        <v>179</v>
      </c>
      <c r="D38" s="219" t="s">
        <v>179</v>
      </c>
    </row>
    <row r="39" spans="1:4">
      <c r="A39" s="52" t="s">
        <v>101</v>
      </c>
      <c r="B39" s="219" t="s">
        <v>179</v>
      </c>
      <c r="C39" s="219" t="s">
        <v>179</v>
      </c>
      <c r="D39" s="219" t="s">
        <v>179</v>
      </c>
    </row>
    <row r="40" spans="1:4">
      <c r="A40" s="52" t="s">
        <v>102</v>
      </c>
      <c r="B40" s="219" t="s">
        <v>179</v>
      </c>
      <c r="C40" s="219" t="s">
        <v>179</v>
      </c>
      <c r="D40" s="219" t="s">
        <v>179</v>
      </c>
    </row>
    <row r="41" spans="1:4">
      <c r="A41" s="52" t="s">
        <v>104</v>
      </c>
      <c r="B41" s="219" t="s">
        <v>179</v>
      </c>
      <c r="C41" s="219" t="s">
        <v>179</v>
      </c>
      <c r="D41" s="219" t="s">
        <v>179</v>
      </c>
    </row>
    <row r="42" spans="1:4">
      <c r="A42" s="52" t="s">
        <v>106</v>
      </c>
      <c r="B42" s="219" t="s">
        <v>179</v>
      </c>
      <c r="C42" s="219" t="s">
        <v>179</v>
      </c>
      <c r="D42" s="219" t="s">
        <v>179</v>
      </c>
    </row>
    <row r="43" spans="1:4">
      <c r="A43" s="52" t="s">
        <v>105</v>
      </c>
      <c r="B43" s="219" t="s">
        <v>179</v>
      </c>
      <c r="C43" s="219" t="s">
        <v>179</v>
      </c>
      <c r="D43" s="219" t="s">
        <v>179</v>
      </c>
    </row>
    <row r="44" spans="1:4">
      <c r="A44" s="52" t="s">
        <v>107</v>
      </c>
      <c r="B44" s="219" t="s">
        <v>179</v>
      </c>
      <c r="C44" s="219" t="s">
        <v>179</v>
      </c>
      <c r="D44" s="219" t="s">
        <v>179</v>
      </c>
    </row>
    <row r="45" spans="1:4">
      <c r="A45" s="52" t="s">
        <v>108</v>
      </c>
      <c r="B45" s="219" t="s">
        <v>179</v>
      </c>
      <c r="C45" s="219" t="s">
        <v>179</v>
      </c>
      <c r="D45" s="219" t="s">
        <v>179</v>
      </c>
    </row>
    <row r="46" spans="1:4">
      <c r="A46" s="52" t="s">
        <v>109</v>
      </c>
      <c r="B46" s="219">
        <v>627</v>
      </c>
      <c r="C46" s="219" t="s">
        <v>179</v>
      </c>
      <c r="D46" s="219" t="s">
        <v>179</v>
      </c>
    </row>
    <row r="47" spans="1:4">
      <c r="A47" s="52" t="s">
        <v>110</v>
      </c>
      <c r="B47" s="219" t="s">
        <v>179</v>
      </c>
      <c r="C47" s="219" t="s">
        <v>179</v>
      </c>
      <c r="D47" s="219" t="s">
        <v>179</v>
      </c>
    </row>
    <row r="48" spans="1:4">
      <c r="A48" s="52" t="s">
        <v>111</v>
      </c>
      <c r="B48" s="163" t="s">
        <v>179</v>
      </c>
      <c r="C48" s="219" t="s">
        <v>179</v>
      </c>
      <c r="D48" s="219" t="s">
        <v>179</v>
      </c>
    </row>
    <row r="49" spans="1:4">
      <c r="A49" s="52" t="s">
        <v>112</v>
      </c>
      <c r="B49" s="219" t="s">
        <v>179</v>
      </c>
      <c r="C49" s="219" t="s">
        <v>179</v>
      </c>
      <c r="D49" s="219" t="s">
        <v>179</v>
      </c>
    </row>
    <row r="50" spans="1:4">
      <c r="A50" s="52" t="s">
        <v>113</v>
      </c>
      <c r="B50" s="219" t="s">
        <v>179</v>
      </c>
      <c r="C50" s="219" t="s">
        <v>179</v>
      </c>
      <c r="D50" s="219" t="s">
        <v>179</v>
      </c>
    </row>
    <row r="51" spans="1:4">
      <c r="A51" s="52" t="s">
        <v>114</v>
      </c>
      <c r="B51" s="163" t="s">
        <v>179</v>
      </c>
      <c r="C51" s="219" t="s">
        <v>179</v>
      </c>
      <c r="D51" s="219" t="s">
        <v>179</v>
      </c>
    </row>
    <row r="52" spans="1:4">
      <c r="A52" s="55" t="s">
        <v>115</v>
      </c>
      <c r="B52" s="221" t="s">
        <v>179</v>
      </c>
      <c r="C52" s="221" t="s">
        <v>179</v>
      </c>
      <c r="D52" s="219" t="s">
        <v>179</v>
      </c>
    </row>
    <row r="53" spans="1:4">
      <c r="A53" s="56" t="s">
        <v>103</v>
      </c>
      <c r="B53" s="248" t="s">
        <v>179</v>
      </c>
      <c r="C53" s="248" t="s">
        <v>179</v>
      </c>
      <c r="D53" s="248" t="s">
        <v>179</v>
      </c>
    </row>
  </sheetData>
  <mergeCells count="11">
    <mergeCell ref="A1:D1"/>
    <mergeCell ref="B3:D3"/>
    <mergeCell ref="D4:D5"/>
    <mergeCell ref="A2:D2"/>
    <mergeCell ref="A4:A5"/>
    <mergeCell ref="B4:B5"/>
    <mergeCell ref="A28:D28"/>
    <mergeCell ref="B30:E30"/>
    <mergeCell ref="A31:A32"/>
    <mergeCell ref="B31:B32"/>
    <mergeCell ref="D31:D32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horizontalDpi="4294967293" r:id="rId1"/>
  <headerFooter>
    <oddFooter>&amp;R&amp;"-,обычный"&amp;8&amp;P</oddFooter>
  </headerFooter>
  <rowBreaks count="1" manualBreakCount="1">
    <brk id="1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>
      <selection activeCell="C36" sqref="C36"/>
    </sheetView>
  </sheetViews>
  <sheetFormatPr defaultRowHeight="14.25"/>
  <cols>
    <col min="1" max="1" width="31.7109375" style="92" customWidth="1"/>
    <col min="2" max="2" width="35.7109375" style="133" customWidth="1"/>
    <col min="3" max="3" width="40.7109375" style="134" customWidth="1"/>
    <col min="4" max="4" width="9.140625" style="54"/>
    <col min="5" max="5" width="10" style="54" bestFit="1" customWidth="1"/>
    <col min="6" max="6" width="11.85546875" style="54" customWidth="1"/>
    <col min="7" max="16384" width="9.140625" style="54"/>
  </cols>
  <sheetData>
    <row r="1" spans="1:6" ht="18" customHeight="1">
      <c r="A1" s="449" t="s">
        <v>116</v>
      </c>
      <c r="B1" s="449"/>
      <c r="C1" s="449"/>
    </row>
    <row r="2" spans="1:6" ht="12.75" customHeight="1">
      <c r="A2" s="63"/>
      <c r="B2" s="467" t="s">
        <v>9</v>
      </c>
      <c r="C2" s="467" t="s">
        <v>10</v>
      </c>
    </row>
    <row r="3" spans="1:6" ht="21.75" customHeight="1">
      <c r="A3" s="468"/>
      <c r="B3" s="433" t="s">
        <v>83</v>
      </c>
      <c r="C3" s="1" t="s">
        <v>82</v>
      </c>
    </row>
    <row r="4" spans="1:6" ht="39.75" customHeight="1">
      <c r="A4" s="468"/>
      <c r="B4" s="433"/>
      <c r="C4" s="1" t="s">
        <v>84</v>
      </c>
    </row>
    <row r="5" spans="1:6" s="13" customFormat="1" ht="12.75" customHeight="1">
      <c r="A5" s="158" t="s">
        <v>170</v>
      </c>
      <c r="B5" s="253">
        <v>4335067.0999999996</v>
      </c>
      <c r="C5" s="407">
        <v>2230</v>
      </c>
      <c r="D5" s="209"/>
      <c r="E5" s="175"/>
      <c r="F5" s="128"/>
    </row>
    <row r="6" spans="1:6" s="13" customFormat="1" ht="12.75" customHeight="1">
      <c r="A6" s="52" t="s">
        <v>96</v>
      </c>
      <c r="B6" s="211">
        <v>4129.5</v>
      </c>
      <c r="C6" s="408">
        <v>43</v>
      </c>
      <c r="D6" s="209"/>
      <c r="E6" s="175"/>
      <c r="F6" s="129"/>
    </row>
    <row r="7" spans="1:6" s="13" customFormat="1" ht="12.75" customHeight="1">
      <c r="A7" s="52" t="s">
        <v>97</v>
      </c>
      <c r="B7" s="211">
        <v>71</v>
      </c>
      <c r="C7" s="408" t="s">
        <v>179</v>
      </c>
      <c r="D7" s="210"/>
      <c r="E7" s="175"/>
      <c r="F7" s="130"/>
    </row>
    <row r="8" spans="1:6" s="13" customFormat="1" ht="12.75" customHeight="1">
      <c r="A8" s="52" t="s">
        <v>98</v>
      </c>
      <c r="B8" s="211">
        <v>9520</v>
      </c>
      <c r="C8" s="408" t="s">
        <v>179</v>
      </c>
      <c r="D8" s="210"/>
      <c r="E8" s="175"/>
      <c r="F8" s="130"/>
    </row>
    <row r="9" spans="1:6" s="13" customFormat="1" ht="12.75" customHeight="1">
      <c r="A9" s="52" t="s">
        <v>99</v>
      </c>
      <c r="B9" s="211">
        <v>164081</v>
      </c>
      <c r="C9" s="408" t="s">
        <v>179</v>
      </c>
      <c r="D9" s="210"/>
      <c r="E9" s="175"/>
      <c r="F9" s="130"/>
    </row>
    <row r="10" spans="1:6" s="13" customFormat="1" ht="12.75" customHeight="1">
      <c r="A10" s="52" t="s">
        <v>100</v>
      </c>
      <c r="B10" s="211">
        <v>176009</v>
      </c>
      <c r="C10" s="408" t="s">
        <v>179</v>
      </c>
      <c r="D10" s="210"/>
      <c r="E10" s="175"/>
      <c r="F10" s="130"/>
    </row>
    <row r="11" spans="1:6" s="13" customFormat="1" ht="12.75" customHeight="1">
      <c r="A11" s="52" t="s">
        <v>101</v>
      </c>
      <c r="B11" s="211">
        <v>320043.5</v>
      </c>
      <c r="C11" s="408">
        <v>1882</v>
      </c>
      <c r="D11" s="209"/>
      <c r="E11" s="175"/>
      <c r="F11" s="130"/>
    </row>
    <row r="12" spans="1:6" s="13" customFormat="1" ht="12.75" customHeight="1">
      <c r="A12" s="52" t="s">
        <v>102</v>
      </c>
      <c r="B12" s="211">
        <v>397740.5</v>
      </c>
      <c r="C12" s="408" t="s">
        <v>179</v>
      </c>
      <c r="D12" s="210"/>
      <c r="E12" s="175"/>
      <c r="F12" s="130"/>
    </row>
    <row r="13" spans="1:6" s="13" customFormat="1" ht="12.75" customHeight="1">
      <c r="A13" s="52" t="s">
        <v>104</v>
      </c>
      <c r="B13" s="211">
        <v>237925.9</v>
      </c>
      <c r="C13" s="408" t="s">
        <v>179</v>
      </c>
      <c r="D13" s="210"/>
      <c r="E13" s="175"/>
      <c r="F13" s="129"/>
    </row>
    <row r="14" spans="1:6" s="13" customFormat="1" ht="12.75" customHeight="1">
      <c r="A14" s="52" t="s">
        <v>106</v>
      </c>
      <c r="B14" s="211">
        <v>216531.9</v>
      </c>
      <c r="C14" s="408" t="s">
        <v>179</v>
      </c>
      <c r="D14" s="210"/>
      <c r="E14" s="175"/>
      <c r="F14" s="130"/>
    </row>
    <row r="15" spans="1:6" s="13" customFormat="1" ht="12.75" customHeight="1">
      <c r="A15" s="52" t="s">
        <v>105</v>
      </c>
      <c r="B15" s="211">
        <v>153090</v>
      </c>
      <c r="C15" s="408" t="s">
        <v>179</v>
      </c>
      <c r="D15" s="210"/>
      <c r="E15" s="175"/>
      <c r="F15" s="130"/>
    </row>
    <row r="16" spans="1:6" s="13" customFormat="1" ht="12.75" customHeight="1">
      <c r="A16" s="52" t="s">
        <v>107</v>
      </c>
      <c r="B16" s="211">
        <v>100876.9</v>
      </c>
      <c r="C16" s="408">
        <v>111</v>
      </c>
      <c r="D16" s="209"/>
      <c r="E16" s="175"/>
      <c r="F16" s="130"/>
    </row>
    <row r="17" spans="1:6" s="13" customFormat="1" ht="12.75" customHeight="1">
      <c r="A17" s="52" t="s">
        <v>108</v>
      </c>
      <c r="B17" s="211">
        <v>399376.6</v>
      </c>
      <c r="C17" s="408" t="s">
        <v>179</v>
      </c>
      <c r="D17" s="210"/>
      <c r="E17" s="175"/>
      <c r="F17" s="130"/>
    </row>
    <row r="18" spans="1:6" s="13" customFormat="1" ht="12.75" customHeight="1">
      <c r="A18" s="52" t="s">
        <v>109</v>
      </c>
      <c r="B18" s="211">
        <v>396728.7</v>
      </c>
      <c r="C18" s="408" t="s">
        <v>179</v>
      </c>
      <c r="D18" s="210"/>
      <c r="E18" s="175"/>
      <c r="F18" s="130"/>
    </row>
    <row r="19" spans="1:6" s="13" customFormat="1" ht="12.75" customHeight="1">
      <c r="A19" s="52" t="s">
        <v>110</v>
      </c>
      <c r="B19" s="211">
        <v>403971.9</v>
      </c>
      <c r="C19" s="408" t="s">
        <v>179</v>
      </c>
      <c r="D19" s="210"/>
      <c r="E19" s="175"/>
      <c r="F19" s="131"/>
    </row>
    <row r="20" spans="1:6" s="13" customFormat="1" ht="12.75" customHeight="1">
      <c r="A20" s="52" t="s">
        <v>111</v>
      </c>
      <c r="B20" s="211">
        <v>256293.7</v>
      </c>
      <c r="C20" s="408" t="s">
        <v>179</v>
      </c>
      <c r="D20" s="210"/>
      <c r="E20" s="175"/>
      <c r="F20" s="132"/>
    </row>
    <row r="21" spans="1:6" s="13" customFormat="1" ht="12.75" customHeight="1">
      <c r="A21" s="52" t="s">
        <v>112</v>
      </c>
      <c r="B21" s="211">
        <v>156807</v>
      </c>
      <c r="C21" s="408">
        <v>94</v>
      </c>
      <c r="D21" s="209"/>
      <c r="E21" s="175"/>
      <c r="F21" s="129"/>
    </row>
    <row r="22" spans="1:6" s="13" customFormat="1" ht="12.75" customHeight="1">
      <c r="A22" s="52" t="s">
        <v>113</v>
      </c>
      <c r="B22" s="211">
        <v>307567.90000000002</v>
      </c>
      <c r="C22" s="408" t="s">
        <v>179</v>
      </c>
      <c r="D22" s="210"/>
      <c r="E22" s="175"/>
      <c r="F22" s="132"/>
    </row>
    <row r="23" spans="1:6" s="13" customFormat="1" ht="12.75" customHeight="1">
      <c r="A23" s="52" t="s">
        <v>114</v>
      </c>
      <c r="B23" s="211">
        <v>241298.8</v>
      </c>
      <c r="C23" s="408" t="s">
        <v>179</v>
      </c>
      <c r="D23" s="210"/>
      <c r="E23" s="175"/>
      <c r="F23" s="132"/>
    </row>
    <row r="24" spans="1:6" s="13" customFormat="1" ht="12.75" customHeight="1">
      <c r="A24" s="55" t="s">
        <v>115</v>
      </c>
      <c r="B24" s="211">
        <v>231956</v>
      </c>
      <c r="C24" s="408">
        <v>100</v>
      </c>
      <c r="D24" s="209"/>
      <c r="E24" s="175"/>
      <c r="F24" s="130"/>
    </row>
    <row r="25" spans="1:6" ht="12.75" customHeight="1">
      <c r="A25" s="56" t="s">
        <v>103</v>
      </c>
      <c r="B25" s="222">
        <v>161047.20000000001</v>
      </c>
      <c r="C25" s="409" t="s">
        <v>179</v>
      </c>
      <c r="D25" s="210"/>
      <c r="E25" s="175"/>
      <c r="F25" s="132"/>
    </row>
    <row r="26" spans="1:6">
      <c r="B26" s="119"/>
      <c r="C26" s="93"/>
      <c r="D26" s="77"/>
    </row>
    <row r="27" spans="1:6">
      <c r="B27" s="119"/>
      <c r="C27" s="119"/>
      <c r="D27" s="77"/>
    </row>
    <row r="28" spans="1:6">
      <c r="D28" s="77"/>
    </row>
    <row r="29" spans="1:6">
      <c r="D29" s="77"/>
    </row>
    <row r="30" spans="1:6">
      <c r="D30" s="77"/>
    </row>
    <row r="31" spans="1:6">
      <c r="D31" s="77"/>
    </row>
    <row r="32" spans="1:6">
      <c r="D32" s="77"/>
    </row>
    <row r="33" spans="4:4">
      <c r="D33" s="77"/>
    </row>
  </sheetData>
  <mergeCells count="4">
    <mergeCell ref="B2:C2"/>
    <mergeCell ref="A3:A4"/>
    <mergeCell ref="B3:B4"/>
    <mergeCell ref="A1:C1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horizontalDpi="4294967293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'7'!Заголовки_для_печати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z.kapishev</cp:lastModifiedBy>
  <cp:lastPrinted>2024-08-02T04:45:51Z</cp:lastPrinted>
  <dcterms:created xsi:type="dcterms:W3CDTF">2009-03-11T05:00:38Z</dcterms:created>
  <dcterms:modified xsi:type="dcterms:W3CDTF">2026-07-31T09:59:11Z</dcterms:modified>
</cp:coreProperties>
</file>