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105" windowWidth="18255" windowHeight="12945"/>
  </bookViews>
  <sheets>
    <sheet name="months" sheetId="1" r:id="rId1"/>
  </sheets>
  <calcPr calcId="124519"/>
</workbook>
</file>

<file path=xl/calcChain.xml><?xml version="1.0" encoding="utf-8"?>
<calcChain xmlns="http://schemas.openxmlformats.org/spreadsheetml/2006/main">
  <c r="G19" i="1"/>
  <c r="F19"/>
  <c r="E19"/>
  <c r="D19"/>
  <c r="C19"/>
  <c r="B19"/>
  <c r="M18"/>
  <c r="L18"/>
  <c r="K18"/>
  <c r="J18"/>
  <c r="I18"/>
  <c r="H18"/>
  <c r="G18"/>
  <c r="F18"/>
  <c r="E18"/>
  <c r="D18"/>
  <c r="C18"/>
  <c r="B18"/>
  <c r="M17"/>
  <c r="L17"/>
  <c r="K17"/>
  <c r="J17"/>
  <c r="I17"/>
  <c r="H17"/>
  <c r="G17"/>
  <c r="F17"/>
  <c r="E17"/>
  <c r="D17"/>
  <c r="C17"/>
  <c r="B17"/>
  <c r="G15"/>
  <c r="F15"/>
  <c r="E15"/>
  <c r="D15"/>
  <c r="C15"/>
  <c r="B15"/>
  <c r="M14"/>
  <c r="L14"/>
  <c r="K14"/>
  <c r="J14"/>
  <c r="I14"/>
  <c r="H14"/>
  <c r="G14"/>
  <c r="F14"/>
  <c r="E14"/>
  <c r="D14"/>
  <c r="C14"/>
  <c r="B14"/>
  <c r="M13"/>
  <c r="L13"/>
  <c r="K13"/>
  <c r="J13"/>
  <c r="I13"/>
  <c r="H13"/>
  <c r="G13"/>
  <c r="F13"/>
  <c r="E13"/>
  <c r="D13"/>
  <c r="C13"/>
  <c r="B13"/>
  <c r="G11"/>
  <c r="F11"/>
  <c r="E11"/>
  <c r="D11"/>
  <c r="C11"/>
  <c r="B11"/>
  <c r="M10"/>
  <c r="L10"/>
  <c r="K10"/>
  <c r="J10"/>
  <c r="I10"/>
  <c r="H10"/>
  <c r="G10"/>
  <c r="F10"/>
  <c r="E10"/>
  <c r="D10"/>
  <c r="C10"/>
  <c r="B10"/>
  <c r="M9"/>
  <c r="L9"/>
  <c r="K9"/>
  <c r="J9"/>
  <c r="I9"/>
  <c r="H9"/>
  <c r="G9"/>
  <c r="F9"/>
  <c r="E9"/>
  <c r="D9"/>
  <c r="C9"/>
  <c r="B9"/>
  <c r="G7"/>
  <c r="F7"/>
  <c r="E7"/>
  <c r="D7"/>
  <c r="C7"/>
  <c r="B7"/>
  <c r="M6"/>
  <c r="L6"/>
  <c r="K6"/>
  <c r="J6"/>
  <c r="I6"/>
  <c r="H6"/>
  <c r="G6"/>
  <c r="F6"/>
  <c r="E6"/>
  <c r="D6"/>
  <c r="C6"/>
  <c r="B6"/>
  <c r="M5"/>
  <c r="L5"/>
  <c r="K5"/>
  <c r="J5"/>
  <c r="I5"/>
  <c r="H5"/>
  <c r="G5"/>
  <c r="F5"/>
  <c r="E5"/>
  <c r="D5"/>
  <c r="C5"/>
  <c r="B5"/>
</calcChain>
</file>

<file path=xl/sharedStrings.xml><?xml version="1.0" encoding="utf-8"?>
<sst xmlns="http://schemas.openxmlformats.org/spreadsheetml/2006/main" count="155" uniqueCount="30">
  <si>
    <t>-</t>
  </si>
  <si>
    <t>Transportation of freight luggage, thsd tons</t>
  </si>
  <si>
    <t>Freight turnover, mln. ton/kms</t>
  </si>
  <si>
    <t>Passenger turnover, mln.passenger/kms</t>
  </si>
  <si>
    <t>Transportation of freight luggage, thsd  tons</t>
  </si>
  <si>
    <t>Transportation of passengers, thsd people</t>
  </si>
  <si>
    <t>all modes of motor vehicles and urban electric transport</t>
  </si>
  <si>
    <t>of which:</t>
  </si>
  <si>
    <t>by bus</t>
  </si>
  <si>
    <t>by taxi</t>
  </si>
  <si>
    <t>buses</t>
  </si>
  <si>
    <t>taxies</t>
  </si>
  <si>
    <t>Railway transport</t>
  </si>
  <si>
    <t>Car and urban electric transport</t>
  </si>
  <si>
    <t>Pipeline transport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</si>
  <si>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</si>
  <si>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</si>
  <si>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</si>
  <si>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</si>
  <si>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</si>
  <si>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</si>
  <si>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</si>
  <si>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</si>
  <si>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</si>
  <si>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</si>
  <si>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</si>
  <si>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</si>
  <si>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Air transport</t>
  </si>
  <si>
    <t>Transportation of passenger, thsd. people</t>
  </si>
  <si>
    <t xml:space="preserve">All modes of transport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</si>
</sst>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##\ ###\ ###\ ##0.0"/>
  </numFmts>
  <fonts count="13"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9"/>
      <name val="Roboto"/>
      <charset val="204"/>
    </font>
    <font>
      <i/>
      <sz val="8"/>
      <name val="Roboto"/>
      <charset val="204"/>
    </font>
    <font>
      <sz val="8"/>
      <color theme="1"/>
      <name val="Roboto"/>
      <charset val="204"/>
    </font>
    <font>
      <sz val="9"/>
      <name val="Calibri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Fill="1"/>
    <xf numFmtId="165" fontId="2" fillId="0" borderId="0" xfId="0" applyNumberFormat="1" applyFont="1"/>
    <xf numFmtId="4" fontId="2" fillId="0" borderId="0" xfId="0" applyNumberFormat="1" applyFo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Fill="1"/>
    <xf numFmtId="165" fontId="5" fillId="0" borderId="0" xfId="0" applyNumberFormat="1" applyFont="1" applyFill="1" applyAlignment="1">
      <alignment horizontal="right"/>
    </xf>
    <xf numFmtId="0" fontId="5" fillId="0" borderId="0" xfId="0" applyFont="1" applyAlignment="1">
      <alignment horizontal="right" wrapText="1"/>
    </xf>
    <xf numFmtId="165" fontId="5" fillId="0" borderId="0" xfId="0" applyNumberFormat="1" applyFont="1" applyFill="1"/>
    <xf numFmtId="165" fontId="6" fillId="0" borderId="0" xfId="0" applyNumberFormat="1" applyFont="1" applyFill="1" applyAlignment="1">
      <alignment horizontal="right" wrapText="1"/>
    </xf>
    <xf numFmtId="0" fontId="7" fillId="0" borderId="0" xfId="0" applyFont="1" applyFill="1"/>
    <xf numFmtId="165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Border="1"/>
    <xf numFmtId="0" fontId="5" fillId="0" borderId="4" xfId="0" applyFont="1" applyBorder="1"/>
    <xf numFmtId="0" fontId="4" fillId="0" borderId="0" xfId="0" applyFont="1"/>
    <xf numFmtId="165" fontId="6" fillId="0" borderId="0" xfId="0" applyNumberFormat="1" applyFont="1" applyAlignment="1">
      <alignment horizontal="right" wrapText="1"/>
    </xf>
    <xf numFmtId="165" fontId="6" fillId="0" borderId="0" xfId="0" applyNumberFormat="1" applyFont="1" applyBorder="1" applyAlignment="1">
      <alignment horizontal="right" wrapText="1"/>
    </xf>
    <xf numFmtId="165" fontId="9" fillId="0" borderId="0" xfId="0" applyNumberFormat="1" applyFont="1" applyFill="1" applyAlignment="1">
      <alignment horizontal="right"/>
    </xf>
    <xf numFmtId="0" fontId="5" fillId="0" borderId="4" xfId="0" applyFont="1" applyBorder="1" applyAlignment="1">
      <alignment horizontal="right" wrapText="1"/>
    </xf>
    <xf numFmtId="0" fontId="5" fillId="0" borderId="4" xfId="0" applyFont="1" applyBorder="1" applyAlignment="1">
      <alignment wrapText="1"/>
    </xf>
    <xf numFmtId="164" fontId="5" fillId="0" borderId="0" xfId="0" applyNumberFormat="1" applyFont="1" applyFill="1"/>
    <xf numFmtId="165" fontId="5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166" fontId="6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3"/>
    </xf>
    <xf numFmtId="165" fontId="5" fillId="0" borderId="0" xfId="0" applyNumberFormat="1" applyFont="1"/>
    <xf numFmtId="166" fontId="6" fillId="0" borderId="0" xfId="0" applyNumberFormat="1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165" fontId="6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 wrapText="1" indent="3"/>
    </xf>
    <xf numFmtId="0" fontId="5" fillId="0" borderId="4" xfId="0" applyFont="1" applyBorder="1" applyAlignment="1">
      <alignment horizontal="left" wrapText="1" indent="3"/>
    </xf>
    <xf numFmtId="165" fontId="6" fillId="0" borderId="4" xfId="0" applyNumberFormat="1" applyFont="1" applyBorder="1" applyAlignment="1">
      <alignment horizontal="right" wrapText="1"/>
    </xf>
    <xf numFmtId="0" fontId="4" fillId="0" borderId="0" xfId="0" applyFont="1" applyFill="1"/>
    <xf numFmtId="0" fontId="5" fillId="0" borderId="1" xfId="0" applyFont="1" applyBorder="1"/>
    <xf numFmtId="165" fontId="5" fillId="0" borderId="0" xfId="0" applyNumberFormat="1" applyFont="1" applyFill="1" applyAlignment="1">
      <alignment horizontal="right" wrapText="1"/>
    </xf>
    <xf numFmtId="4" fontId="8" fillId="0" borderId="0" xfId="0" applyNumberFormat="1" applyFont="1" applyAlignment="1">
      <alignment horizontal="left" vertical="top" wrapText="1"/>
    </xf>
    <xf numFmtId="0" fontId="5" fillId="0" borderId="0" xfId="0" applyFont="1" applyFill="1" applyBorder="1"/>
    <xf numFmtId="4" fontId="8" fillId="0" borderId="0" xfId="0" applyNumberFormat="1" applyFont="1" applyAlignment="1">
      <alignment horizontal="left" vertical="top" wrapText="1"/>
    </xf>
    <xf numFmtId="0" fontId="10" fillId="0" borderId="0" xfId="0" applyFont="1"/>
    <xf numFmtId="0" fontId="10" fillId="0" borderId="0" xfId="0" applyFont="1" applyFill="1"/>
    <xf numFmtId="165" fontId="6" fillId="0" borderId="4" xfId="0" applyNumberFormat="1" applyFont="1" applyFill="1" applyBorder="1" applyAlignment="1">
      <alignment horizontal="right" wrapText="1"/>
    </xf>
    <xf numFmtId="4" fontId="2" fillId="0" borderId="0" xfId="0" applyNumberFormat="1" applyFont="1" applyBorder="1"/>
    <xf numFmtId="0" fontId="2" fillId="0" borderId="0" xfId="0" applyFont="1" applyBorder="1"/>
    <xf numFmtId="165" fontId="6" fillId="0" borderId="0" xfId="1" applyNumberFormat="1" applyFont="1" applyAlignment="1">
      <alignment horizontal="right" wrapText="1"/>
    </xf>
    <xf numFmtId="165" fontId="6" fillId="0" borderId="4" xfId="1" applyNumberFormat="1" applyFont="1" applyBorder="1" applyAlignment="1">
      <alignment horizontal="right" wrapText="1"/>
    </xf>
    <xf numFmtId="165" fontId="12" fillId="0" borderId="0" xfId="0" applyNumberFormat="1" applyFont="1" applyAlignment="1">
      <alignment horizontal="right" wrapText="1"/>
    </xf>
    <xf numFmtId="165" fontId="12" fillId="0" borderId="4" xfId="0" applyNumberFormat="1" applyFont="1" applyBorder="1" applyAlignment="1">
      <alignment horizontal="right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wrapText="1"/>
    </xf>
    <xf numFmtId="165" fontId="12" fillId="0" borderId="0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" fontId="8" fillId="0" borderId="0" xfId="0" applyNumberFormat="1" applyFont="1" applyAlignment="1">
      <alignment horizontal="left" wrapText="1"/>
    </xf>
    <xf numFmtId="4" fontId="8" fillId="0" borderId="5" xfId="0" applyNumberFormat="1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8"/>
  <sheetViews>
    <sheetView tabSelected="1" workbookViewId="0">
      <selection sqref="A1:M1"/>
    </sheetView>
  </sheetViews>
  <sheetFormatPr defaultRowHeight="11.25"/>
  <cols>
    <col min="1" max="1" width="18.7109375" style="1" customWidth="1"/>
    <col min="2" max="6" width="11.7109375" style="1" bestFit="1" customWidth="1"/>
    <col min="7" max="7" width="12.7109375" style="2" customWidth="1"/>
    <col min="8" max="8" width="12.5703125" style="2" bestFit="1" customWidth="1"/>
    <col min="9" max="10" width="11.7109375" style="1" bestFit="1" customWidth="1"/>
    <col min="11" max="12" width="12.42578125" style="2" customWidth="1"/>
    <col min="13" max="13" width="12.5703125" style="1" bestFit="1" customWidth="1"/>
    <col min="14" max="15" width="11.42578125" style="1" bestFit="1" customWidth="1"/>
    <col min="16" max="16384" width="9.140625" style="1"/>
  </cols>
  <sheetData>
    <row r="1" spans="1:14" ht="12.75">
      <c r="A1" s="65" t="s">
        <v>29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4">
      <c r="A2" s="5"/>
      <c r="B2" s="5"/>
      <c r="C2" s="5"/>
      <c r="D2" s="5"/>
      <c r="E2" s="5"/>
      <c r="F2" s="5"/>
      <c r="G2" s="6"/>
      <c r="H2" s="6"/>
      <c r="I2" s="5"/>
      <c r="J2" s="5"/>
      <c r="K2" s="6"/>
      <c r="L2" s="6"/>
      <c r="M2" s="5"/>
    </row>
    <row r="3" spans="1:14">
      <c r="A3" s="7"/>
      <c r="B3" s="8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10" t="s">
        <v>26</v>
      </c>
    </row>
    <row r="4" spans="1:14" ht="33.75">
      <c r="A4" s="11" t="s">
        <v>1</v>
      </c>
      <c r="B4" s="12"/>
      <c r="C4" s="12"/>
      <c r="D4" s="12"/>
      <c r="E4" s="12"/>
      <c r="F4" s="12"/>
      <c r="G4" s="13"/>
      <c r="H4" s="13"/>
      <c r="I4" s="12"/>
      <c r="J4" s="12"/>
      <c r="K4" s="13"/>
      <c r="L4" s="13"/>
      <c r="M4" s="12"/>
    </row>
    <row r="5" spans="1:14">
      <c r="A5" s="15">
        <v>2024</v>
      </c>
      <c r="B5" s="25">
        <f>B27+B72+B84</f>
        <v>3051.13</v>
      </c>
      <c r="C5" s="25">
        <f t="shared" ref="C5:M6" si="0">C27+C72+C84</f>
        <v>2898.91</v>
      </c>
      <c r="D5" s="25">
        <f t="shared" si="0"/>
        <v>3190.9</v>
      </c>
      <c r="E5" s="25">
        <f t="shared" si="0"/>
        <v>2937.7799999999997</v>
      </c>
      <c r="F5" s="25">
        <f t="shared" si="0"/>
        <v>3331.64</v>
      </c>
      <c r="G5" s="25">
        <f t="shared" si="0"/>
        <v>3200.01</v>
      </c>
      <c r="H5" s="25">
        <f t="shared" si="0"/>
        <v>3394.71</v>
      </c>
      <c r="I5" s="25">
        <f t="shared" si="0"/>
        <v>3435.4700000000003</v>
      </c>
      <c r="J5" s="25">
        <f t="shared" si="0"/>
        <v>3102.64</v>
      </c>
      <c r="K5" s="25">
        <f t="shared" si="0"/>
        <v>3707.9</v>
      </c>
      <c r="L5" s="25">
        <f t="shared" si="0"/>
        <v>3369.74</v>
      </c>
      <c r="M5" s="25">
        <f t="shared" si="0"/>
        <v>3745.1000000000004</v>
      </c>
      <c r="N5" s="4"/>
    </row>
    <row r="6" spans="1:14">
      <c r="A6" s="15">
        <v>2025</v>
      </c>
      <c r="B6" s="25">
        <f>B28+B73+B85</f>
        <v>3297.8100000000004</v>
      </c>
      <c r="C6" s="25">
        <f t="shared" si="0"/>
        <v>3247.7200000000003</v>
      </c>
      <c r="D6" s="25">
        <f t="shared" si="0"/>
        <v>3542.9700000000003</v>
      </c>
      <c r="E6" s="25">
        <f t="shared" si="0"/>
        <v>3193.66</v>
      </c>
      <c r="F6" s="25">
        <f t="shared" si="0"/>
        <v>3386.6800000000003</v>
      </c>
      <c r="G6" s="25">
        <f t="shared" si="0"/>
        <v>3376.8999999999996</v>
      </c>
      <c r="H6" s="25">
        <f t="shared" si="0"/>
        <v>3634.7</v>
      </c>
      <c r="I6" s="25">
        <f t="shared" si="0"/>
        <v>3636</v>
      </c>
      <c r="J6" s="25">
        <f t="shared" si="0"/>
        <v>3666.7999999999997</v>
      </c>
      <c r="K6" s="25">
        <f t="shared" si="0"/>
        <v>3960.2999999999997</v>
      </c>
      <c r="L6" s="25">
        <f t="shared" si="0"/>
        <v>3999.6000000000004</v>
      </c>
      <c r="M6" s="25">
        <f t="shared" si="0"/>
        <v>4495.1000000000004</v>
      </c>
      <c r="N6" s="4"/>
    </row>
    <row r="7" spans="1:14">
      <c r="A7" s="15">
        <v>2026</v>
      </c>
      <c r="B7" s="25">
        <f>B29+B74+B86+B106</f>
        <v>3563.2</v>
      </c>
      <c r="C7" s="25">
        <f t="shared" ref="C7:M7" si="1">C29+C74+C86+C106</f>
        <v>2950</v>
      </c>
      <c r="D7" s="25">
        <f t="shared" si="1"/>
        <v>3090.2</v>
      </c>
      <c r="E7" s="25">
        <f t="shared" si="1"/>
        <v>2906.1</v>
      </c>
      <c r="F7" s="25">
        <f t="shared" si="1"/>
        <v>3260.5</v>
      </c>
      <c r="G7" s="25">
        <f t="shared" si="1"/>
        <v>3404.6</v>
      </c>
      <c r="H7" s="25"/>
      <c r="I7" s="25"/>
      <c r="J7" s="25"/>
      <c r="K7" s="25"/>
      <c r="L7" s="25"/>
      <c r="M7" s="25"/>
      <c r="N7" s="4"/>
    </row>
    <row r="8" spans="1:14" ht="22.5">
      <c r="A8" s="11" t="s">
        <v>2</v>
      </c>
      <c r="B8" s="14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>
      <c r="A9" s="15">
        <v>2024</v>
      </c>
      <c r="B9" s="25">
        <f>B31+B76+B88</f>
        <v>2741.2060999999999</v>
      </c>
      <c r="C9" s="25">
        <f t="shared" ref="C9:M10" si="2">C31+C76+C88</f>
        <v>2601.3676999999998</v>
      </c>
      <c r="D9" s="25">
        <f t="shared" si="2"/>
        <v>2815.8288000000002</v>
      </c>
      <c r="E9" s="25">
        <f t="shared" si="2"/>
        <v>2529.8743999999997</v>
      </c>
      <c r="F9" s="25">
        <f t="shared" si="2"/>
        <v>2884.8180000000002</v>
      </c>
      <c r="G9" s="25">
        <f t="shared" si="2"/>
        <v>2782.9</v>
      </c>
      <c r="H9" s="25">
        <f t="shared" si="2"/>
        <v>3001.0996</v>
      </c>
      <c r="I9" s="25">
        <f t="shared" si="2"/>
        <v>3039.8784000000001</v>
      </c>
      <c r="J9" s="25">
        <f t="shared" si="2"/>
        <v>2563.3432000000003</v>
      </c>
      <c r="K9" s="25">
        <f t="shared" si="2"/>
        <v>3016.2</v>
      </c>
      <c r="L9" s="25">
        <f t="shared" si="2"/>
        <v>2955.2094000000002</v>
      </c>
      <c r="M9" s="25">
        <f t="shared" si="2"/>
        <v>3103.0075999999999</v>
      </c>
      <c r="N9" s="4"/>
    </row>
    <row r="10" spans="1:14">
      <c r="A10" s="15">
        <v>2025</v>
      </c>
      <c r="B10" s="25">
        <f>B32+B77+B89</f>
        <v>2909.6486999999997</v>
      </c>
      <c r="C10" s="25">
        <f t="shared" si="2"/>
        <v>2807.1224000000002</v>
      </c>
      <c r="D10" s="25">
        <f t="shared" si="2"/>
        <v>3047.3499000000002</v>
      </c>
      <c r="E10" s="25">
        <f t="shared" si="2"/>
        <v>2738.7999999999997</v>
      </c>
      <c r="F10" s="25">
        <f t="shared" si="2"/>
        <v>2800</v>
      </c>
      <c r="G10" s="25">
        <f t="shared" si="2"/>
        <v>2830.8999999999996</v>
      </c>
      <c r="H10" s="25">
        <f t="shared" si="2"/>
        <v>2993.2</v>
      </c>
      <c r="I10" s="25">
        <f t="shared" si="2"/>
        <v>3018.1000000000004</v>
      </c>
      <c r="J10" s="25">
        <f t="shared" si="2"/>
        <v>2898.7</v>
      </c>
      <c r="K10" s="25">
        <f t="shared" si="2"/>
        <v>3288.2</v>
      </c>
      <c r="L10" s="25">
        <f t="shared" si="2"/>
        <v>3314.3</v>
      </c>
      <c r="M10" s="25">
        <f t="shared" si="2"/>
        <v>4093.3999999999996</v>
      </c>
      <c r="N10" s="4"/>
    </row>
    <row r="11" spans="1:14">
      <c r="A11" s="15">
        <v>2026</v>
      </c>
      <c r="B11" s="25">
        <f>B33+B78+B90+B110</f>
        <v>2594.5</v>
      </c>
      <c r="C11" s="25">
        <f t="shared" ref="C11:M11" si="3">C33+C78+C90+C110</f>
        <v>2071</v>
      </c>
      <c r="D11" s="25">
        <f t="shared" si="3"/>
        <v>2166.8000000000002</v>
      </c>
      <c r="E11" s="25">
        <f t="shared" si="3"/>
        <v>1914.5</v>
      </c>
      <c r="F11" s="25">
        <f t="shared" si="3"/>
        <v>2324.1</v>
      </c>
      <c r="G11" s="25">
        <f t="shared" si="3"/>
        <v>2442.1365500000002</v>
      </c>
      <c r="H11" s="25"/>
      <c r="I11" s="25"/>
      <c r="J11" s="25"/>
      <c r="K11" s="25"/>
      <c r="L11" s="25"/>
      <c r="M11" s="25"/>
      <c r="N11" s="4"/>
    </row>
    <row r="12" spans="1:14" ht="22.5">
      <c r="A12" s="11" t="s">
        <v>28</v>
      </c>
      <c r="B12" s="18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3"/>
    </row>
    <row r="13" spans="1:14">
      <c r="A13" s="15">
        <v>2024</v>
      </c>
      <c r="B13" s="25">
        <f>B36+B92+B112</f>
        <v>2576.4300000000003</v>
      </c>
      <c r="C13" s="25">
        <f t="shared" ref="C13:M13" si="4">C36+C92+C112</f>
        <v>2814.13</v>
      </c>
      <c r="D13" s="25">
        <f t="shared" si="4"/>
        <v>2926.27</v>
      </c>
      <c r="E13" s="25">
        <f t="shared" si="4"/>
        <v>3276.3399999999997</v>
      </c>
      <c r="F13" s="25">
        <f t="shared" si="4"/>
        <v>3095.63</v>
      </c>
      <c r="G13" s="25">
        <f t="shared" si="4"/>
        <v>3087.66</v>
      </c>
      <c r="H13" s="25">
        <f t="shared" si="4"/>
        <v>2718.74</v>
      </c>
      <c r="I13" s="25">
        <f t="shared" si="4"/>
        <v>2841.8500000000004</v>
      </c>
      <c r="J13" s="25">
        <f t="shared" si="4"/>
        <v>3431.71</v>
      </c>
      <c r="K13" s="25">
        <f t="shared" si="4"/>
        <v>3457.2499999999995</v>
      </c>
      <c r="L13" s="25">
        <f t="shared" si="4"/>
        <v>3351.26</v>
      </c>
      <c r="M13" s="25">
        <f t="shared" si="4"/>
        <v>3544.67</v>
      </c>
      <c r="N13" s="4"/>
    </row>
    <row r="14" spans="1:14">
      <c r="A14" s="15">
        <v>2025</v>
      </c>
      <c r="B14" s="25">
        <f>B41+B93+B113</f>
        <v>3400.89</v>
      </c>
      <c r="C14" s="25">
        <f t="shared" ref="C14:M14" si="5">C41+C93+C113</f>
        <v>3524.95</v>
      </c>
      <c r="D14" s="25">
        <f t="shared" si="5"/>
        <v>3562.33</v>
      </c>
      <c r="E14" s="25">
        <f t="shared" si="5"/>
        <v>3907</v>
      </c>
      <c r="F14" s="25">
        <f t="shared" si="5"/>
        <v>3952.5099999999998</v>
      </c>
      <c r="G14" s="25">
        <f t="shared" si="5"/>
        <v>5767.2</v>
      </c>
      <c r="H14" s="25">
        <f t="shared" si="5"/>
        <v>4242</v>
      </c>
      <c r="I14" s="25">
        <f t="shared" si="5"/>
        <v>3423.1</v>
      </c>
      <c r="J14" s="25">
        <f t="shared" si="5"/>
        <v>3975.7000000000003</v>
      </c>
      <c r="K14" s="25">
        <f t="shared" si="5"/>
        <v>4075.8999999999996</v>
      </c>
      <c r="L14" s="25">
        <f t="shared" si="5"/>
        <v>3848.7000000000003</v>
      </c>
      <c r="M14" s="25">
        <f t="shared" si="5"/>
        <v>3885.7</v>
      </c>
      <c r="N14" s="4"/>
    </row>
    <row r="15" spans="1:14">
      <c r="A15" s="15">
        <v>2026</v>
      </c>
      <c r="B15" s="25">
        <f>B46+B94+B114</f>
        <v>3444.2000000000003</v>
      </c>
      <c r="C15" s="25">
        <f t="shared" ref="C15:M15" si="6">C46+C94+C114</f>
        <v>3448.7</v>
      </c>
      <c r="D15" s="25">
        <f t="shared" si="6"/>
        <v>3656.6</v>
      </c>
      <c r="E15" s="25">
        <f t="shared" si="6"/>
        <v>3960.7</v>
      </c>
      <c r="F15" s="25">
        <f t="shared" si="6"/>
        <v>3386.5000000000005</v>
      </c>
      <c r="G15" s="25">
        <f t="shared" si="6"/>
        <v>3159.4900000000002</v>
      </c>
      <c r="H15" s="25"/>
      <c r="I15" s="25"/>
      <c r="J15" s="25"/>
      <c r="K15" s="25"/>
      <c r="L15" s="25"/>
      <c r="M15" s="25"/>
      <c r="N15" s="4"/>
    </row>
    <row r="16" spans="1:14" ht="27" customHeight="1">
      <c r="A16" s="11" t="s">
        <v>3</v>
      </c>
      <c r="B16" s="14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4">
      <c r="A17" s="21">
        <v>2024</v>
      </c>
      <c r="B17" s="25">
        <f>B52+B96+B116</f>
        <v>179.1302</v>
      </c>
      <c r="C17" s="25">
        <f t="shared" ref="C17:M17" si="7">C52+C96+C116</f>
        <v>165.32740000000001</v>
      </c>
      <c r="D17" s="25">
        <f t="shared" si="7"/>
        <v>185.2063</v>
      </c>
      <c r="E17" s="25">
        <f t="shared" si="7"/>
        <v>184.50720000000001</v>
      </c>
      <c r="F17" s="25">
        <f t="shared" si="7"/>
        <v>193.79659999999998</v>
      </c>
      <c r="G17" s="25">
        <f t="shared" si="7"/>
        <v>209.3</v>
      </c>
      <c r="H17" s="25">
        <f t="shared" si="7"/>
        <v>220.6456</v>
      </c>
      <c r="I17" s="25">
        <f t="shared" si="7"/>
        <v>223.78290000000001</v>
      </c>
      <c r="J17" s="25">
        <f t="shared" si="7"/>
        <v>205.72479999999999</v>
      </c>
      <c r="K17" s="25">
        <f t="shared" si="7"/>
        <v>198.8</v>
      </c>
      <c r="L17" s="25">
        <f t="shared" si="7"/>
        <v>194.73430000000002</v>
      </c>
      <c r="M17" s="25">
        <f t="shared" si="7"/>
        <v>211.93630000000002</v>
      </c>
      <c r="N17" s="4"/>
    </row>
    <row r="18" spans="1:14" s="54" customFormat="1">
      <c r="A18" s="21">
        <v>2025</v>
      </c>
      <c r="B18" s="25">
        <f>B57+B97+B117</f>
        <v>207.35630000000003</v>
      </c>
      <c r="C18" s="25">
        <f t="shared" ref="C18:M18" si="8">C57+C97+C117</f>
        <v>201.1155</v>
      </c>
      <c r="D18" s="25">
        <f t="shared" si="8"/>
        <v>195.7056</v>
      </c>
      <c r="E18" s="25">
        <f t="shared" si="8"/>
        <v>213.40000000000003</v>
      </c>
      <c r="F18" s="25">
        <f t="shared" si="8"/>
        <v>222.5</v>
      </c>
      <c r="G18" s="25">
        <f t="shared" si="8"/>
        <v>291.39999999999998</v>
      </c>
      <c r="H18" s="25">
        <f t="shared" si="8"/>
        <v>261</v>
      </c>
      <c r="I18" s="25">
        <f t="shared" si="8"/>
        <v>240.9</v>
      </c>
      <c r="J18" s="25">
        <f t="shared" si="8"/>
        <v>223.5</v>
      </c>
      <c r="K18" s="25">
        <f t="shared" si="8"/>
        <v>219</v>
      </c>
      <c r="L18" s="25">
        <f t="shared" si="8"/>
        <v>215</v>
      </c>
      <c r="M18" s="25">
        <f t="shared" si="8"/>
        <v>211.9</v>
      </c>
      <c r="N18" s="53"/>
    </row>
    <row r="19" spans="1:14">
      <c r="A19" s="28">
        <v>2026</v>
      </c>
      <c r="B19" s="43">
        <f>B62+B98+B118</f>
        <v>220.5</v>
      </c>
      <c r="C19" s="43">
        <f t="shared" ref="C19:M19" si="9">C62+C98+C118</f>
        <v>194.3</v>
      </c>
      <c r="D19" s="43">
        <f t="shared" si="9"/>
        <v>204.6</v>
      </c>
      <c r="E19" s="43">
        <f t="shared" si="9"/>
        <v>211.8</v>
      </c>
      <c r="F19" s="43">
        <f t="shared" si="9"/>
        <v>206.29999999999998</v>
      </c>
      <c r="G19" s="43">
        <f t="shared" si="9"/>
        <v>224.2458</v>
      </c>
      <c r="H19" s="43"/>
      <c r="I19" s="43"/>
      <c r="J19" s="43"/>
      <c r="K19" s="43"/>
      <c r="L19" s="43"/>
      <c r="M19" s="43"/>
    </row>
    <row r="20" spans="1:14" ht="9.75" customHeight="1">
      <c r="A20" s="68"/>
      <c r="B20" s="68"/>
      <c r="C20" s="68"/>
      <c r="D20" s="68"/>
      <c r="E20" s="68"/>
      <c r="F20" s="68"/>
      <c r="G20" s="68"/>
      <c r="H20" s="68"/>
      <c r="I20" s="19"/>
      <c r="J20" s="19"/>
      <c r="K20" s="19"/>
      <c r="L20" s="19"/>
      <c r="M20" s="19"/>
      <c r="N20" s="4"/>
    </row>
    <row r="21" spans="1:14" ht="3" customHeight="1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3"/>
    </row>
    <row r="22" spans="1:14" ht="12.75" customHeight="1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3"/>
    </row>
    <row r="23" spans="1:14" ht="12.75">
      <c r="A23" s="64" t="s">
        <v>13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</row>
    <row r="24" spans="1:14" ht="12.75" customHeight="1">
      <c r="A24" s="24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4">
      <c r="A25" s="7"/>
      <c r="B25" s="8" t="s">
        <v>15</v>
      </c>
      <c r="C25" s="9" t="s">
        <v>16</v>
      </c>
      <c r="D25" s="9" t="s">
        <v>17</v>
      </c>
      <c r="E25" s="9" t="s">
        <v>18</v>
      </c>
      <c r="F25" s="9" t="s">
        <v>19</v>
      </c>
      <c r="G25" s="9" t="s">
        <v>20</v>
      </c>
      <c r="H25" s="9" t="s">
        <v>21</v>
      </c>
      <c r="I25" s="9" t="s">
        <v>22</v>
      </c>
      <c r="J25" s="9" t="s">
        <v>23</v>
      </c>
      <c r="K25" s="9" t="s">
        <v>24</v>
      </c>
      <c r="L25" s="9" t="s">
        <v>25</v>
      </c>
      <c r="M25" s="10" t="s">
        <v>26</v>
      </c>
    </row>
    <row r="26" spans="1:14" ht="33.75">
      <c r="A26" s="11" t="s">
        <v>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4">
      <c r="A27" s="32">
        <v>2024</v>
      </c>
      <c r="B27" s="25">
        <v>279.25</v>
      </c>
      <c r="C27" s="25">
        <v>271.68</v>
      </c>
      <c r="D27" s="25">
        <v>270.98</v>
      </c>
      <c r="E27" s="25">
        <v>314.48</v>
      </c>
      <c r="F27" s="25">
        <v>437.86</v>
      </c>
      <c r="G27" s="25">
        <v>362.48</v>
      </c>
      <c r="H27" s="25">
        <v>405.6</v>
      </c>
      <c r="I27" s="25">
        <v>377.79</v>
      </c>
      <c r="J27" s="25">
        <v>340.02</v>
      </c>
      <c r="K27" s="25">
        <v>340.43</v>
      </c>
      <c r="L27" s="25">
        <v>369.29</v>
      </c>
      <c r="M27" s="25">
        <v>400.93</v>
      </c>
      <c r="N27" s="4"/>
    </row>
    <row r="28" spans="1:14">
      <c r="A28" s="32">
        <v>2025</v>
      </c>
      <c r="B28" s="25">
        <v>350.49</v>
      </c>
      <c r="C28" s="25">
        <v>434.06</v>
      </c>
      <c r="D28" s="25">
        <v>482.54</v>
      </c>
      <c r="E28" s="25">
        <v>384.7</v>
      </c>
      <c r="F28" s="25">
        <v>425.35</v>
      </c>
      <c r="G28" s="59">
        <v>467.3</v>
      </c>
      <c r="H28" s="59">
        <v>554.4</v>
      </c>
      <c r="I28" s="59">
        <v>549</v>
      </c>
      <c r="J28" s="59">
        <v>684</v>
      </c>
      <c r="K28" s="59">
        <v>679.9</v>
      </c>
      <c r="L28" s="59">
        <v>788.4</v>
      </c>
      <c r="M28" s="59">
        <v>850.3</v>
      </c>
      <c r="N28" s="4"/>
    </row>
    <row r="29" spans="1:14">
      <c r="A29" s="32">
        <v>2026</v>
      </c>
      <c r="B29" s="59">
        <v>375.7</v>
      </c>
      <c r="C29" s="59">
        <v>480.7</v>
      </c>
      <c r="D29" s="59">
        <v>498.5</v>
      </c>
      <c r="E29" s="59">
        <v>605.9</v>
      </c>
      <c r="F29" s="59">
        <v>664.1</v>
      </c>
      <c r="G29" s="25">
        <v>658.18</v>
      </c>
      <c r="H29" s="60"/>
      <c r="I29" s="60"/>
      <c r="J29" s="60"/>
      <c r="K29" s="60"/>
      <c r="L29" s="60"/>
      <c r="M29" s="60"/>
      <c r="N29" s="4"/>
    </row>
    <row r="30" spans="1:14" ht="23.25" customHeight="1">
      <c r="A30" s="11" t="s">
        <v>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  <row r="31" spans="1:14" ht="13.5" customHeight="1">
      <c r="A31" s="32">
        <v>2024</v>
      </c>
      <c r="B31" s="25">
        <v>33.064599999999999</v>
      </c>
      <c r="C31" s="25">
        <v>35.117699999999999</v>
      </c>
      <c r="D31" s="25">
        <v>35.871099999999998</v>
      </c>
      <c r="E31" s="25">
        <v>32.580500000000001</v>
      </c>
      <c r="F31" s="25">
        <v>34.750100000000003</v>
      </c>
      <c r="G31" s="25">
        <v>32</v>
      </c>
      <c r="H31" s="25">
        <v>43.714100000000002</v>
      </c>
      <c r="I31" s="25">
        <v>43.120100000000001</v>
      </c>
      <c r="J31" s="25">
        <v>38.774099999999997</v>
      </c>
      <c r="K31" s="25">
        <v>51.7</v>
      </c>
      <c r="L31" s="25">
        <v>51.839399999999998</v>
      </c>
      <c r="M31" s="25">
        <v>55.87</v>
      </c>
      <c r="N31" s="4"/>
    </row>
    <row r="32" spans="1:14" ht="13.5" customHeight="1">
      <c r="A32" s="32">
        <v>2025</v>
      </c>
      <c r="B32" s="25">
        <v>41.7211</v>
      </c>
      <c r="C32" s="25">
        <v>73.081599999999995</v>
      </c>
      <c r="D32" s="25">
        <v>69.211799999999997</v>
      </c>
      <c r="E32" s="25">
        <v>47.1</v>
      </c>
      <c r="F32" s="25">
        <v>71.099999999999994</v>
      </c>
      <c r="G32" s="59">
        <v>64.5</v>
      </c>
      <c r="H32" s="59">
        <v>84.9</v>
      </c>
      <c r="I32" s="59">
        <v>106.2</v>
      </c>
      <c r="J32" s="59">
        <v>109.6</v>
      </c>
      <c r="K32" s="59">
        <v>112.7</v>
      </c>
      <c r="L32" s="59">
        <v>176.6</v>
      </c>
      <c r="M32" s="59">
        <v>155.6</v>
      </c>
      <c r="N32" s="4"/>
    </row>
    <row r="33" spans="1:14" ht="13.5" customHeight="1">
      <c r="A33" s="32">
        <v>2026</v>
      </c>
      <c r="B33" s="59">
        <v>48.8</v>
      </c>
      <c r="C33" s="59">
        <v>70.900000000000006</v>
      </c>
      <c r="D33" s="61">
        <v>74</v>
      </c>
      <c r="E33" s="59">
        <v>78.3</v>
      </c>
      <c r="F33" s="59">
        <v>86.1</v>
      </c>
      <c r="G33" s="25">
        <v>104.76443</v>
      </c>
      <c r="H33" s="60"/>
      <c r="I33" s="60"/>
      <c r="J33" s="60"/>
      <c r="K33" s="60"/>
      <c r="L33" s="60"/>
      <c r="M33" s="60"/>
      <c r="N33" s="4"/>
    </row>
    <row r="34" spans="1:14" ht="22.5">
      <c r="A34" s="11" t="s">
        <v>5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4">
      <c r="A35" s="15">
        <v>2024</v>
      </c>
      <c r="B35" s="37"/>
      <c r="C35" s="25"/>
      <c r="D35" s="25"/>
      <c r="E35" s="25"/>
      <c r="F35" s="26"/>
      <c r="G35" s="25"/>
      <c r="H35" s="26"/>
      <c r="I35" s="26"/>
      <c r="J35" s="25"/>
      <c r="K35" s="31"/>
      <c r="L35" s="31"/>
      <c r="M35" s="14"/>
    </row>
    <row r="36" spans="1:14" ht="33.75">
      <c r="A36" s="34" t="s">
        <v>6</v>
      </c>
      <c r="B36" s="25">
        <v>2456.84</v>
      </c>
      <c r="C36" s="25">
        <v>2705.15</v>
      </c>
      <c r="D36" s="25">
        <v>2811.96</v>
      </c>
      <c r="E36" s="25">
        <v>3172.97</v>
      </c>
      <c r="F36" s="25">
        <v>2987.36</v>
      </c>
      <c r="G36" s="25">
        <v>2957.22</v>
      </c>
      <c r="H36" s="25">
        <v>2579.7399999999998</v>
      </c>
      <c r="I36" s="25">
        <v>2700.34</v>
      </c>
      <c r="J36" s="25">
        <v>3320.27</v>
      </c>
      <c r="K36" s="25">
        <v>3348.58</v>
      </c>
      <c r="L36" s="25">
        <v>3242.09</v>
      </c>
      <c r="M36" s="25">
        <v>3417.65</v>
      </c>
    </row>
    <row r="37" spans="1:14">
      <c r="A37" s="35" t="s">
        <v>7</v>
      </c>
      <c r="B37" s="37"/>
      <c r="C37" s="26"/>
      <c r="D37" s="26"/>
      <c r="E37" s="37"/>
      <c r="F37" s="26"/>
      <c r="G37" s="26"/>
      <c r="H37" s="26"/>
      <c r="I37" s="26"/>
      <c r="J37" s="26"/>
      <c r="K37" s="26"/>
      <c r="L37" s="26"/>
      <c r="M37" s="26"/>
    </row>
    <row r="38" spans="1:14">
      <c r="A38" s="35" t="s">
        <v>8</v>
      </c>
      <c r="B38" s="25">
        <v>2337.25</v>
      </c>
      <c r="C38" s="25">
        <v>2573.5</v>
      </c>
      <c r="D38" s="25">
        <v>2659.19</v>
      </c>
      <c r="E38" s="25">
        <v>3006.16</v>
      </c>
      <c r="F38" s="25">
        <v>2820.02</v>
      </c>
      <c r="G38" s="25">
        <v>2793.34</v>
      </c>
      <c r="H38" s="25">
        <v>2447.59</v>
      </c>
      <c r="I38" s="25">
        <v>2570.42</v>
      </c>
      <c r="J38" s="25">
        <v>3193.61</v>
      </c>
      <c r="K38" s="25">
        <v>3183.93</v>
      </c>
      <c r="L38" s="25">
        <v>3061.37</v>
      </c>
      <c r="M38" s="25">
        <v>3234.98</v>
      </c>
    </row>
    <row r="39" spans="1:14">
      <c r="A39" s="35" t="s">
        <v>9</v>
      </c>
      <c r="B39" s="25">
        <v>119.6</v>
      </c>
      <c r="C39" s="25">
        <v>131.65</v>
      </c>
      <c r="D39" s="25">
        <v>152.76</v>
      </c>
      <c r="E39" s="25">
        <v>166.82</v>
      </c>
      <c r="F39" s="25">
        <v>167.35</v>
      </c>
      <c r="G39" s="25">
        <v>163.87</v>
      </c>
      <c r="H39" s="25">
        <v>132.16</v>
      </c>
      <c r="I39" s="25">
        <v>129.93</v>
      </c>
      <c r="J39" s="25">
        <v>126.66</v>
      </c>
      <c r="K39" s="25">
        <v>164.65</v>
      </c>
      <c r="L39" s="25">
        <v>180.72</v>
      </c>
      <c r="M39" s="25">
        <v>182.66</v>
      </c>
    </row>
    <row r="40" spans="1:14">
      <c r="A40" s="15">
        <v>2025</v>
      </c>
      <c r="B40" s="37"/>
      <c r="C40" s="26"/>
      <c r="D40" s="26"/>
      <c r="E40" s="37"/>
      <c r="F40" s="26"/>
      <c r="G40" s="26"/>
      <c r="H40" s="26"/>
      <c r="I40" s="26"/>
      <c r="J40" s="26"/>
      <c r="K40" s="26"/>
      <c r="L40" s="26"/>
      <c r="M40" s="26"/>
    </row>
    <row r="41" spans="1:14" ht="33.75">
      <c r="A41" s="34" t="s">
        <v>6</v>
      </c>
      <c r="B41" s="25">
        <v>3272.57</v>
      </c>
      <c r="C41" s="25">
        <v>3413.06</v>
      </c>
      <c r="D41" s="25">
        <v>3458.2</v>
      </c>
      <c r="E41" s="25">
        <v>3797.05</v>
      </c>
      <c r="F41" s="25">
        <v>3838.71</v>
      </c>
      <c r="G41" s="25">
        <v>5637.9</v>
      </c>
      <c r="H41" s="17">
        <v>4105.7</v>
      </c>
      <c r="I41" s="25">
        <v>3285.1</v>
      </c>
      <c r="J41" s="25">
        <v>3863.8</v>
      </c>
      <c r="K41" s="25">
        <v>3967.7</v>
      </c>
      <c r="L41" s="25">
        <v>3738.9</v>
      </c>
      <c r="M41" s="25">
        <v>3769.7</v>
      </c>
    </row>
    <row r="42" spans="1:14" ht="12">
      <c r="A42" s="35" t="s">
        <v>7</v>
      </c>
      <c r="B42" s="50"/>
      <c r="C42" s="50"/>
      <c r="D42" s="26"/>
      <c r="E42" s="50"/>
      <c r="F42" s="50"/>
      <c r="G42" s="26"/>
      <c r="H42" s="51"/>
      <c r="I42" s="26"/>
      <c r="J42" s="26"/>
      <c r="K42" s="26"/>
      <c r="L42" s="26"/>
      <c r="M42" s="26"/>
    </row>
    <row r="43" spans="1:14">
      <c r="A43" s="35" t="s">
        <v>8</v>
      </c>
      <c r="B43" s="25">
        <v>2816.31</v>
      </c>
      <c r="C43" s="25">
        <v>3103.51</v>
      </c>
      <c r="D43" s="25">
        <v>3131.6</v>
      </c>
      <c r="E43" s="25">
        <v>3461.9</v>
      </c>
      <c r="F43" s="25">
        <v>3491.35</v>
      </c>
      <c r="G43" s="25">
        <v>5264.6</v>
      </c>
      <c r="H43" s="17">
        <v>3719.8</v>
      </c>
      <c r="I43" s="25">
        <v>2888.7</v>
      </c>
      <c r="J43" s="26">
        <v>3440.1</v>
      </c>
      <c r="K43" s="25">
        <v>3521.5</v>
      </c>
      <c r="L43" s="25">
        <v>3283.5</v>
      </c>
      <c r="M43" s="26">
        <v>3306.5</v>
      </c>
    </row>
    <row r="44" spans="1:14">
      <c r="A44" s="35" t="s">
        <v>9</v>
      </c>
      <c r="B44" s="25">
        <v>456.25</v>
      </c>
      <c r="C44" s="25">
        <v>309.55</v>
      </c>
      <c r="D44" s="25">
        <v>326.60000000000002</v>
      </c>
      <c r="E44" s="25">
        <v>335.14</v>
      </c>
      <c r="F44" s="25">
        <v>347.36</v>
      </c>
      <c r="G44" s="26">
        <v>373.3</v>
      </c>
      <c r="H44" s="39">
        <v>385.9</v>
      </c>
      <c r="I44" s="26">
        <v>396.4</v>
      </c>
      <c r="J44" s="26">
        <v>423.8</v>
      </c>
      <c r="K44" s="26">
        <v>446.2</v>
      </c>
      <c r="L44" s="26">
        <v>455.4</v>
      </c>
      <c r="M44" s="26">
        <v>463.3</v>
      </c>
    </row>
    <row r="45" spans="1:14">
      <c r="A45" s="15">
        <v>2026</v>
      </c>
      <c r="B45" s="25"/>
      <c r="C45" s="25"/>
      <c r="D45" s="26"/>
      <c r="E45" s="38"/>
      <c r="F45" s="25"/>
      <c r="G45" s="25"/>
      <c r="H45" s="17"/>
      <c r="I45" s="25"/>
      <c r="J45" s="26"/>
      <c r="K45" s="25"/>
      <c r="L45" s="25"/>
      <c r="M45" s="26"/>
    </row>
    <row r="46" spans="1:14" ht="33.75">
      <c r="A46" s="34" t="s">
        <v>6</v>
      </c>
      <c r="B46" s="25">
        <v>3303.8</v>
      </c>
      <c r="C46" s="25">
        <v>3334.1</v>
      </c>
      <c r="D46" s="55">
        <v>3539.3</v>
      </c>
      <c r="E46" s="57">
        <v>3847.1</v>
      </c>
      <c r="F46" s="25">
        <v>3271.3</v>
      </c>
      <c r="G46" s="25">
        <v>3023.3</v>
      </c>
      <c r="H46" s="17"/>
      <c r="I46" s="25"/>
      <c r="J46" s="26"/>
      <c r="K46" s="25"/>
      <c r="L46" s="25"/>
      <c r="M46" s="26"/>
    </row>
    <row r="47" spans="1:14">
      <c r="A47" s="35" t="s">
        <v>7</v>
      </c>
      <c r="B47" s="25"/>
      <c r="C47" s="25"/>
      <c r="D47" s="26"/>
      <c r="E47" s="25"/>
      <c r="F47" s="25"/>
      <c r="G47" s="25"/>
      <c r="H47" s="17"/>
      <c r="I47" s="25"/>
      <c r="J47" s="26"/>
      <c r="K47" s="25"/>
      <c r="L47" s="25"/>
      <c r="M47" s="26"/>
    </row>
    <row r="48" spans="1:14">
      <c r="A48" s="35" t="s">
        <v>8</v>
      </c>
      <c r="B48" s="26">
        <v>2839.5</v>
      </c>
      <c r="C48" s="25">
        <v>2899.1</v>
      </c>
      <c r="D48" s="55">
        <v>3139.5</v>
      </c>
      <c r="E48" s="57">
        <v>3476.2</v>
      </c>
      <c r="F48" s="25">
        <v>3103.7</v>
      </c>
      <c r="G48" s="25">
        <v>2849.29</v>
      </c>
      <c r="H48" s="17"/>
      <c r="I48" s="25"/>
      <c r="J48" s="26"/>
      <c r="K48" s="25"/>
      <c r="L48" s="25"/>
      <c r="M48" s="26"/>
    </row>
    <row r="49" spans="1:13">
      <c r="A49" s="35" t="s">
        <v>9</v>
      </c>
      <c r="B49" s="26">
        <v>464.3</v>
      </c>
      <c r="C49" s="26">
        <v>435</v>
      </c>
      <c r="D49" s="62">
        <v>399.8</v>
      </c>
      <c r="E49" s="63">
        <v>370.9</v>
      </c>
      <c r="F49" s="26">
        <v>167.6</v>
      </c>
      <c r="G49" s="25">
        <v>174.01</v>
      </c>
      <c r="H49" s="39"/>
      <c r="I49" s="26"/>
      <c r="J49" s="26"/>
      <c r="K49" s="26"/>
      <c r="L49" s="26"/>
      <c r="M49" s="26"/>
    </row>
    <row r="50" spans="1:13" ht="24" customHeight="1">
      <c r="A50" s="11" t="s">
        <v>3</v>
      </c>
      <c r="B50" s="16"/>
      <c r="C50" s="16"/>
      <c r="D50" s="16"/>
      <c r="E50" s="16"/>
      <c r="F50" s="16"/>
      <c r="G50" s="16"/>
      <c r="H50" s="16"/>
      <c r="I50" s="36"/>
      <c r="J50" s="36"/>
      <c r="K50" s="16"/>
      <c r="L50" s="16"/>
      <c r="M50" s="16"/>
    </row>
    <row r="51" spans="1:13">
      <c r="A51" s="40">
        <v>2024</v>
      </c>
      <c r="B51" s="37"/>
      <c r="C51" s="26"/>
      <c r="D51" s="26"/>
      <c r="E51" s="37"/>
      <c r="F51" s="26"/>
      <c r="G51" s="26"/>
      <c r="H51" s="26"/>
      <c r="I51" s="26"/>
      <c r="J51" s="26"/>
      <c r="K51" s="19"/>
      <c r="L51" s="26"/>
      <c r="M51" s="19"/>
    </row>
    <row r="52" spans="1:13" ht="33.75">
      <c r="A52" s="34" t="s">
        <v>6</v>
      </c>
      <c r="B52" s="25">
        <v>71.713899999999995</v>
      </c>
      <c r="C52" s="25">
        <v>77.636200000000002</v>
      </c>
      <c r="D52" s="25">
        <v>82.970100000000002</v>
      </c>
      <c r="E52" s="25">
        <v>93.401700000000005</v>
      </c>
      <c r="F52" s="25">
        <v>88.780299999999997</v>
      </c>
      <c r="G52" s="25">
        <v>88.8</v>
      </c>
      <c r="H52" s="25">
        <v>77.131699999999995</v>
      </c>
      <c r="I52" s="25">
        <v>80.893799999999999</v>
      </c>
      <c r="J52" s="25">
        <v>95.409000000000006</v>
      </c>
      <c r="K52" s="25">
        <v>97.5</v>
      </c>
      <c r="L52" s="25">
        <v>94.5214</v>
      </c>
      <c r="M52" s="25">
        <v>99.507599999999996</v>
      </c>
    </row>
    <row r="53" spans="1:13">
      <c r="A53" s="34" t="s">
        <v>7</v>
      </c>
      <c r="B53" s="26"/>
      <c r="C53" s="26"/>
      <c r="D53" s="62"/>
      <c r="E53" s="63"/>
      <c r="F53" s="26"/>
      <c r="G53" s="26"/>
      <c r="H53" s="39"/>
      <c r="I53" s="26"/>
      <c r="J53" s="26"/>
      <c r="K53" s="26"/>
      <c r="L53" s="26"/>
      <c r="M53" s="26"/>
    </row>
    <row r="54" spans="1:13">
      <c r="A54" s="35" t="s">
        <v>10</v>
      </c>
      <c r="B54" s="25">
        <v>67.058000000000007</v>
      </c>
      <c r="C54" s="25">
        <v>73.191599999999994</v>
      </c>
      <c r="D54" s="25">
        <v>77.689499999999995</v>
      </c>
      <c r="E54" s="25">
        <v>89.337699999999998</v>
      </c>
      <c r="F54" s="25">
        <v>84.933800000000005</v>
      </c>
      <c r="G54" s="25">
        <v>84.8</v>
      </c>
      <c r="H54" s="25">
        <v>73.165499999999994</v>
      </c>
      <c r="I54" s="25">
        <v>77.001599999999996</v>
      </c>
      <c r="J54" s="25">
        <v>91.631100000000004</v>
      </c>
      <c r="K54" s="25">
        <v>92.5</v>
      </c>
      <c r="L54" s="25">
        <v>89.156999999999996</v>
      </c>
      <c r="M54" s="25">
        <v>94.128699999999995</v>
      </c>
    </row>
    <row r="55" spans="1:13">
      <c r="A55" s="41" t="s">
        <v>11</v>
      </c>
      <c r="B55" s="25">
        <v>4.6558999999999999</v>
      </c>
      <c r="C55" s="25">
        <v>4.4446000000000003</v>
      </c>
      <c r="D55" s="25">
        <v>5.2805999999999997</v>
      </c>
      <c r="E55" s="25">
        <v>4.0640000000000001</v>
      </c>
      <c r="F55" s="25">
        <v>3.8464999999999998</v>
      </c>
      <c r="G55" s="25">
        <v>4</v>
      </c>
      <c r="H55" s="25">
        <v>3.9662000000000002</v>
      </c>
      <c r="I55" s="25">
        <v>3.8921999999999999</v>
      </c>
      <c r="J55" s="25">
        <v>3.778</v>
      </c>
      <c r="K55" s="25">
        <v>5</v>
      </c>
      <c r="L55" s="25">
        <v>5.3643999999999998</v>
      </c>
      <c r="M55" s="25">
        <v>5.3788999999999998</v>
      </c>
    </row>
    <row r="56" spans="1:13">
      <c r="A56" s="40">
        <v>2025</v>
      </c>
      <c r="B56" s="26"/>
      <c r="C56" s="26"/>
      <c r="D56" s="62"/>
      <c r="E56" s="63"/>
      <c r="F56" s="26"/>
      <c r="G56" s="26"/>
      <c r="H56" s="39"/>
      <c r="I56" s="26"/>
      <c r="J56" s="26"/>
      <c r="K56" s="26"/>
      <c r="L56" s="26"/>
      <c r="M56" s="26"/>
    </row>
    <row r="57" spans="1:13" ht="33.75">
      <c r="A57" s="34" t="s">
        <v>6</v>
      </c>
      <c r="B57" s="25">
        <v>86.714200000000005</v>
      </c>
      <c r="C57" s="25">
        <v>95.667900000000003</v>
      </c>
      <c r="D57" s="25">
        <v>97.659099999999995</v>
      </c>
      <c r="E57" s="33">
        <v>107.9</v>
      </c>
      <c r="F57" s="25">
        <v>109.5</v>
      </c>
      <c r="G57" s="26">
        <v>158.4</v>
      </c>
      <c r="H57" s="39">
        <v>116.7</v>
      </c>
      <c r="I57" s="26">
        <v>94.9</v>
      </c>
      <c r="J57" s="26">
        <v>108.1</v>
      </c>
      <c r="K57" s="26">
        <v>111</v>
      </c>
      <c r="L57" s="26">
        <v>103.6</v>
      </c>
      <c r="M57" s="26">
        <v>104.7</v>
      </c>
    </row>
    <row r="58" spans="1:13">
      <c r="A58" s="34" t="s">
        <v>7</v>
      </c>
      <c r="B58" s="26"/>
      <c r="C58" s="26"/>
      <c r="D58" s="62"/>
      <c r="E58" s="63"/>
      <c r="F58" s="26"/>
      <c r="G58" s="26"/>
      <c r="H58" s="39"/>
      <c r="I58" s="26"/>
      <c r="J58" s="26"/>
      <c r="K58" s="26"/>
      <c r="L58" s="26"/>
      <c r="M58" s="26"/>
    </row>
    <row r="59" spans="1:13">
      <c r="A59" s="35" t="s">
        <v>10</v>
      </c>
      <c r="B59" s="25">
        <v>79.462599999999995</v>
      </c>
      <c r="C59" s="25">
        <v>89.151499999999999</v>
      </c>
      <c r="D59" s="25">
        <v>90.925200000000004</v>
      </c>
      <c r="E59" s="33">
        <v>101</v>
      </c>
      <c r="F59" s="25">
        <v>102.2</v>
      </c>
      <c r="G59" s="26">
        <v>150.5</v>
      </c>
      <c r="H59" s="39">
        <v>108.8</v>
      </c>
      <c r="I59" s="26">
        <v>86.9</v>
      </c>
      <c r="J59" s="26">
        <v>99.4</v>
      </c>
      <c r="K59" s="26">
        <v>102</v>
      </c>
      <c r="L59" s="26">
        <v>94.3</v>
      </c>
      <c r="M59" s="26">
        <v>95.2</v>
      </c>
    </row>
    <row r="60" spans="1:13" s="54" customFormat="1">
      <c r="A60" s="41" t="s">
        <v>11</v>
      </c>
      <c r="B60" s="25">
        <v>7.2511999999999999</v>
      </c>
      <c r="C60" s="25">
        <v>6.5164</v>
      </c>
      <c r="D60" s="25">
        <v>6.7339000000000002</v>
      </c>
      <c r="E60" s="33">
        <v>6.9</v>
      </c>
      <c r="F60" s="25">
        <v>7.2</v>
      </c>
      <c r="G60" s="26">
        <v>7.8</v>
      </c>
      <c r="H60" s="39">
        <v>7.9</v>
      </c>
      <c r="I60" s="26">
        <v>8</v>
      </c>
      <c r="J60" s="26">
        <v>8.6</v>
      </c>
      <c r="K60" s="26">
        <v>9</v>
      </c>
      <c r="L60" s="26">
        <v>9.3000000000000007</v>
      </c>
      <c r="M60" s="26">
        <v>9.5</v>
      </c>
    </row>
    <row r="61" spans="1:13">
      <c r="A61" s="40">
        <v>2026</v>
      </c>
      <c r="B61" s="26"/>
      <c r="C61" s="26"/>
      <c r="D61" s="62"/>
      <c r="E61" s="63"/>
      <c r="F61" s="26"/>
      <c r="G61" s="26"/>
      <c r="H61" s="39"/>
      <c r="I61" s="26"/>
      <c r="J61" s="26"/>
      <c r="K61" s="26"/>
      <c r="L61" s="26"/>
      <c r="M61" s="26"/>
    </row>
    <row r="62" spans="1:13" ht="33.75">
      <c r="A62" s="34" t="s">
        <v>6</v>
      </c>
      <c r="B62" s="26">
        <v>91</v>
      </c>
      <c r="C62" s="26">
        <v>92.4</v>
      </c>
      <c r="D62" s="62">
        <v>99</v>
      </c>
      <c r="E62" s="63">
        <v>107.9</v>
      </c>
      <c r="F62" s="26">
        <v>94.8</v>
      </c>
      <c r="G62" s="25">
        <v>89.049199999999999</v>
      </c>
      <c r="H62" s="39"/>
      <c r="I62" s="26"/>
      <c r="J62" s="26"/>
      <c r="K62" s="26"/>
      <c r="L62" s="26"/>
      <c r="M62" s="26"/>
    </row>
    <row r="63" spans="1:13">
      <c r="A63" s="34" t="s">
        <v>7</v>
      </c>
      <c r="B63" s="26"/>
      <c r="C63" s="26"/>
      <c r="D63" s="62"/>
      <c r="E63" s="63"/>
      <c r="F63" s="26"/>
      <c r="G63" s="26"/>
      <c r="H63" s="39"/>
      <c r="I63" s="26"/>
      <c r="J63" s="26"/>
      <c r="K63" s="26"/>
      <c r="L63" s="26"/>
      <c r="M63" s="26"/>
    </row>
    <row r="64" spans="1:13">
      <c r="A64" s="35" t="s">
        <v>10</v>
      </c>
      <c r="B64" s="26">
        <v>81.5</v>
      </c>
      <c r="C64" s="26">
        <v>83.5</v>
      </c>
      <c r="D64" s="62">
        <v>91</v>
      </c>
      <c r="E64" s="63">
        <v>100.7</v>
      </c>
      <c r="F64" s="26">
        <v>90.8</v>
      </c>
      <c r="G64" s="25">
        <v>85.133899999999997</v>
      </c>
      <c r="H64" s="39"/>
      <c r="I64" s="26"/>
      <c r="J64" s="26"/>
      <c r="K64" s="26"/>
      <c r="L64" s="26"/>
      <c r="M64" s="26"/>
    </row>
    <row r="65" spans="1:13">
      <c r="A65" s="42" t="s">
        <v>11</v>
      </c>
      <c r="B65" s="43">
        <v>9.5</v>
      </c>
      <c r="C65" s="43">
        <v>8.9</v>
      </c>
      <c r="D65" s="56">
        <v>9</v>
      </c>
      <c r="E65" s="58">
        <v>702</v>
      </c>
      <c r="F65" s="43">
        <v>4</v>
      </c>
      <c r="G65" s="43">
        <v>3.9152999999999998</v>
      </c>
      <c r="H65" s="52"/>
      <c r="I65" s="43"/>
      <c r="J65" s="43"/>
      <c r="K65" s="43"/>
      <c r="L65" s="43"/>
      <c r="M65" s="43"/>
    </row>
    <row r="66" spans="1:13" ht="12" customHeight="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</row>
    <row r="67" spans="1:13" ht="15" customHeight="1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</row>
    <row r="68" spans="1:13" ht="12.75">
      <c r="A68" s="64" t="s">
        <v>14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</row>
    <row r="69" spans="1:13">
      <c r="A69" s="5"/>
      <c r="B69" s="5"/>
      <c r="C69" s="5"/>
      <c r="D69" s="5"/>
      <c r="E69" s="5"/>
      <c r="F69" s="5"/>
      <c r="G69" s="6"/>
      <c r="H69" s="6"/>
      <c r="I69" s="5"/>
      <c r="J69" s="5"/>
      <c r="K69" s="6"/>
      <c r="L69" s="6"/>
      <c r="M69" s="5"/>
    </row>
    <row r="70" spans="1:13">
      <c r="A70" s="7"/>
      <c r="B70" s="8" t="s">
        <v>15</v>
      </c>
      <c r="C70" s="9" t="s">
        <v>16</v>
      </c>
      <c r="D70" s="9" t="s">
        <v>17</v>
      </c>
      <c r="E70" s="9" t="s">
        <v>18</v>
      </c>
      <c r="F70" s="9" t="s">
        <v>19</v>
      </c>
      <c r="G70" s="9" t="s">
        <v>20</v>
      </c>
      <c r="H70" s="9" t="s">
        <v>21</v>
      </c>
      <c r="I70" s="9" t="s">
        <v>22</v>
      </c>
      <c r="J70" s="9" t="s">
        <v>23</v>
      </c>
      <c r="K70" s="9" t="s">
        <v>24</v>
      </c>
      <c r="L70" s="9" t="s">
        <v>25</v>
      </c>
      <c r="M70" s="10" t="s">
        <v>26</v>
      </c>
    </row>
    <row r="71" spans="1:13" ht="33.75">
      <c r="A71" s="11" t="s">
        <v>1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>
      <c r="A72" s="11">
        <v>2024</v>
      </c>
      <c r="B72" s="25">
        <v>1002.69</v>
      </c>
      <c r="C72" s="25">
        <v>934.17</v>
      </c>
      <c r="D72" s="25">
        <v>951.5</v>
      </c>
      <c r="E72" s="25">
        <v>838.16</v>
      </c>
      <c r="F72" s="25">
        <v>1020.26</v>
      </c>
      <c r="G72" s="25">
        <v>965.71</v>
      </c>
      <c r="H72" s="25">
        <v>1042.9100000000001</v>
      </c>
      <c r="I72" s="25">
        <v>1109.72</v>
      </c>
      <c r="J72" s="25">
        <v>770.6</v>
      </c>
      <c r="K72" s="25">
        <v>953.4</v>
      </c>
      <c r="L72" s="25">
        <v>963.44</v>
      </c>
      <c r="M72" s="25">
        <v>1036.19</v>
      </c>
    </row>
    <row r="73" spans="1:13">
      <c r="A73" s="11">
        <v>2025</v>
      </c>
      <c r="B73" s="25">
        <v>1031.19</v>
      </c>
      <c r="C73" s="25">
        <v>928.18</v>
      </c>
      <c r="D73" s="25">
        <v>1016.25</v>
      </c>
      <c r="E73" s="25">
        <v>847.36</v>
      </c>
      <c r="F73" s="25">
        <v>920.63</v>
      </c>
      <c r="G73" s="25">
        <v>929.5</v>
      </c>
      <c r="H73" s="25">
        <v>981.2</v>
      </c>
      <c r="I73" s="25">
        <v>920</v>
      </c>
      <c r="J73" s="25">
        <v>830.6</v>
      </c>
      <c r="K73" s="25">
        <v>1008.8</v>
      </c>
      <c r="L73" s="25">
        <v>989.4</v>
      </c>
      <c r="M73" s="25">
        <v>1085</v>
      </c>
    </row>
    <row r="74" spans="1:13">
      <c r="A74" s="11">
        <v>2026</v>
      </c>
      <c r="B74" s="25">
        <v>1095</v>
      </c>
      <c r="C74" s="25">
        <v>1059.4000000000001</v>
      </c>
      <c r="D74" s="55">
        <v>1035</v>
      </c>
      <c r="E74" s="57">
        <v>800.2</v>
      </c>
      <c r="F74" s="25">
        <v>1066.2</v>
      </c>
      <c r="G74" s="25">
        <v>1265.3399999999999</v>
      </c>
      <c r="H74" s="25"/>
      <c r="I74" s="25"/>
      <c r="J74" s="25"/>
      <c r="K74" s="25"/>
      <c r="L74" s="25"/>
      <c r="M74" s="25"/>
    </row>
    <row r="75" spans="1:13" ht="22.5">
      <c r="A75" s="11" t="s">
        <v>2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</row>
    <row r="76" spans="1:13">
      <c r="A76" s="22">
        <v>2024</v>
      </c>
      <c r="B76" s="25">
        <v>1223.4655</v>
      </c>
      <c r="C76" s="25">
        <v>1151.6828</v>
      </c>
      <c r="D76" s="25">
        <v>1167.6762000000001</v>
      </c>
      <c r="E76" s="25">
        <v>1009.6038</v>
      </c>
      <c r="F76" s="25">
        <v>1294.8411000000001</v>
      </c>
      <c r="G76" s="25">
        <v>1222.7</v>
      </c>
      <c r="H76" s="25">
        <v>1330.5422000000001</v>
      </c>
      <c r="I76" s="25">
        <v>1403.6832999999999</v>
      </c>
      <c r="J76" s="25">
        <v>912.66420000000005</v>
      </c>
      <c r="K76" s="25">
        <v>1169.3</v>
      </c>
      <c r="L76" s="25">
        <v>1190.5050000000001</v>
      </c>
      <c r="M76" s="25">
        <v>1271.0356999999999</v>
      </c>
    </row>
    <row r="77" spans="1:13" s="54" customFormat="1">
      <c r="A77" s="22">
        <v>2025</v>
      </c>
      <c r="B77" s="26">
        <v>1259.9770000000001</v>
      </c>
      <c r="C77" s="25">
        <v>1131.3851999999999</v>
      </c>
      <c r="D77" s="25">
        <v>1242.2208000000001</v>
      </c>
      <c r="E77" s="26">
        <v>1042.5999999999999</v>
      </c>
      <c r="F77" s="26">
        <v>1089.3</v>
      </c>
      <c r="G77" s="25">
        <v>1154.3</v>
      </c>
      <c r="H77" s="25">
        <v>1154.2</v>
      </c>
      <c r="I77" s="25">
        <v>1118.7</v>
      </c>
      <c r="J77" s="25">
        <v>989.4</v>
      </c>
      <c r="K77" s="25">
        <v>1242.7</v>
      </c>
      <c r="L77" s="25">
        <v>1215</v>
      </c>
      <c r="M77" s="25">
        <v>1316.1</v>
      </c>
    </row>
    <row r="78" spans="1:13">
      <c r="A78" s="23">
        <v>2026</v>
      </c>
      <c r="B78" s="43">
        <v>651.5</v>
      </c>
      <c r="C78" s="43">
        <v>633</v>
      </c>
      <c r="D78" s="56">
        <v>569.1</v>
      </c>
      <c r="E78" s="58">
        <v>406.5</v>
      </c>
      <c r="F78" s="43">
        <v>778.3</v>
      </c>
      <c r="G78" s="43">
        <v>973.13599999999997</v>
      </c>
      <c r="H78" s="43"/>
      <c r="I78" s="43"/>
      <c r="J78" s="43"/>
      <c r="K78" s="43"/>
      <c r="L78" s="43"/>
      <c r="M78" s="43"/>
    </row>
    <row r="79" spans="1:13">
      <c r="A79" s="22"/>
      <c r="B79" s="37"/>
      <c r="C79" s="22"/>
      <c r="D79" s="22"/>
      <c r="E79" s="22"/>
      <c r="F79" s="22"/>
      <c r="G79" s="48"/>
      <c r="H79" s="37"/>
      <c r="I79" s="37"/>
      <c r="J79" s="37"/>
      <c r="K79" s="37"/>
      <c r="L79" s="26"/>
      <c r="M79" s="22"/>
    </row>
    <row r="80" spans="1:13" ht="12.75">
      <c r="A80" s="64" t="s">
        <v>12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</row>
    <row r="81" spans="1:14">
      <c r="A81" s="24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4">
      <c r="A82" s="7"/>
      <c r="B82" s="8" t="s">
        <v>15</v>
      </c>
      <c r="C82" s="9" t="s">
        <v>16</v>
      </c>
      <c r="D82" s="9" t="s">
        <v>17</v>
      </c>
      <c r="E82" s="9" t="s">
        <v>18</v>
      </c>
      <c r="F82" s="9" t="s">
        <v>19</v>
      </c>
      <c r="G82" s="9" t="s">
        <v>20</v>
      </c>
      <c r="H82" s="9" t="s">
        <v>21</v>
      </c>
      <c r="I82" s="9" t="s">
        <v>22</v>
      </c>
      <c r="J82" s="9" t="s">
        <v>23</v>
      </c>
      <c r="K82" s="9" t="s">
        <v>24</v>
      </c>
      <c r="L82" s="9" t="s">
        <v>25</v>
      </c>
      <c r="M82" s="10" t="s">
        <v>26</v>
      </c>
    </row>
    <row r="83" spans="1:14" ht="33.75">
      <c r="A83" s="11" t="s">
        <v>4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4">
      <c r="A84" s="21">
        <v>2024</v>
      </c>
      <c r="B84" s="25">
        <v>1769.19</v>
      </c>
      <c r="C84" s="25">
        <v>1693.06</v>
      </c>
      <c r="D84" s="25">
        <v>1968.42</v>
      </c>
      <c r="E84" s="25">
        <v>1785.14</v>
      </c>
      <c r="F84" s="25">
        <v>1873.52</v>
      </c>
      <c r="G84" s="25">
        <v>1871.82</v>
      </c>
      <c r="H84" s="25">
        <v>1946.2</v>
      </c>
      <c r="I84" s="25">
        <v>1947.96</v>
      </c>
      <c r="J84" s="25">
        <v>1992.02</v>
      </c>
      <c r="K84" s="25">
        <v>2414.0700000000002</v>
      </c>
      <c r="L84" s="25">
        <v>2037.01</v>
      </c>
      <c r="M84" s="25">
        <v>2307.98</v>
      </c>
      <c r="N84" s="4"/>
    </row>
    <row r="85" spans="1:14">
      <c r="A85" s="21">
        <v>2025</v>
      </c>
      <c r="B85" s="25">
        <v>1916.13</v>
      </c>
      <c r="C85" s="25">
        <v>1885.48</v>
      </c>
      <c r="D85" s="25">
        <v>2044.18</v>
      </c>
      <c r="E85" s="25">
        <v>1961.6</v>
      </c>
      <c r="F85" s="25">
        <v>2040.7</v>
      </c>
      <c r="G85" s="25">
        <v>1980.1</v>
      </c>
      <c r="H85" s="25">
        <v>2099.1</v>
      </c>
      <c r="I85" s="25">
        <v>2167</v>
      </c>
      <c r="J85" s="25">
        <v>2152.1999999999998</v>
      </c>
      <c r="K85" s="25">
        <v>2271.6</v>
      </c>
      <c r="L85" s="25">
        <v>2221.8000000000002</v>
      </c>
      <c r="M85" s="25">
        <v>2559.8000000000002</v>
      </c>
      <c r="N85" s="4"/>
    </row>
    <row r="86" spans="1:14">
      <c r="A86" s="21">
        <v>2026</v>
      </c>
      <c r="B86" s="25">
        <v>2092.5</v>
      </c>
      <c r="C86" s="25">
        <v>1409.9</v>
      </c>
      <c r="D86" s="55">
        <v>1556.7</v>
      </c>
      <c r="E86" s="57">
        <v>1500</v>
      </c>
      <c r="F86" s="25">
        <v>1530.2</v>
      </c>
      <c r="G86" s="25">
        <v>1481.08</v>
      </c>
      <c r="H86" s="25"/>
      <c r="I86" s="25"/>
      <c r="J86" s="25"/>
      <c r="K86" s="25"/>
      <c r="L86" s="25"/>
      <c r="M86" s="25"/>
      <c r="N86" s="4"/>
    </row>
    <row r="87" spans="1:14" ht="22.5">
      <c r="A87" s="11" t="s">
        <v>2</v>
      </c>
      <c r="B87" s="27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</row>
    <row r="88" spans="1:14">
      <c r="A88" s="21">
        <v>2024</v>
      </c>
      <c r="B88" s="25">
        <v>1484.6759999999999</v>
      </c>
      <c r="C88" s="25">
        <v>1414.5672</v>
      </c>
      <c r="D88" s="25">
        <v>1612.2815000000001</v>
      </c>
      <c r="E88" s="25">
        <v>1487.6901</v>
      </c>
      <c r="F88" s="25">
        <v>1555.2267999999999</v>
      </c>
      <c r="G88" s="25">
        <v>1528.2</v>
      </c>
      <c r="H88" s="25">
        <v>1626.8433</v>
      </c>
      <c r="I88" s="25">
        <v>1593.075</v>
      </c>
      <c r="J88" s="25">
        <v>1611.9049</v>
      </c>
      <c r="K88" s="25">
        <v>1795.2</v>
      </c>
      <c r="L88" s="25">
        <v>1712.865</v>
      </c>
      <c r="M88" s="25">
        <v>1776.1018999999999</v>
      </c>
      <c r="N88" s="4"/>
    </row>
    <row r="89" spans="1:14">
      <c r="A89" s="21">
        <v>2025</v>
      </c>
      <c r="B89" s="25">
        <v>1607.9505999999999</v>
      </c>
      <c r="C89" s="25">
        <v>1602.6556</v>
      </c>
      <c r="D89" s="25">
        <v>1735.9173000000001</v>
      </c>
      <c r="E89" s="25">
        <v>1649.1</v>
      </c>
      <c r="F89" s="25">
        <v>1639.6</v>
      </c>
      <c r="G89" s="25">
        <v>1612.1</v>
      </c>
      <c r="H89" s="25">
        <v>1754.1</v>
      </c>
      <c r="I89" s="25">
        <v>1793.2</v>
      </c>
      <c r="J89" s="25">
        <v>1799.7</v>
      </c>
      <c r="K89" s="25">
        <v>1932.8</v>
      </c>
      <c r="L89" s="25">
        <v>1922.7</v>
      </c>
      <c r="M89" s="25">
        <v>2621.7</v>
      </c>
      <c r="N89" s="4"/>
    </row>
    <row r="90" spans="1:14">
      <c r="A90" s="21">
        <v>2026</v>
      </c>
      <c r="B90" s="25">
        <v>1894.2</v>
      </c>
      <c r="C90" s="25">
        <v>1367.1</v>
      </c>
      <c r="D90" s="55">
        <v>1523.7</v>
      </c>
      <c r="E90" s="57">
        <v>1429.7</v>
      </c>
      <c r="F90" s="25">
        <v>1459.7</v>
      </c>
      <c r="G90" s="25">
        <v>1364.23612</v>
      </c>
      <c r="H90" s="25"/>
      <c r="I90" s="25"/>
      <c r="J90" s="25"/>
      <c r="K90" s="25"/>
      <c r="L90" s="25"/>
      <c r="M90" s="25"/>
      <c r="N90" s="4"/>
    </row>
    <row r="91" spans="1:14" ht="22.5">
      <c r="A91" s="11" t="s">
        <v>5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3"/>
    </row>
    <row r="92" spans="1:14">
      <c r="A92" s="21">
        <v>2024</v>
      </c>
      <c r="B92" s="25">
        <v>105.17</v>
      </c>
      <c r="C92" s="25">
        <v>100.59</v>
      </c>
      <c r="D92" s="25">
        <v>100.22</v>
      </c>
      <c r="E92" s="25">
        <v>92.1</v>
      </c>
      <c r="F92" s="25">
        <v>93.85</v>
      </c>
      <c r="G92" s="25">
        <v>114.16</v>
      </c>
      <c r="H92" s="25">
        <v>120.55</v>
      </c>
      <c r="I92" s="25">
        <v>122.82</v>
      </c>
      <c r="J92" s="25">
        <v>96.41</v>
      </c>
      <c r="K92" s="25">
        <v>94.47</v>
      </c>
      <c r="L92" s="25">
        <v>95.98</v>
      </c>
      <c r="M92" s="25">
        <v>113.6</v>
      </c>
      <c r="N92" s="4"/>
    </row>
    <row r="93" spans="1:14">
      <c r="A93" s="21">
        <v>2025</v>
      </c>
      <c r="B93" s="25">
        <v>117.99</v>
      </c>
      <c r="C93" s="25">
        <v>102.67</v>
      </c>
      <c r="D93" s="25">
        <v>93.63</v>
      </c>
      <c r="E93" s="25">
        <v>100.22</v>
      </c>
      <c r="F93" s="25">
        <v>101.7</v>
      </c>
      <c r="G93" s="25">
        <v>114.6</v>
      </c>
      <c r="H93" s="25">
        <v>118.8</v>
      </c>
      <c r="I93" s="25">
        <v>121.2</v>
      </c>
      <c r="J93" s="25">
        <v>99.8</v>
      </c>
      <c r="K93" s="25">
        <v>97.2</v>
      </c>
      <c r="L93" s="25">
        <v>98.9</v>
      </c>
      <c r="M93" s="25">
        <v>105.8</v>
      </c>
      <c r="N93" s="4"/>
    </row>
    <row r="94" spans="1:14">
      <c r="A94" s="21">
        <v>2026</v>
      </c>
      <c r="B94" s="25">
        <v>123.3</v>
      </c>
      <c r="C94" s="25">
        <v>101.6</v>
      </c>
      <c r="D94" s="55">
        <v>99.7</v>
      </c>
      <c r="E94" s="57">
        <v>98</v>
      </c>
      <c r="F94" s="25">
        <v>99.9</v>
      </c>
      <c r="G94" s="25">
        <v>113.39</v>
      </c>
      <c r="H94" s="25"/>
      <c r="I94" s="25"/>
      <c r="J94" s="25"/>
      <c r="K94" s="25"/>
      <c r="L94" s="25"/>
      <c r="M94" s="25"/>
      <c r="N94" s="4"/>
    </row>
    <row r="95" spans="1:14" ht="23.25" customHeight="1">
      <c r="A95" s="11" t="s">
        <v>3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</row>
    <row r="96" spans="1:14">
      <c r="A96" s="21">
        <v>2024</v>
      </c>
      <c r="B96" s="25">
        <v>84.023600000000002</v>
      </c>
      <c r="C96" s="25">
        <v>72.33</v>
      </c>
      <c r="D96" s="25">
        <v>78.468999999999994</v>
      </c>
      <c r="E96" s="26">
        <v>75.172700000000006</v>
      </c>
      <c r="F96" s="25">
        <v>81.752600000000001</v>
      </c>
      <c r="G96" s="25">
        <v>93.2</v>
      </c>
      <c r="H96" s="25">
        <v>108.4478</v>
      </c>
      <c r="I96" s="25">
        <v>111.2809</v>
      </c>
      <c r="J96" s="25">
        <v>83.435699999999997</v>
      </c>
      <c r="K96" s="25">
        <v>80.3</v>
      </c>
      <c r="L96" s="25">
        <v>76.168099999999995</v>
      </c>
      <c r="M96" s="25">
        <v>90.409499999999994</v>
      </c>
      <c r="N96" s="4"/>
    </row>
    <row r="97" spans="1:14">
      <c r="A97" s="21">
        <v>2025</v>
      </c>
      <c r="B97" s="26">
        <v>104.807</v>
      </c>
      <c r="C97" s="25">
        <v>91.647199999999998</v>
      </c>
      <c r="D97" s="25">
        <v>82.5458</v>
      </c>
      <c r="E97" s="33">
        <v>91.7</v>
      </c>
      <c r="F97" s="26">
        <v>95.2</v>
      </c>
      <c r="G97" s="26">
        <v>110.1</v>
      </c>
      <c r="H97" s="26">
        <v>116.4</v>
      </c>
      <c r="I97" s="26">
        <v>120.4</v>
      </c>
      <c r="J97" s="26">
        <v>97.2</v>
      </c>
      <c r="K97" s="26">
        <v>92.6</v>
      </c>
      <c r="L97" s="26">
        <v>95.2</v>
      </c>
      <c r="M97" s="26">
        <v>92.3</v>
      </c>
      <c r="N97" s="4"/>
    </row>
    <row r="98" spans="1:14" s="54" customFormat="1">
      <c r="A98" s="28">
        <v>2026</v>
      </c>
      <c r="B98" s="43">
        <v>113.1</v>
      </c>
      <c r="C98" s="43">
        <v>89.7</v>
      </c>
      <c r="D98" s="56">
        <v>89.1</v>
      </c>
      <c r="E98" s="58">
        <v>89.5</v>
      </c>
      <c r="F98" s="43">
        <v>97.3</v>
      </c>
      <c r="G98" s="43">
        <v>114.0466</v>
      </c>
      <c r="H98" s="43"/>
      <c r="I98" s="43"/>
      <c r="J98" s="43"/>
      <c r="K98" s="43"/>
      <c r="L98" s="43"/>
      <c r="M98" s="43"/>
      <c r="N98" s="53"/>
    </row>
    <row r="99" spans="1:14">
      <c r="A99" s="12"/>
      <c r="B99" s="12"/>
      <c r="C99" s="12"/>
      <c r="D99" s="12"/>
      <c r="E99" s="12"/>
      <c r="F99" s="12"/>
      <c r="G99" s="13"/>
      <c r="H99" s="13"/>
      <c r="I99" s="12"/>
      <c r="J99" s="12"/>
      <c r="K99" s="13"/>
      <c r="L99" s="13"/>
      <c r="M99" s="12"/>
    </row>
    <row r="100" spans="1:14" ht="12.75">
      <c r="A100" s="64" t="s">
        <v>27</v>
      </c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</row>
    <row r="101" spans="1:14">
      <c r="A101" s="44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4">
      <c r="A102" s="45"/>
      <c r="B102" s="8" t="s">
        <v>15</v>
      </c>
      <c r="C102" s="9" t="s">
        <v>16</v>
      </c>
      <c r="D102" s="9" t="s">
        <v>17</v>
      </c>
      <c r="E102" s="9" t="s">
        <v>18</v>
      </c>
      <c r="F102" s="9" t="s">
        <v>19</v>
      </c>
      <c r="G102" s="9" t="s">
        <v>20</v>
      </c>
      <c r="H102" s="9" t="s">
        <v>21</v>
      </c>
      <c r="I102" s="9" t="s">
        <v>22</v>
      </c>
      <c r="J102" s="9" t="s">
        <v>23</v>
      </c>
      <c r="K102" s="9" t="s">
        <v>24</v>
      </c>
      <c r="L102" s="9" t="s">
        <v>25</v>
      </c>
      <c r="M102" s="10" t="s">
        <v>26</v>
      </c>
    </row>
    <row r="103" spans="1:14" ht="33.75">
      <c r="A103" s="11" t="s">
        <v>4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4">
      <c r="A104" s="11">
        <v>2024</v>
      </c>
      <c r="B104" s="46" t="s">
        <v>0</v>
      </c>
      <c r="C104" s="46" t="s">
        <v>0</v>
      </c>
      <c r="D104" s="46" t="s">
        <v>0</v>
      </c>
      <c r="E104" s="46" t="s">
        <v>0</v>
      </c>
      <c r="F104" s="46" t="s">
        <v>0</v>
      </c>
      <c r="G104" s="46" t="s">
        <v>0</v>
      </c>
      <c r="H104" s="46" t="s">
        <v>0</v>
      </c>
      <c r="I104" s="46" t="s">
        <v>0</v>
      </c>
      <c r="J104" s="46" t="s">
        <v>0</v>
      </c>
      <c r="K104" s="46" t="s">
        <v>0</v>
      </c>
      <c r="L104" s="46" t="s">
        <v>0</v>
      </c>
      <c r="M104" s="46" t="s">
        <v>0</v>
      </c>
    </row>
    <row r="105" spans="1:14">
      <c r="A105" s="11">
        <v>2025</v>
      </c>
      <c r="B105" s="46" t="s">
        <v>0</v>
      </c>
      <c r="C105" s="46" t="s">
        <v>0</v>
      </c>
      <c r="D105" s="46" t="s">
        <v>0</v>
      </c>
      <c r="E105" s="46" t="s">
        <v>0</v>
      </c>
      <c r="F105" s="46" t="s">
        <v>0</v>
      </c>
      <c r="G105" s="46" t="s">
        <v>0</v>
      </c>
      <c r="H105" s="46" t="s">
        <v>0</v>
      </c>
      <c r="I105" s="46" t="s">
        <v>0</v>
      </c>
      <c r="J105" s="46" t="s">
        <v>0</v>
      </c>
      <c r="K105" s="46" t="s">
        <v>0</v>
      </c>
      <c r="L105" s="46" t="s">
        <v>0</v>
      </c>
      <c r="M105" s="46" t="s">
        <v>0</v>
      </c>
    </row>
    <row r="106" spans="1:14">
      <c r="A106" s="11">
        <v>2026</v>
      </c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46"/>
      <c r="I106" s="46"/>
      <c r="J106" s="46"/>
      <c r="K106" s="46"/>
      <c r="L106" s="46"/>
      <c r="M106" s="46"/>
    </row>
    <row r="107" spans="1:14" ht="22.5">
      <c r="A107" s="11" t="s">
        <v>2</v>
      </c>
      <c r="B107" s="30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4">
      <c r="A108" s="11">
        <v>2024</v>
      </c>
      <c r="B108" s="46" t="s">
        <v>0</v>
      </c>
      <c r="C108" s="46" t="s">
        <v>0</v>
      </c>
      <c r="D108" s="46" t="s">
        <v>0</v>
      </c>
      <c r="E108" s="46" t="s">
        <v>0</v>
      </c>
      <c r="F108" s="46" t="s">
        <v>0</v>
      </c>
      <c r="G108" s="46" t="s">
        <v>0</v>
      </c>
      <c r="H108" s="46" t="s">
        <v>0</v>
      </c>
      <c r="I108" s="46" t="s">
        <v>0</v>
      </c>
      <c r="J108" s="46" t="s">
        <v>0</v>
      </c>
      <c r="K108" s="46" t="s">
        <v>0</v>
      </c>
      <c r="L108" s="46" t="s">
        <v>0</v>
      </c>
      <c r="M108" s="46" t="s">
        <v>0</v>
      </c>
    </row>
    <row r="109" spans="1:14">
      <c r="A109" s="11">
        <v>2025</v>
      </c>
      <c r="B109" s="46" t="s">
        <v>0</v>
      </c>
      <c r="C109" s="46" t="s">
        <v>0</v>
      </c>
      <c r="D109" s="46" t="s">
        <v>0</v>
      </c>
      <c r="E109" s="46" t="s">
        <v>0</v>
      </c>
      <c r="F109" s="46" t="s">
        <v>0</v>
      </c>
      <c r="G109" s="46" t="s">
        <v>0</v>
      </c>
      <c r="H109" s="46" t="s">
        <v>0</v>
      </c>
      <c r="I109" s="46" t="s">
        <v>0</v>
      </c>
      <c r="J109" s="46" t="s">
        <v>0</v>
      </c>
      <c r="K109" s="46" t="s">
        <v>0</v>
      </c>
      <c r="L109" s="46" t="s">
        <v>0</v>
      </c>
      <c r="M109" s="46" t="s">
        <v>0</v>
      </c>
    </row>
    <row r="110" spans="1:14">
      <c r="A110" s="11">
        <v>2026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46"/>
      <c r="I110" s="46"/>
      <c r="J110" s="46"/>
      <c r="K110" s="46"/>
      <c r="L110" s="46"/>
      <c r="M110" s="46"/>
    </row>
    <row r="111" spans="1:14" ht="22.5">
      <c r="A111" s="11" t="s">
        <v>5</v>
      </c>
      <c r="B111" s="30"/>
      <c r="C111" s="13"/>
      <c r="D111" s="13"/>
      <c r="E111" s="13"/>
      <c r="F111" s="13"/>
      <c r="G111" s="16"/>
      <c r="H111" s="16"/>
      <c r="I111" s="13"/>
      <c r="J111" s="13"/>
      <c r="K111" s="13"/>
      <c r="L111" s="13"/>
      <c r="M111" s="13"/>
    </row>
    <row r="112" spans="1:14">
      <c r="A112" s="11">
        <v>2024</v>
      </c>
      <c r="B112" s="26">
        <v>14.42</v>
      </c>
      <c r="C112" s="25">
        <v>8.39</v>
      </c>
      <c r="D112" s="25">
        <v>14.09</v>
      </c>
      <c r="E112" s="25">
        <v>11.27</v>
      </c>
      <c r="F112" s="25">
        <v>14.42</v>
      </c>
      <c r="G112" s="25">
        <v>16.28</v>
      </c>
      <c r="H112" s="25">
        <v>18.45</v>
      </c>
      <c r="I112" s="25">
        <v>18.690000000000001</v>
      </c>
      <c r="J112" s="25">
        <v>15.03</v>
      </c>
      <c r="K112" s="25">
        <v>14.2</v>
      </c>
      <c r="L112" s="25">
        <v>13.19</v>
      </c>
      <c r="M112" s="25">
        <v>13.42</v>
      </c>
    </row>
    <row r="113" spans="1:13">
      <c r="A113" s="11">
        <v>2025</v>
      </c>
      <c r="B113" s="25">
        <v>10.33</v>
      </c>
      <c r="C113" s="25">
        <v>9.2200000000000006</v>
      </c>
      <c r="D113" s="25">
        <v>10.5</v>
      </c>
      <c r="E113" s="25">
        <v>9.73</v>
      </c>
      <c r="F113" s="25">
        <v>12.1</v>
      </c>
      <c r="G113" s="25">
        <v>14.7</v>
      </c>
      <c r="H113" s="25">
        <v>17.5</v>
      </c>
      <c r="I113" s="25">
        <v>16.8</v>
      </c>
      <c r="J113" s="25">
        <v>12.1</v>
      </c>
      <c r="K113" s="25">
        <v>11</v>
      </c>
      <c r="L113" s="25">
        <v>10.9</v>
      </c>
      <c r="M113" s="25">
        <v>10.199999999999999</v>
      </c>
    </row>
    <row r="114" spans="1:13">
      <c r="A114" s="11">
        <v>2026</v>
      </c>
      <c r="B114" s="25">
        <v>17.100000000000001</v>
      </c>
      <c r="C114" s="25">
        <v>13</v>
      </c>
      <c r="D114" s="55">
        <v>17.600000000000001</v>
      </c>
      <c r="E114" s="57">
        <v>15.6</v>
      </c>
      <c r="F114" s="25">
        <v>15.3</v>
      </c>
      <c r="G114" s="25">
        <v>22.8</v>
      </c>
      <c r="H114" s="25"/>
      <c r="I114" s="25"/>
      <c r="J114" s="25"/>
      <c r="K114" s="25"/>
      <c r="L114" s="25"/>
      <c r="M114" s="25"/>
    </row>
    <row r="115" spans="1:13" ht="22.5">
      <c r="A115" s="11" t="s">
        <v>3</v>
      </c>
      <c r="B115" s="30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</row>
    <row r="116" spans="1:13">
      <c r="A116" s="20">
        <v>2024</v>
      </c>
      <c r="B116" s="26">
        <v>23.392700000000001</v>
      </c>
      <c r="C116" s="26">
        <v>15.3612</v>
      </c>
      <c r="D116" s="26">
        <v>23.767199999999999</v>
      </c>
      <c r="E116" s="26">
        <v>15.9328</v>
      </c>
      <c r="F116" s="26">
        <v>23.2637</v>
      </c>
      <c r="G116" s="26">
        <v>27.3</v>
      </c>
      <c r="H116" s="25">
        <v>35.066099999999999</v>
      </c>
      <c r="I116" s="25">
        <v>31.6082</v>
      </c>
      <c r="J116" s="25">
        <v>26.880099999999999</v>
      </c>
      <c r="K116" s="25">
        <v>21</v>
      </c>
      <c r="L116" s="25">
        <v>24.044799999999999</v>
      </c>
      <c r="M116" s="25">
        <v>22.019200000000001</v>
      </c>
    </row>
    <row r="117" spans="1:13">
      <c r="A117" s="20">
        <v>2025</v>
      </c>
      <c r="B117" s="26">
        <v>15.835100000000001</v>
      </c>
      <c r="C117" s="25">
        <v>13.8004</v>
      </c>
      <c r="D117" s="25">
        <v>15.5007</v>
      </c>
      <c r="E117" s="37">
        <v>13.8</v>
      </c>
      <c r="F117" s="26">
        <v>17.8</v>
      </c>
      <c r="G117" s="26">
        <v>22.9</v>
      </c>
      <c r="H117" s="26">
        <v>27.9</v>
      </c>
      <c r="I117" s="26">
        <v>25.6</v>
      </c>
      <c r="J117" s="26">
        <v>18.2</v>
      </c>
      <c r="K117" s="26">
        <v>15.4</v>
      </c>
      <c r="L117" s="26">
        <v>16.2</v>
      </c>
      <c r="M117" s="26">
        <v>14.9</v>
      </c>
    </row>
    <row r="118" spans="1:13" s="54" customFormat="1">
      <c r="A118" s="29">
        <v>2026</v>
      </c>
      <c r="B118" s="43">
        <v>16.399999999999999</v>
      </c>
      <c r="C118" s="43">
        <v>12.2</v>
      </c>
      <c r="D118" s="56">
        <v>16.5</v>
      </c>
      <c r="E118" s="58">
        <v>14.4</v>
      </c>
      <c r="F118" s="43">
        <v>14.2</v>
      </c>
      <c r="G118" s="43">
        <v>21.15</v>
      </c>
      <c r="H118" s="43"/>
      <c r="I118" s="43"/>
      <c r="J118" s="43"/>
      <c r="K118" s="43"/>
      <c r="L118" s="43"/>
      <c r="M118" s="43"/>
    </row>
  </sheetData>
  <mergeCells count="8">
    <mergeCell ref="A100:M100"/>
    <mergeCell ref="A1:M1"/>
    <mergeCell ref="A23:M23"/>
    <mergeCell ref="A68:M68"/>
    <mergeCell ref="A21:M21"/>
    <mergeCell ref="A66:M66"/>
    <mergeCell ref="A20:H20"/>
    <mergeCell ref="A80:M80"/>
  </mergeCells>
  <phoneticPr fontId="1" type="noConversion"/>
  <pageMargins left="0.78740157480314965" right="0.39370078740157483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months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eumirbaeva</dc:creator>
  <cp:lastModifiedBy>1</cp:lastModifiedBy>
  <cp:lastPrinted>2025-06-11T10:37:17Z</cp:lastPrinted>
  <dcterms:created xsi:type="dcterms:W3CDTF">2008-12-18T04:36:30Z</dcterms:created>
  <dcterms:modified xsi:type="dcterms:W3CDTF">2026-07-15T05:29:28Z</dcterms:modified>
</cp:coreProperties>
</file>