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 Cover" sheetId="1" r:id="rId1"/>
    <sheet name="Metadata" sheetId="2" r:id="rId2"/>
    <sheet name=" Content" sheetId="3" r:id="rId3"/>
    <sheet name="1" sheetId="5" r:id="rId4"/>
    <sheet name="2" sheetId="7" r:id="rId5"/>
    <sheet name="3" sheetId="6" r:id="rId6"/>
    <sheet name="4" sheetId="8" r:id="rId7"/>
  </sheets>
  <calcPr calcId="144525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8" l="1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</calcChain>
</file>

<file path=xl/sharedStrings.xml><?xml version="1.0" encoding="utf-8"?>
<sst xmlns="http://schemas.openxmlformats.org/spreadsheetml/2006/main" count="206" uniqueCount="100">
  <si>
    <t>Number of operating SMEs by type of activity</t>
  </si>
  <si>
    <t>4</t>
  </si>
  <si>
    <t>Number of registered SMEs by type of activity</t>
  </si>
  <si>
    <t>1</t>
  </si>
  <si>
    <t>peasant or farming households</t>
  </si>
  <si>
    <t>individual entrepreneurs</t>
  </si>
  <si>
    <t>medium business legal entities</t>
  </si>
  <si>
    <t>legal entities of small businesses</t>
  </si>
  <si>
    <t>Including</t>
  </si>
  <si>
    <t>Total</t>
  </si>
  <si>
    <t>units</t>
  </si>
  <si>
    <t>Provision of other types of services</t>
  </si>
  <si>
    <t>Arts, entertainment and recreation</t>
  </si>
  <si>
    <t>Education</t>
  </si>
  <si>
    <t>Activity in the field of administrative and auxiliary services</t>
  </si>
  <si>
    <t>Professional, scientific and technical activity</t>
  </si>
  <si>
    <t>Information and communication</t>
  </si>
  <si>
    <t>Transport and warehousing</t>
  </si>
  <si>
    <t>Construction</t>
  </si>
  <si>
    <t>Supply of electricity, gas, steam, hot water and air conditioning</t>
  </si>
  <si>
    <t>manufacturing industry</t>
  </si>
  <si>
    <t>Mining and quarrying</t>
  </si>
  <si>
    <t>Agriculture, forestry and fisheries</t>
  </si>
  <si>
    <t>Financial and insurance activities</t>
  </si>
  <si>
    <t>Wholesale and retail trade; car and motorcycle repair</t>
  </si>
  <si>
    <t>Manufacturing industry</t>
  </si>
  <si>
    <t>Water supply; sanitation, waste collection, treatment and disposal, pollution elimination activities</t>
  </si>
  <si>
    <t>Providing of accommodation and food services</t>
  </si>
  <si>
    <t>Real estate transactions</t>
  </si>
  <si>
    <t>Healthcare and social services</t>
  </si>
  <si>
    <t>Content</t>
  </si>
  <si>
    <t>4. Number of operating SMEs by type of activity</t>
  </si>
  <si>
    <t>Turkistan region</t>
  </si>
  <si>
    <t>Turkistan city</t>
  </si>
  <si>
    <t>Arys C.A.</t>
  </si>
  <si>
    <t>Kentau C.A.</t>
  </si>
  <si>
    <t>Baydibek district</t>
  </si>
  <si>
    <t>Zhetisai district</t>
  </si>
  <si>
    <t xml:space="preserve">Keles district  </t>
  </si>
  <si>
    <t xml:space="preserve">Kazygurt district </t>
  </si>
  <si>
    <t>Maktaaral district</t>
  </si>
  <si>
    <t>Ordabasy district</t>
  </si>
  <si>
    <t>Otyrar district</t>
  </si>
  <si>
    <t>Sairam district</t>
  </si>
  <si>
    <t>Saryagash district</t>
  </si>
  <si>
    <t>Sauran district</t>
  </si>
  <si>
    <t>Sozaq district</t>
  </si>
  <si>
    <t>Tolebi district</t>
  </si>
  <si>
    <t>Tulkibas district</t>
  </si>
  <si>
    <t>Shardara district</t>
  </si>
  <si>
    <t>The number of registered and operating SMEs in Turkistan region</t>
  </si>
  <si>
    <t>Number of registered SMEs by cities and districts</t>
  </si>
  <si>
    <t>1. Number of registered SMEs by cities and districts</t>
  </si>
  <si>
    <t>3. Number of operating SMEs by cities and districts</t>
  </si>
  <si>
    <t>-</t>
  </si>
  <si>
    <t>Date of publication: 15.07.2026</t>
  </si>
  <si>
    <t>Date of next publication: 14.08.2026</t>
  </si>
  <si>
    <t>Code of the Statistical Indicator</t>
  </si>
  <si>
    <t>13911901, 139119011, 13911902, 139119021, 13911903, 139119031</t>
  </si>
  <si>
    <t>Classifier of Statistical Indicators</t>
  </si>
  <si>
    <t xml:space="preserve">https://stat.gov.kz/ru/classifiers/statistical/23/ </t>
  </si>
  <si>
    <t>Unit of Measurement</t>
  </si>
  <si>
    <t>Interstate Classifier of Units of Measurement</t>
  </si>
  <si>
    <t>https://stat.gov.kz/upload/iblock/078/6pnk0qxd8hfqifaplyf001oq8o78j14b/%D0%9C%D0%9A%D0%95%D0%98.xls</t>
  </si>
  <si>
    <t>Methodology for Calculation</t>
  </si>
  <si>
    <t>"Methodology for maintaining and updating the information system Statistical Business Register" dated December 31, 2021 №50</t>
  </si>
  <si>
    <t>Methodological Explanations</t>
  </si>
  <si>
    <t>https://stat.gov.kz/upload/iblock/a86/f1zdr4ic42lj28857irgnbyao23zx4vw/3.docx</t>
  </si>
  <si>
    <t>Source of the Indicator</t>
  </si>
  <si>
    <t>IS "Statistical Business Register"</t>
  </si>
  <si>
    <t>Classifications</t>
  </si>
  <si>
    <t>https://stat.gov.kz/en/classifiers/statistical/25797/</t>
  </si>
  <si>
    <t>https://stat.gov.kz/en/classifiers/statistical/25798/</t>
  </si>
  <si>
    <r>
      <t>Notes</t>
    </r>
    <r>
      <rPr>
        <sz val="10"/>
        <color indexed="8"/>
        <rFont val="Roboto"/>
        <charset val="204"/>
      </rPr>
      <t xml:space="preserve"> </t>
    </r>
  </si>
  <si>
    <t>Related Publications</t>
  </si>
  <si>
    <t>Conventional designs</t>
  </si>
  <si>
    <t>"-" - no case
"0.0" - insignificant value
"X" - data is confidential
"..." - no data available
In some cases, minor discrepancies between the total and the sum of the terms are explained by the rounding of the data.</t>
  </si>
  <si>
    <t>Responsible Structural Division</t>
  </si>
  <si>
    <t>Responsible Executor</t>
  </si>
  <si>
    <t>Telephone Number</t>
  </si>
  <si>
    <t>E-mail</t>
  </si>
  <si>
    <t>Address</t>
  </si>
  <si>
    <t xml:space="preserve">Unified contact center </t>
  </si>
  <si>
    <t>Data Utilization</t>
  </si>
  <si>
    <t>https://stat.gov.kz/ru/description/</t>
  </si>
  <si>
    <t>a.mombekova@aspire.gov.kz</t>
  </si>
  <si>
    <t xml:space="preserve">Division of statistical registers </t>
  </si>
  <si>
    <t>160012, Shymkent city, Zheltoksan street, 30 A</t>
  </si>
  <si>
    <t>Mombekova Aigerim Kaldyhanovna</t>
  </si>
  <si>
    <t>As of July 1, 2026</t>
  </si>
  <si>
    <t>* The decrease in the indicator due to the transition of subjects of individual entrepreneurship to a special tax regime for the self-employed, introduced under the new Tax Code from January 1, 2026 (Article 718 of the Tax Code).</t>
  </si>
  <si>
    <t>© Bureau of National Statistics of the Agency for Strategic Planning and Reforms of the Republic of Kazakhstan</t>
  </si>
  <si>
    <t>+ 7 (7252) 39-01-74</t>
  </si>
  <si>
    <t xml:space="preserve">Series 2. Statistics of enterprises </t>
  </si>
  <si>
    <t>Metadata</t>
  </si>
  <si>
    <t>Number of operating SMEs by cities and districts</t>
  </si>
  <si>
    <t>2. Number of registered SMEs by type of activity</t>
  </si>
  <si>
    <t>dated July 15, 2026</t>
  </si>
  <si>
    <t>https://stat.gov.kz/api/iblock/element/region/503462/file/en/</t>
  </si>
  <si>
    <t>№05-07/270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</si>
</sst>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44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Roboto "/>
      <charset val="1"/>
    </font>
    <font>
      <sz val="9"/>
      <name val="Roboto "/>
      <charset val="1"/>
    </font>
    <font>
      <sz val="8"/>
      <name val="Roboto "/>
      <charset val="1"/>
    </font>
    <font>
      <b/>
      <sz val="14"/>
      <name val="Roboto "/>
      <charset val="1"/>
    </font>
    <font>
      <sz val="11"/>
      <color indexed="8"/>
      <name val="Roboto "/>
      <charset val="1"/>
    </font>
    <font>
      <b/>
      <sz val="20"/>
      <name val="Roboto "/>
      <charset val="1"/>
    </font>
    <font>
      <sz val="11"/>
      <name val="Roboto "/>
      <charset val="1"/>
    </font>
    <font>
      <sz val="14"/>
      <name val="Roboto "/>
      <charset val="1"/>
    </font>
    <font>
      <sz val="10"/>
      <name val="Roboto "/>
      <charset val="1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b/>
      <sz val="10"/>
      <name val="Roboto"/>
      <charset val="204"/>
    </font>
    <font>
      <sz val="10"/>
      <name val="Roboto"/>
      <charset val="204"/>
    </font>
    <font>
      <b/>
      <sz val="10"/>
      <color rgb="FF000000"/>
      <name val="Roboto"/>
      <charset val="204"/>
    </font>
    <font>
      <sz val="8"/>
      <color theme="1"/>
      <name val="Roboto"/>
      <charset val="204"/>
    </font>
    <font>
      <sz val="8"/>
      <color rgb="FF000000"/>
      <name val="Roboto"/>
      <charset val="204"/>
    </font>
    <font>
      <b/>
      <sz val="8"/>
      <color rgb="FF000000"/>
      <name val="Roboto"/>
      <charset val="204"/>
    </font>
    <font>
      <sz val="8"/>
      <name val="Roboto"/>
      <charset val="204"/>
    </font>
    <font>
      <sz val="8"/>
      <color rgb="FFFF0000"/>
      <name val="Roboto"/>
      <charset val="204"/>
    </font>
    <font>
      <i/>
      <sz val="8"/>
      <color theme="1"/>
      <name val="Roboto"/>
      <charset val="204"/>
    </font>
    <font>
      <b/>
      <sz val="8"/>
      <color theme="1"/>
      <name val="Roboto"/>
      <charset val="204"/>
    </font>
    <font>
      <sz val="8"/>
      <color indexed="8"/>
      <name val="Roboto"/>
      <charset val="204"/>
    </font>
    <font>
      <sz val="10"/>
      <name val="Arial"/>
      <family val="2"/>
      <charset val="204"/>
    </font>
    <font>
      <u/>
      <sz val="10"/>
      <color theme="10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</font>
    <font>
      <b/>
      <sz val="10"/>
      <color theme="1"/>
      <name val="Roboto"/>
      <charset val="204"/>
    </font>
    <font>
      <u/>
      <sz val="10"/>
      <color theme="1"/>
      <name val="Roboto"/>
      <charset val="204"/>
    </font>
    <font>
      <sz val="10"/>
      <color indexed="8"/>
      <name val="Roboto"/>
      <charset val="204"/>
    </font>
    <font>
      <sz val="10"/>
      <color rgb="FFFF0000"/>
      <name val="Roboto"/>
      <charset val="204"/>
    </font>
    <font>
      <sz val="11"/>
      <name val="Calibri"/>
      <family val="2"/>
    </font>
    <font>
      <u/>
      <sz val="10"/>
      <color indexed="12"/>
      <name val="Arial Cyr"/>
      <charset val="204"/>
    </font>
    <font>
      <u/>
      <sz val="10"/>
      <color theme="1"/>
      <name val="Arial Cyr"/>
      <charset val="204"/>
    </font>
    <font>
      <i/>
      <sz val="8"/>
      <name val="Roboto"/>
      <charset val="204"/>
    </font>
    <font>
      <b/>
      <sz val="14"/>
      <name val="Roboto "/>
      <charset val="204"/>
    </font>
    <font>
      <b/>
      <sz val="11"/>
      <color theme="1"/>
      <name val="Roboto "/>
      <charset val="204"/>
    </font>
    <font>
      <b/>
      <sz val="11"/>
      <color indexed="8"/>
      <name val="Roboto "/>
      <charset val="204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/>
    <xf numFmtId="0" fontId="28" fillId="0" borderId="0"/>
    <xf numFmtId="0" fontId="5" fillId="0" borderId="0"/>
    <xf numFmtId="0" fontId="37" fillId="0" borderId="0" applyNumberFormat="0" applyFill="0" applyBorder="0" applyProtection="0"/>
  </cellStyleXfs>
  <cellXfs count="115">
    <xf numFmtId="0" fontId="0" fillId="0" borderId="0" xfId="0"/>
    <xf numFmtId="0" fontId="6" fillId="0" borderId="0" xfId="0" applyFont="1"/>
    <xf numFmtId="0" fontId="7" fillId="0" borderId="0" xfId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0" xfId="1" applyFont="1" applyAlignment="1">
      <alignment vertical="top" wrapText="1"/>
    </xf>
    <xf numFmtId="0" fontId="10" fillId="0" borderId="0" xfId="2" applyFont="1" applyAlignment="1">
      <alignment vertical="top" wrapText="1"/>
    </xf>
    <xf numFmtId="0" fontId="9" fillId="0" borderId="0" xfId="1" applyFont="1" applyAlignment="1">
      <alignment horizontal="right" vertical="top" wrapText="1"/>
    </xf>
    <xf numFmtId="0" fontId="10" fillId="0" borderId="0" xfId="2" applyFont="1" applyAlignment="1">
      <alignment wrapText="1"/>
    </xf>
    <xf numFmtId="0" fontId="12" fillId="0" borderId="0" xfId="2" applyFont="1"/>
    <xf numFmtId="0" fontId="12" fillId="0" borderId="0" xfId="2" applyFont="1" applyFill="1"/>
    <xf numFmtId="0" fontId="13" fillId="0" borderId="0" xfId="0" applyFont="1" applyAlignment="1"/>
    <xf numFmtId="0" fontId="10" fillId="0" borderId="0" xfId="2" applyFont="1"/>
    <xf numFmtId="0" fontId="14" fillId="0" borderId="0" xfId="1" applyFont="1"/>
    <xf numFmtId="0" fontId="15" fillId="0" borderId="0" xfId="0" applyFont="1"/>
    <xf numFmtId="0" fontId="20" fillId="0" borderId="0" xfId="0" applyFont="1"/>
    <xf numFmtId="0" fontId="21" fillId="0" borderId="0" xfId="0" applyFont="1" applyAlignment="1">
      <alignment horizontal="right"/>
    </xf>
    <xf numFmtId="3" fontId="20" fillId="0" borderId="0" xfId="0" applyNumberFormat="1" applyFont="1" applyAlignment="1">
      <alignment horizontal="right" wrapText="1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164" fontId="21" fillId="0" borderId="0" xfId="0" applyNumberFormat="1" applyFont="1" applyAlignment="1">
      <alignment horizontal="right" wrapText="1"/>
    </xf>
    <xf numFmtId="3" fontId="20" fillId="0" borderId="0" xfId="0" applyNumberFormat="1" applyFont="1"/>
    <xf numFmtId="0" fontId="20" fillId="0" borderId="0" xfId="0" applyFont="1" applyAlignment="1">
      <alignment wrapText="1"/>
    </xf>
    <xf numFmtId="0" fontId="20" fillId="0" borderId="1" xfId="0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horizontal="right" wrapText="1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right" wrapText="1"/>
    </xf>
    <xf numFmtId="164" fontId="24" fillId="0" borderId="0" xfId="0" applyNumberFormat="1" applyFont="1" applyAlignment="1">
      <alignment horizontal="right" wrapText="1"/>
    </xf>
    <xf numFmtId="3" fontId="21" fillId="0" borderId="0" xfId="0" applyNumberFormat="1" applyFont="1" applyBorder="1" applyAlignment="1">
      <alignment horizontal="right" wrapText="1"/>
    </xf>
    <xf numFmtId="0" fontId="21" fillId="0" borderId="0" xfId="0" applyFont="1" applyAlignment="1">
      <alignment horizontal="right" wrapText="1"/>
    </xf>
    <xf numFmtId="164" fontId="20" fillId="0" borderId="0" xfId="0" applyNumberFormat="1" applyFont="1"/>
    <xf numFmtId="0" fontId="23" fillId="0" borderId="0" xfId="2" applyFont="1" applyBorder="1"/>
    <xf numFmtId="0" fontId="20" fillId="0" borderId="0" xfId="0" applyFont="1" applyBorder="1"/>
    <xf numFmtId="0" fontId="23" fillId="0" borderId="0" xfId="0" applyFont="1" applyFill="1" applyBorder="1" applyAlignment="1">
      <alignment horizontal="left" vertical="top" wrapText="1"/>
    </xf>
    <xf numFmtId="0" fontId="20" fillId="0" borderId="0" xfId="0" applyFont="1" applyBorder="1" applyAlignment="1">
      <alignment wrapText="1"/>
    </xf>
    <xf numFmtId="164" fontId="22" fillId="0" borderId="0" xfId="0" applyNumberFormat="1" applyFont="1" applyAlignment="1">
      <alignment horizontal="right" wrapText="1"/>
    </xf>
    <xf numFmtId="0" fontId="26" fillId="0" borderId="0" xfId="0" applyFont="1"/>
    <xf numFmtId="3" fontId="26" fillId="0" borderId="0" xfId="0" applyNumberFormat="1" applyFont="1"/>
    <xf numFmtId="0" fontId="29" fillId="0" borderId="0" xfId="4" applyFont="1" applyAlignment="1">
      <alignment horizontal="center"/>
    </xf>
    <xf numFmtId="0" fontId="30" fillId="0" borderId="0" xfId="0" applyFont="1" applyFill="1" applyAlignment="1">
      <alignment horizontal="right" wrapText="1"/>
    </xf>
    <xf numFmtId="0" fontId="20" fillId="0" borderId="0" xfId="0" applyFont="1" applyFill="1"/>
    <xf numFmtId="0" fontId="20" fillId="0" borderId="0" xfId="0" applyFont="1" applyFill="1" applyBorder="1"/>
    <xf numFmtId="164" fontId="27" fillId="0" borderId="0" xfId="0" applyNumberFormat="1" applyFont="1" applyFill="1" applyAlignment="1">
      <alignment horizontal="right" wrapText="1"/>
    </xf>
    <xf numFmtId="0" fontId="21" fillId="0" borderId="2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22" fillId="0" borderId="6" xfId="0" applyFont="1" applyBorder="1" applyAlignment="1">
      <alignment wrapText="1"/>
    </xf>
    <xf numFmtId="0" fontId="22" fillId="0" borderId="0" xfId="0" applyFont="1" applyBorder="1" applyAlignment="1">
      <alignment wrapText="1"/>
    </xf>
    <xf numFmtId="164" fontId="20" fillId="0" borderId="1" xfId="0" applyNumberFormat="1" applyFont="1" applyBorder="1"/>
    <xf numFmtId="3" fontId="20" fillId="0" borderId="0" xfId="0" applyNumberFormat="1" applyFont="1" applyBorder="1"/>
    <xf numFmtId="3" fontId="20" fillId="0" borderId="1" xfId="0" applyNumberFormat="1" applyFont="1" applyBorder="1"/>
    <xf numFmtId="0" fontId="6" fillId="0" borderId="0" xfId="0" applyFont="1" applyAlignment="1"/>
    <xf numFmtId="0" fontId="6" fillId="0" borderId="0" xfId="0" applyFont="1" applyAlignment="1">
      <alignment horizontal="center"/>
    </xf>
    <xf numFmtId="164" fontId="31" fillId="0" borderId="0" xfId="0" applyNumberFormat="1" applyFont="1" applyAlignment="1">
      <alignment horizontal="right" wrapText="1"/>
    </xf>
    <xf numFmtId="0" fontId="31" fillId="0" borderId="0" xfId="0" applyFont="1" applyAlignment="1">
      <alignment horizontal="right" wrapText="1"/>
    </xf>
    <xf numFmtId="164" fontId="31" fillId="0" borderId="1" xfId="0" applyNumberFormat="1" applyFont="1" applyBorder="1" applyAlignment="1">
      <alignment horizontal="right" wrapText="1"/>
    </xf>
    <xf numFmtId="0" fontId="31" fillId="0" borderId="1" xfId="0" applyFont="1" applyBorder="1" applyAlignment="1">
      <alignment horizontal="right" wrapText="1"/>
    </xf>
    <xf numFmtId="0" fontId="6" fillId="0" borderId="0" xfId="0" applyFont="1" applyAlignment="1">
      <alignment horizontal="center"/>
    </xf>
    <xf numFmtId="0" fontId="9" fillId="0" borderId="0" xfId="1" applyFont="1" applyAlignment="1">
      <alignment horizontal="right" vertical="top" wrapText="1"/>
    </xf>
    <xf numFmtId="0" fontId="10" fillId="0" borderId="0" xfId="2" applyFont="1" applyAlignment="1">
      <alignment vertical="top" wrapText="1"/>
    </xf>
    <xf numFmtId="0" fontId="29" fillId="0" borderId="0" xfId="4" applyFont="1"/>
    <xf numFmtId="0" fontId="32" fillId="0" borderId="5" xfId="7" applyFont="1" applyBorder="1"/>
    <xf numFmtId="0" fontId="16" fillId="0" borderId="5" xfId="3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33" fillId="0" borderId="5" xfId="4" applyFont="1" applyFill="1" applyBorder="1" applyAlignment="1" applyProtection="1"/>
    <xf numFmtId="0" fontId="16" fillId="0" borderId="5" xfId="5" applyFont="1" applyBorder="1" applyAlignment="1">
      <alignment horizontal="left" vertical="center" wrapText="1"/>
    </xf>
    <xf numFmtId="0" fontId="32" fillId="0" borderId="5" xfId="7" applyFont="1" applyBorder="1" applyAlignment="1">
      <alignment wrapText="1"/>
    </xf>
    <xf numFmtId="0" fontId="4" fillId="0" borderId="5" xfId="4" applyFill="1" applyBorder="1" applyAlignment="1" applyProtection="1">
      <alignment horizontal="left" vertical="center" wrapText="1"/>
    </xf>
    <xf numFmtId="0" fontId="18" fillId="0" borderId="5" xfId="0" applyFont="1" applyBorder="1" applyAlignment="1">
      <alignment wrapText="1"/>
    </xf>
    <xf numFmtId="0" fontId="4" fillId="0" borderId="5" xfId="4" applyBorder="1" applyAlignment="1" applyProtection="1">
      <alignment wrapText="1"/>
    </xf>
    <xf numFmtId="0" fontId="35" fillId="0" borderId="5" xfId="0" applyFont="1" applyBorder="1" applyAlignment="1">
      <alignment wrapText="1"/>
    </xf>
    <xf numFmtId="0" fontId="18" fillId="0" borderId="0" xfId="0" applyFont="1" applyFill="1" applyAlignment="1">
      <alignment vertical="center"/>
    </xf>
    <xf numFmtId="0" fontId="16" fillId="0" borderId="5" xfId="7" applyFont="1" applyBorder="1" applyAlignment="1">
      <alignment horizontal="left" wrapText="1"/>
    </xf>
    <xf numFmtId="0" fontId="17" fillId="0" borderId="5" xfId="7" applyFont="1" applyBorder="1"/>
    <xf numFmtId="0" fontId="38" fillId="0" borderId="5" xfId="8" applyFont="1" applyBorder="1"/>
    <xf numFmtId="164" fontId="31" fillId="0" borderId="0" xfId="0" applyNumberFormat="1" applyFont="1" applyBorder="1" applyAlignment="1">
      <alignment horizontal="right" wrapText="1"/>
    </xf>
    <xf numFmtId="0" fontId="31" fillId="0" borderId="0" xfId="0" applyFont="1" applyBorder="1" applyAlignment="1">
      <alignment horizontal="right" wrapText="1"/>
    </xf>
    <xf numFmtId="0" fontId="25" fillId="0" borderId="0" xfId="0" applyFont="1" applyAlignment="1">
      <alignment horizontal="left" vertical="center" wrapText="1"/>
    </xf>
    <xf numFmtId="0" fontId="39" fillId="0" borderId="0" xfId="0" applyFont="1"/>
    <xf numFmtId="0" fontId="17" fillId="0" borderId="0" xfId="1" applyFont="1" applyAlignment="1">
      <alignment horizontal="center"/>
    </xf>
    <xf numFmtId="0" fontId="43" fillId="0" borderId="0" xfId="4" applyFont="1"/>
    <xf numFmtId="164" fontId="27" fillId="0" borderId="0" xfId="0" applyNumberFormat="1" applyFont="1" applyAlignment="1">
      <alignment horizontal="right" wrapText="1"/>
    </xf>
    <xf numFmtId="164" fontId="27" fillId="0" borderId="6" xfId="0" applyNumberFormat="1" applyFont="1" applyBorder="1" applyAlignment="1">
      <alignment horizontal="right" wrapText="1"/>
    </xf>
    <xf numFmtId="0" fontId="23" fillId="0" borderId="0" xfId="5" applyFont="1" applyFill="1" applyBorder="1" applyAlignment="1">
      <alignment vertical="top"/>
    </xf>
    <xf numFmtId="0" fontId="18" fillId="0" borderId="5" xfId="0" applyFont="1" applyFill="1" applyBorder="1" applyAlignment="1">
      <alignment wrapText="1"/>
    </xf>
    <xf numFmtId="0" fontId="36" fillId="0" borderId="5" xfId="0" applyFont="1" applyFill="1" applyBorder="1" applyAlignment="1">
      <alignment wrapText="1"/>
    </xf>
    <xf numFmtId="49" fontId="16" fillId="0" borderId="5" xfId="5" applyNumberFormat="1" applyFont="1" applyFill="1" applyBorder="1" applyAlignment="1">
      <alignment vertical="center" wrapText="1"/>
    </xf>
    <xf numFmtId="49" fontId="4" fillId="0" borderId="5" xfId="4" applyNumberFormat="1" applyFill="1" applyBorder="1" applyAlignment="1" applyProtection="1">
      <alignment vertical="center" wrapText="1"/>
    </xf>
    <xf numFmtId="0" fontId="6" fillId="0" borderId="0" xfId="0" applyFont="1" applyAlignment="1">
      <alignment horizontal="center"/>
    </xf>
    <xf numFmtId="0" fontId="9" fillId="0" borderId="0" xfId="1" applyFont="1" applyAlignment="1">
      <alignment horizontal="right" vertical="top" wrapText="1"/>
    </xf>
    <xf numFmtId="0" fontId="10" fillId="0" borderId="0" xfId="2" applyFont="1" applyAlignment="1">
      <alignment vertical="top" wrapText="1"/>
    </xf>
    <xf numFmtId="0" fontId="40" fillId="0" borderId="0" xfId="1" applyFont="1" applyAlignment="1">
      <alignment horizontal="left" vertical="top" wrapText="1"/>
    </xf>
    <xf numFmtId="0" fontId="42" fillId="0" borderId="0" xfId="2" applyFont="1" applyAlignment="1">
      <alignment horizontal="left" vertical="top" wrapText="1"/>
    </xf>
    <xf numFmtId="0" fontId="9" fillId="0" borderId="0" xfId="1" applyFont="1" applyAlignment="1">
      <alignment horizontal="left" vertical="center" wrapText="1"/>
    </xf>
    <xf numFmtId="0" fontId="41" fillId="0" borderId="0" xfId="0" applyFont="1" applyAlignment="1">
      <alignment horizontal="left" vertical="top" wrapText="1"/>
    </xf>
    <xf numFmtId="0" fontId="11" fillId="0" borderId="0" xfId="1" applyFont="1" applyFill="1" applyAlignment="1">
      <alignment horizontal="left" vertical="top" wrapText="1"/>
    </xf>
    <xf numFmtId="0" fontId="32" fillId="0" borderId="11" xfId="7" applyFont="1" applyBorder="1" applyAlignment="1">
      <alignment horizontal="left"/>
    </xf>
    <xf numFmtId="0" fontId="32" fillId="0" borderId="4" xfId="7" applyFont="1" applyBorder="1" applyAlignment="1">
      <alignment horizontal="left"/>
    </xf>
    <xf numFmtId="0" fontId="4" fillId="0" borderId="11" xfId="4" applyBorder="1" applyAlignment="1" applyProtection="1">
      <alignment horizontal="left" wrapText="1"/>
    </xf>
    <xf numFmtId="0" fontId="4" fillId="0" borderId="4" xfId="4" applyBorder="1" applyAlignment="1" applyProtection="1">
      <alignment horizontal="left" wrapText="1"/>
    </xf>
    <xf numFmtId="0" fontId="17" fillId="0" borderId="0" xfId="4" applyFont="1"/>
    <xf numFmtId="0" fontId="21" fillId="0" borderId="6" xfId="0" applyFont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21" fillId="0" borderId="2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5" fillId="0" borderId="0" xfId="0" applyFont="1" applyAlignment="1">
      <alignment horizontal="left" vertical="center" wrapText="1"/>
    </xf>
    <xf numFmtId="0" fontId="21" fillId="0" borderId="9" xfId="0" applyFont="1" applyBorder="1" applyAlignment="1">
      <alignment vertical="top" wrapText="1"/>
    </xf>
    <xf numFmtId="0" fontId="21" fillId="0" borderId="8" xfId="0" applyFont="1" applyBorder="1" applyAlignment="1">
      <alignment vertical="top" wrapText="1"/>
    </xf>
    <xf numFmtId="0" fontId="21" fillId="0" borderId="9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top" wrapText="1"/>
    </xf>
    <xf numFmtId="0" fontId="21" fillId="0" borderId="10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</cellXfs>
  <cellStyles count="9">
    <cellStyle name="Гиперссылка" xfId="4" builtinId="8"/>
    <cellStyle name="Гиперссылка 3" xfId="8"/>
    <cellStyle name="Обычный" xfId="0" builtinId="0"/>
    <cellStyle name="Обычный 2" xfId="1"/>
    <cellStyle name="Обычный 2 10" xfId="6"/>
    <cellStyle name="Обычный 2 2" xfId="5"/>
    <cellStyle name="Обычный 2 2 2" xfId="7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3381374</xdr:colOff>
      <xdr:row>5</xdr:row>
      <xdr:rowOff>109537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81374" cy="1014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upload/iblock/078/6pnk0qxd8hfqifaplyf001oq8o78j14b/%D0%9C%D0%9A%D0%95%D0%98.xls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stat.gov.kz/ru/classifiers/statistical/23/" TargetMode="External"/><Relationship Id="rId1" Type="http://schemas.openxmlformats.org/officeDocument/2006/relationships/hyperlink" Target="https://stat.gov.kz/ru/description/" TargetMode="External"/><Relationship Id="rId6" Type="http://schemas.openxmlformats.org/officeDocument/2006/relationships/hyperlink" Target="https://stat.gov.kz/en/classifiers/statistical/25798/" TargetMode="External"/><Relationship Id="rId5" Type="http://schemas.openxmlformats.org/officeDocument/2006/relationships/hyperlink" Target="https://stat.gov.kz/en/classifiers/statistical/25797/" TargetMode="External"/><Relationship Id="rId4" Type="http://schemas.openxmlformats.org/officeDocument/2006/relationships/hyperlink" Target="https://stat.gov.kz/upload/iblock/a86/f1zdr4ic42lj28857irgnbyao23zx4vw/3.doc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H16" sqref="H16"/>
    </sheetView>
  </sheetViews>
  <sheetFormatPr defaultColWidth="8.7109375" defaultRowHeight="14.25"/>
  <cols>
    <col min="1" max="1" width="55.7109375" style="1" customWidth="1"/>
    <col min="2" max="2" width="10.85546875" style="1" hidden="1" customWidth="1"/>
    <col min="3" max="4" width="8.7109375" style="1" hidden="1" customWidth="1"/>
    <col min="5" max="5" width="20.7109375" style="1" customWidth="1"/>
    <col min="6" max="6" width="10.7109375" style="1" customWidth="1"/>
    <col min="7" max="7" width="20.7109375" style="1" customWidth="1"/>
    <col min="8" max="16384" width="8.7109375" style="1"/>
  </cols>
  <sheetData>
    <row r="1" spans="1:7">
      <c r="A1" s="88"/>
      <c r="B1" s="51"/>
      <c r="C1" s="51"/>
      <c r="D1" s="51"/>
      <c r="E1" s="51"/>
    </row>
    <row r="2" spans="1:7">
      <c r="A2" s="88"/>
      <c r="B2" s="51"/>
      <c r="C2" s="51"/>
      <c r="D2" s="51"/>
      <c r="E2" s="51"/>
      <c r="F2" s="2"/>
      <c r="G2" s="2"/>
    </row>
    <row r="3" spans="1:7">
      <c r="A3" s="88"/>
      <c r="B3" s="51"/>
      <c r="C3" s="51"/>
      <c r="D3" s="51"/>
      <c r="E3" s="51"/>
      <c r="F3" s="3"/>
      <c r="G3" s="3"/>
    </row>
    <row r="4" spans="1:7">
      <c r="A4" s="52"/>
      <c r="B4" s="51"/>
      <c r="C4" s="51"/>
      <c r="D4" s="51"/>
      <c r="E4" s="51"/>
      <c r="F4" s="3"/>
      <c r="G4" s="3"/>
    </row>
    <row r="5" spans="1:7">
      <c r="A5" s="52"/>
      <c r="B5" s="51"/>
      <c r="C5" s="51"/>
      <c r="D5" s="51"/>
      <c r="E5" s="51"/>
      <c r="F5" s="3"/>
      <c r="G5" s="3"/>
    </row>
    <row r="6" spans="1:7" ht="15" customHeight="1">
      <c r="A6" s="57"/>
      <c r="B6" s="51"/>
      <c r="C6" s="51"/>
      <c r="D6" s="51"/>
      <c r="E6" s="51"/>
      <c r="F6" s="3"/>
      <c r="G6" s="3"/>
    </row>
    <row r="7" spans="1:7" ht="14.25" customHeight="1">
      <c r="A7" s="57"/>
      <c r="B7" s="51"/>
      <c r="C7" s="51"/>
      <c r="D7" s="51"/>
      <c r="E7" s="51"/>
      <c r="F7" s="3"/>
      <c r="G7" s="3"/>
    </row>
    <row r="8" spans="1:7" ht="14.25" customHeight="1">
      <c r="A8" s="57"/>
      <c r="B8" s="51"/>
      <c r="C8" s="51"/>
      <c r="D8" s="51"/>
      <c r="E8" s="51"/>
      <c r="F8" s="3"/>
      <c r="G8" s="3"/>
    </row>
    <row r="9" spans="1:7" ht="14.25" customHeight="1">
      <c r="A9" s="3"/>
      <c r="B9" s="3"/>
      <c r="C9" s="3"/>
      <c r="D9" s="3"/>
      <c r="E9" s="3"/>
      <c r="F9" s="3"/>
      <c r="G9" s="3"/>
    </row>
    <row r="10" spans="1:7" hidden="1">
      <c r="A10" s="4"/>
      <c r="B10" s="4"/>
      <c r="C10" s="4"/>
      <c r="D10" s="4"/>
      <c r="E10" s="4"/>
      <c r="F10" s="4"/>
      <c r="G10" s="4"/>
    </row>
    <row r="11" spans="1:7" ht="22.5" customHeight="1">
      <c r="A11" s="91" t="s">
        <v>55</v>
      </c>
      <c r="B11" s="94"/>
      <c r="C11" s="94"/>
      <c r="D11" s="94"/>
      <c r="E11" s="94"/>
      <c r="F11" s="89"/>
      <c r="G11" s="90"/>
    </row>
    <row r="12" spans="1:7" ht="21.75" customHeight="1">
      <c r="A12" s="91" t="s">
        <v>56</v>
      </c>
      <c r="B12" s="92"/>
      <c r="C12" s="92"/>
      <c r="D12" s="92"/>
      <c r="E12" s="92"/>
      <c r="F12" s="5"/>
      <c r="G12" s="5"/>
    </row>
    <row r="13" spans="1:7" ht="13.5" customHeight="1">
      <c r="A13" s="4"/>
      <c r="B13" s="4"/>
      <c r="C13" s="4"/>
      <c r="D13" s="4"/>
      <c r="E13" s="6"/>
      <c r="F13" s="5"/>
      <c r="G13" s="5"/>
    </row>
    <row r="14" spans="1:7" ht="13.5" customHeight="1">
      <c r="A14" s="4"/>
      <c r="B14" s="4"/>
      <c r="C14" s="4"/>
      <c r="D14" s="4"/>
      <c r="E14" s="58"/>
      <c r="F14" s="59"/>
      <c r="G14" s="59"/>
    </row>
    <row r="15" spans="1:7" ht="13.5" customHeight="1">
      <c r="A15" s="4"/>
      <c r="B15" s="4"/>
      <c r="C15" s="4"/>
      <c r="D15" s="4"/>
      <c r="E15" s="6"/>
      <c r="F15" s="5"/>
      <c r="G15" s="5"/>
    </row>
    <row r="16" spans="1:7" ht="54" customHeight="1">
      <c r="A16" s="95" t="s">
        <v>50</v>
      </c>
      <c r="B16" s="95"/>
      <c r="C16" s="95"/>
      <c r="D16" s="95"/>
      <c r="E16" s="95"/>
      <c r="F16" s="7"/>
      <c r="G16" s="8"/>
    </row>
    <row r="17" spans="1:7">
      <c r="A17" s="9"/>
      <c r="B17" s="9"/>
      <c r="C17" s="9"/>
      <c r="D17" s="9"/>
      <c r="E17" s="9"/>
      <c r="F17" s="8"/>
      <c r="G17" s="8"/>
    </row>
    <row r="18" spans="1:7" ht="18">
      <c r="A18" s="10" t="s">
        <v>89</v>
      </c>
      <c r="B18" s="11"/>
      <c r="C18" s="11"/>
      <c r="D18" s="11"/>
      <c r="E18" s="11"/>
      <c r="F18" s="11"/>
      <c r="G18" s="11"/>
    </row>
    <row r="19" spans="1:7" hidden="1">
      <c r="A19" s="11"/>
      <c r="B19" s="11"/>
      <c r="C19" s="11"/>
      <c r="D19" s="11"/>
      <c r="E19" s="11"/>
      <c r="F19" s="11"/>
      <c r="G19" s="11"/>
    </row>
    <row r="20" spans="1:7" hidden="1">
      <c r="A20" s="11"/>
      <c r="B20" s="11"/>
      <c r="C20" s="11"/>
      <c r="D20" s="11"/>
      <c r="E20" s="11"/>
      <c r="F20" s="11"/>
      <c r="G20" s="11"/>
    </row>
    <row r="21" spans="1:7" hidden="1">
      <c r="A21" s="11"/>
      <c r="B21" s="11"/>
      <c r="C21" s="11"/>
      <c r="D21" s="11"/>
      <c r="E21" s="11"/>
      <c r="F21" s="11"/>
      <c r="G21" s="11"/>
    </row>
    <row r="22" spans="1:7" hidden="1">
      <c r="A22" s="12"/>
      <c r="B22" s="12"/>
      <c r="C22" s="12"/>
      <c r="D22" s="12"/>
      <c r="E22" s="12"/>
      <c r="F22" s="12"/>
      <c r="G22" s="11"/>
    </row>
    <row r="23" spans="1:7" ht="13.5" customHeight="1">
      <c r="F23" s="11"/>
      <c r="G23" s="11"/>
    </row>
    <row r="24" spans="1:7" ht="13.5" customHeight="1">
      <c r="F24" s="11"/>
      <c r="G24" s="11"/>
    </row>
    <row r="25" spans="1:7" ht="13.5" customHeight="1"/>
    <row r="26" spans="1:7" ht="18">
      <c r="A26" s="93" t="s">
        <v>93</v>
      </c>
      <c r="B26" s="93"/>
      <c r="C26" s="93"/>
      <c r="D26" s="93"/>
      <c r="E26" s="93"/>
    </row>
  </sheetData>
  <mergeCells count="6">
    <mergeCell ref="A1:A3"/>
    <mergeCell ref="F11:G11"/>
    <mergeCell ref="A12:E12"/>
    <mergeCell ref="A26:E26"/>
    <mergeCell ref="A11:E11"/>
    <mergeCell ref="A16:E16"/>
  </mergeCells>
  <hyperlinks>
    <hyperlink ref="A19" location="'Deaths Average Emp'!A1" display="Business deaths, average employment, breakdown by region and industry"/>
    <hyperlink ref="A21" location="'Deaths Average TO'!A1" display="Business deaths, average turnover, breakdown by region and industry"/>
    <hyperlink ref="A20" location="'Deaths Average Emp BIG'!A1" display="Business deaths, average employment, breakdown by industry"/>
    <hyperlink ref="A22" location="'Deaths Average TO BIG'!A1" display="Business deaths, average turnover, breakdown by industry"/>
  </hyperlinks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1"/>
  <sheetViews>
    <sheetView workbookViewId="0"/>
  </sheetViews>
  <sheetFormatPr defaultRowHeight="15"/>
  <cols>
    <col min="1" max="1" width="7.5703125" style="13" customWidth="1"/>
    <col min="2" max="2" width="36.7109375" style="13" customWidth="1"/>
    <col min="3" max="3" width="103.7109375" style="13" customWidth="1"/>
    <col min="4" max="16384" width="9.140625" style="13"/>
  </cols>
  <sheetData>
    <row r="2" spans="2:3" s="63" customFormat="1" ht="12.75">
      <c r="B2" s="61" t="s">
        <v>57</v>
      </c>
      <c r="C2" s="62" t="s">
        <v>58</v>
      </c>
    </row>
    <row r="3" spans="2:3" s="63" customFormat="1" ht="12.75">
      <c r="B3" s="61" t="s">
        <v>59</v>
      </c>
      <c r="C3" s="64" t="s">
        <v>60</v>
      </c>
    </row>
    <row r="4" spans="2:3" s="63" customFormat="1" ht="12.75">
      <c r="B4" s="61" t="s">
        <v>61</v>
      </c>
      <c r="C4" s="65">
        <v>642</v>
      </c>
    </row>
    <row r="5" spans="2:3" s="63" customFormat="1" ht="25.5">
      <c r="B5" s="66" t="s">
        <v>62</v>
      </c>
      <c r="C5" s="67" t="s">
        <v>63</v>
      </c>
    </row>
    <row r="6" spans="2:3" s="63" customFormat="1" ht="25.5">
      <c r="B6" s="61" t="s">
        <v>64</v>
      </c>
      <c r="C6" s="68" t="s">
        <v>65</v>
      </c>
    </row>
    <row r="7" spans="2:3" s="63" customFormat="1">
      <c r="B7" s="61" t="s">
        <v>66</v>
      </c>
      <c r="C7" s="69" t="s">
        <v>67</v>
      </c>
    </row>
    <row r="8" spans="2:3" s="63" customFormat="1" ht="12.75">
      <c r="B8" s="96" t="s">
        <v>68</v>
      </c>
      <c r="C8" s="98" t="s">
        <v>69</v>
      </c>
    </row>
    <row r="9" spans="2:3" s="63" customFormat="1" ht="12.75">
      <c r="B9" s="97"/>
      <c r="C9" s="99"/>
    </row>
    <row r="10" spans="2:3" s="63" customFormat="1">
      <c r="B10" s="96" t="s">
        <v>70</v>
      </c>
      <c r="C10" s="69" t="s">
        <v>71</v>
      </c>
    </row>
    <row r="11" spans="2:3" s="63" customFormat="1" ht="18" customHeight="1">
      <c r="B11" s="97"/>
      <c r="C11" s="69" t="s">
        <v>72</v>
      </c>
    </row>
    <row r="12" spans="2:3" s="63" customFormat="1" ht="12.75">
      <c r="B12" s="61" t="s">
        <v>73</v>
      </c>
      <c r="C12" s="70"/>
    </row>
    <row r="13" spans="2:3" s="71" customFormat="1">
      <c r="B13" s="61" t="s">
        <v>74</v>
      </c>
      <c r="C13" s="69" t="s">
        <v>98</v>
      </c>
    </row>
    <row r="14" spans="2:3" s="71" customFormat="1" ht="63.75">
      <c r="B14" s="61" t="s">
        <v>75</v>
      </c>
      <c r="C14" s="68" t="s">
        <v>76</v>
      </c>
    </row>
    <row r="15" spans="2:3" s="63" customFormat="1" ht="14.25" customHeight="1">
      <c r="B15" s="61" t="s">
        <v>77</v>
      </c>
      <c r="C15" s="84" t="s">
        <v>86</v>
      </c>
    </row>
    <row r="16" spans="2:3" s="63" customFormat="1">
      <c r="B16" s="61" t="s">
        <v>78</v>
      </c>
      <c r="C16" s="85" t="s">
        <v>88</v>
      </c>
    </row>
    <row r="17" spans="2:3" s="63" customFormat="1" ht="12.75">
      <c r="B17" s="61" t="s">
        <v>79</v>
      </c>
      <c r="C17" s="86" t="s">
        <v>92</v>
      </c>
    </row>
    <row r="18" spans="2:3" s="63" customFormat="1">
      <c r="B18" s="61" t="s">
        <v>80</v>
      </c>
      <c r="C18" s="87" t="s">
        <v>85</v>
      </c>
    </row>
    <row r="19" spans="2:3" s="63" customFormat="1">
      <c r="B19" s="61" t="s">
        <v>81</v>
      </c>
      <c r="C19" s="85" t="s">
        <v>87</v>
      </c>
    </row>
    <row r="20" spans="2:3" s="63" customFormat="1" ht="12.75">
      <c r="B20" s="61" t="s">
        <v>82</v>
      </c>
      <c r="C20" s="72">
        <v>1446</v>
      </c>
    </row>
    <row r="21" spans="2:3" s="63" customFormat="1" ht="12.75">
      <c r="B21" s="73" t="s">
        <v>83</v>
      </c>
      <c r="C21" s="74" t="s">
        <v>84</v>
      </c>
    </row>
  </sheetData>
  <mergeCells count="3">
    <mergeCell ref="B8:B9"/>
    <mergeCell ref="C8:C9"/>
    <mergeCell ref="B10:B11"/>
  </mergeCells>
  <hyperlinks>
    <hyperlink ref="C21" r:id="rId1"/>
    <hyperlink ref="C3" r:id="rId2"/>
    <hyperlink ref="C5" r:id="rId3"/>
    <hyperlink ref="C7" r:id="rId4"/>
    <hyperlink ref="C10" r:id="rId5"/>
    <hyperlink ref="C11" r:id="rId6"/>
  </hyperlinks>
  <pageMargins left="0.70866141732283472" right="0.70866141732283472" top="0.74803149606299213" bottom="0.74803149606299213" header="0.31496062992125984" footer="0.31496062992125984"/>
  <pageSetup paperSize="9"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C1" sqref="C1"/>
    </sheetView>
  </sheetViews>
  <sheetFormatPr defaultRowHeight="15"/>
  <cols>
    <col min="1" max="1" width="4.42578125" style="13" customWidth="1"/>
    <col min="2" max="2" width="70.42578125" style="13" customWidth="1"/>
    <col min="3" max="3" width="14.7109375" style="13" customWidth="1"/>
    <col min="4" max="16384" width="9.140625" style="13"/>
  </cols>
  <sheetData>
    <row r="1" spans="1:2" ht="12.75" customHeight="1"/>
    <row r="2" spans="1:2">
      <c r="B2" s="79" t="s">
        <v>30</v>
      </c>
    </row>
    <row r="3" spans="1:2" ht="12.75" customHeight="1"/>
    <row r="4" spans="1:2">
      <c r="A4" s="100" t="s">
        <v>94</v>
      </c>
      <c r="B4" s="100"/>
    </row>
    <row r="5" spans="1:2">
      <c r="A5" s="38" t="s">
        <v>3</v>
      </c>
      <c r="B5" s="60" t="s">
        <v>51</v>
      </c>
    </row>
    <row r="6" spans="1:2">
      <c r="A6" s="38">
        <v>2</v>
      </c>
      <c r="B6" s="80" t="s">
        <v>2</v>
      </c>
    </row>
    <row r="7" spans="1:2">
      <c r="A7" s="38">
        <v>3</v>
      </c>
      <c r="B7" s="80" t="s">
        <v>95</v>
      </c>
    </row>
    <row r="8" spans="1:2">
      <c r="A8" s="38" t="s">
        <v>1</v>
      </c>
      <c r="B8" s="60" t="s">
        <v>0</v>
      </c>
    </row>
  </sheetData>
  <mergeCells count="1">
    <mergeCell ref="A4:B4"/>
  </mergeCells>
  <hyperlinks>
    <hyperlink ref="B5" location="'1'!A1" display="Number of registered SMEs by cities and districts"/>
    <hyperlink ref="B7" location="'3'!A1" display="Number of operating SMEs by cities and districts"/>
    <hyperlink ref="B6" location="'2'!A1" display="Number of registered SMEs by type of activity"/>
    <hyperlink ref="B8" location="'4'!A1" display="Number of operating SMEs by type of activity"/>
    <hyperlink ref="A5" location="'1'!A1" display="1"/>
    <hyperlink ref="A7" location="'2'!A1" display="3"/>
    <hyperlink ref="A6" location="'3'!A1" display="2"/>
    <hyperlink ref="A8" location="'4'!A1" display="4"/>
    <hyperlink ref="A4:B4" location="Metadata!A1" display="Methodological explanations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G1" sqref="G1"/>
    </sheetView>
  </sheetViews>
  <sheetFormatPr defaultColWidth="21.28515625" defaultRowHeight="11.25"/>
  <cols>
    <col min="1" max="1" width="20.7109375" style="14" customWidth="1"/>
    <col min="2" max="2" width="14.28515625" style="14" customWidth="1"/>
    <col min="3" max="3" width="17.42578125" style="14" customWidth="1"/>
    <col min="4" max="4" width="16.140625" style="14" customWidth="1"/>
    <col min="5" max="5" width="16.5703125" style="14" customWidth="1"/>
    <col min="6" max="6" width="17" style="14" customWidth="1"/>
    <col min="7" max="7" width="19" style="14" customWidth="1"/>
    <col min="8" max="16384" width="21.28515625" style="14"/>
  </cols>
  <sheetData>
    <row r="1" spans="1:11" ht="15" customHeight="1">
      <c r="A1" s="105" t="s">
        <v>52</v>
      </c>
      <c r="B1" s="105"/>
      <c r="C1" s="105"/>
      <c r="D1" s="105"/>
      <c r="E1" s="105"/>
      <c r="F1" s="105"/>
    </row>
    <row r="2" spans="1:11" ht="14.25" customHeight="1">
      <c r="A2" s="15"/>
      <c r="E2" s="16"/>
      <c r="F2" s="16" t="s">
        <v>10</v>
      </c>
    </row>
    <row r="3" spans="1:11" ht="17.25" customHeight="1">
      <c r="A3" s="101"/>
      <c r="B3" s="103" t="s">
        <v>9</v>
      </c>
      <c r="C3" s="104" t="s">
        <v>8</v>
      </c>
      <c r="D3" s="104"/>
      <c r="E3" s="104"/>
      <c r="F3" s="104"/>
    </row>
    <row r="4" spans="1:11" ht="32.25" customHeight="1">
      <c r="A4" s="102"/>
      <c r="B4" s="104"/>
      <c r="C4" s="44" t="s">
        <v>7</v>
      </c>
      <c r="D4" s="44" t="s">
        <v>6</v>
      </c>
      <c r="E4" s="44" t="s">
        <v>5</v>
      </c>
      <c r="F4" s="44" t="s">
        <v>4</v>
      </c>
    </row>
    <row r="5" spans="1:11" s="36" customFormat="1">
      <c r="A5" s="46" t="s">
        <v>32</v>
      </c>
      <c r="B5" s="30">
        <f>C5+D5+E5+F5</f>
        <v>202245</v>
      </c>
      <c r="C5" s="81">
        <v>15889</v>
      </c>
      <c r="D5" s="81">
        <v>87</v>
      </c>
      <c r="E5" s="81">
        <v>106110</v>
      </c>
      <c r="F5" s="81">
        <v>80159</v>
      </c>
      <c r="G5" s="35"/>
      <c r="K5" s="37"/>
    </row>
    <row r="6" spans="1:11">
      <c r="A6" s="34" t="s">
        <v>33</v>
      </c>
      <c r="B6" s="30">
        <f t="shared" ref="B6:B22" si="0">C6+D6+E6+F6</f>
        <v>21051</v>
      </c>
      <c r="C6" s="53">
        <v>2349</v>
      </c>
      <c r="D6" s="53">
        <v>14</v>
      </c>
      <c r="E6" s="53">
        <v>18632</v>
      </c>
      <c r="F6" s="53">
        <v>56</v>
      </c>
      <c r="G6" s="19"/>
      <c r="K6" s="19"/>
    </row>
    <row r="7" spans="1:11">
      <c r="A7" s="34" t="s">
        <v>34</v>
      </c>
      <c r="B7" s="30">
        <f t="shared" si="0"/>
        <v>5556</v>
      </c>
      <c r="C7" s="53">
        <v>781</v>
      </c>
      <c r="D7" s="53">
        <v>1</v>
      </c>
      <c r="E7" s="53">
        <v>3448</v>
      </c>
      <c r="F7" s="53">
        <v>1326</v>
      </c>
      <c r="G7" s="19"/>
      <c r="K7" s="19"/>
    </row>
    <row r="8" spans="1:11">
      <c r="A8" s="34" t="s">
        <v>35</v>
      </c>
      <c r="B8" s="30">
        <f t="shared" si="0"/>
        <v>5912</v>
      </c>
      <c r="C8" s="53">
        <v>522</v>
      </c>
      <c r="D8" s="53">
        <v>4</v>
      </c>
      <c r="E8" s="53">
        <v>4921</v>
      </c>
      <c r="F8" s="53">
        <v>465</v>
      </c>
      <c r="G8" s="19"/>
      <c r="K8" s="19"/>
    </row>
    <row r="9" spans="1:11">
      <c r="A9" s="34" t="s">
        <v>36</v>
      </c>
      <c r="B9" s="30">
        <f>C9+E9+F9</f>
        <v>5394</v>
      </c>
      <c r="C9" s="53">
        <v>747</v>
      </c>
      <c r="D9" s="54" t="s">
        <v>54</v>
      </c>
      <c r="E9" s="53">
        <v>1943</v>
      </c>
      <c r="F9" s="53">
        <v>2704</v>
      </c>
      <c r="G9" s="19"/>
      <c r="K9" s="19"/>
    </row>
    <row r="10" spans="1:11">
      <c r="A10" s="34" t="s">
        <v>37</v>
      </c>
      <c r="B10" s="30">
        <f t="shared" si="0"/>
        <v>19731</v>
      </c>
      <c r="C10" s="53">
        <v>1100</v>
      </c>
      <c r="D10" s="53">
        <v>2</v>
      </c>
      <c r="E10" s="53">
        <v>8218</v>
      </c>
      <c r="F10" s="53">
        <v>10411</v>
      </c>
      <c r="G10" s="19"/>
      <c r="K10" s="19"/>
    </row>
    <row r="11" spans="1:11">
      <c r="A11" s="34" t="s">
        <v>38</v>
      </c>
      <c r="B11" s="30">
        <f t="shared" si="0"/>
        <v>10770</v>
      </c>
      <c r="C11" s="53">
        <v>522</v>
      </c>
      <c r="D11" s="53">
        <v>3</v>
      </c>
      <c r="E11" s="53">
        <v>4777</v>
      </c>
      <c r="F11" s="53">
        <v>5468</v>
      </c>
      <c r="G11" s="19"/>
      <c r="K11" s="19"/>
    </row>
    <row r="12" spans="1:11">
      <c r="A12" s="34" t="s">
        <v>39</v>
      </c>
      <c r="B12" s="30">
        <f t="shared" si="0"/>
        <v>12821</v>
      </c>
      <c r="C12" s="53">
        <v>1055</v>
      </c>
      <c r="D12" s="53">
        <v>5</v>
      </c>
      <c r="E12" s="53">
        <v>5785</v>
      </c>
      <c r="F12" s="53">
        <v>5976</v>
      </c>
      <c r="G12" s="19"/>
      <c r="K12" s="19"/>
    </row>
    <row r="13" spans="1:11">
      <c r="A13" s="34" t="s">
        <v>40</v>
      </c>
      <c r="B13" s="30">
        <f>C13+E13+F13</f>
        <v>13316</v>
      </c>
      <c r="C13" s="53">
        <v>654</v>
      </c>
      <c r="D13" s="54" t="s">
        <v>54</v>
      </c>
      <c r="E13" s="53">
        <v>4454</v>
      </c>
      <c r="F13" s="53">
        <v>8208</v>
      </c>
      <c r="G13" s="19"/>
      <c r="K13" s="19"/>
    </row>
    <row r="14" spans="1:11">
      <c r="A14" s="34" t="s">
        <v>41</v>
      </c>
      <c r="B14" s="30">
        <f t="shared" si="0"/>
        <v>13887</v>
      </c>
      <c r="C14" s="53">
        <v>1290</v>
      </c>
      <c r="D14" s="53">
        <v>10</v>
      </c>
      <c r="E14" s="53">
        <v>6019</v>
      </c>
      <c r="F14" s="53">
        <v>6568</v>
      </c>
      <c r="G14" s="19"/>
      <c r="K14" s="19"/>
    </row>
    <row r="15" spans="1:11">
      <c r="A15" s="34" t="s">
        <v>42</v>
      </c>
      <c r="B15" s="30">
        <f t="shared" si="0"/>
        <v>5830</v>
      </c>
      <c r="C15" s="53">
        <v>727</v>
      </c>
      <c r="D15" s="53">
        <v>3</v>
      </c>
      <c r="E15" s="53">
        <v>2014</v>
      </c>
      <c r="F15" s="53">
        <v>3086</v>
      </c>
      <c r="G15" s="19"/>
      <c r="K15" s="19"/>
    </row>
    <row r="16" spans="1:11">
      <c r="A16" s="34" t="s">
        <v>43</v>
      </c>
      <c r="B16" s="30">
        <f t="shared" si="0"/>
        <v>23693</v>
      </c>
      <c r="C16" s="53">
        <v>1724</v>
      </c>
      <c r="D16" s="53">
        <v>18</v>
      </c>
      <c r="E16" s="53">
        <v>12851</v>
      </c>
      <c r="F16" s="53">
        <v>9100</v>
      </c>
      <c r="G16" s="19"/>
      <c r="K16" s="19"/>
    </row>
    <row r="17" spans="1:11">
      <c r="A17" s="34" t="s">
        <v>44</v>
      </c>
      <c r="B17" s="30">
        <f t="shared" si="0"/>
        <v>22372</v>
      </c>
      <c r="C17" s="53">
        <v>1733</v>
      </c>
      <c r="D17" s="53">
        <v>7</v>
      </c>
      <c r="E17" s="53">
        <v>13503</v>
      </c>
      <c r="F17" s="53">
        <v>7129</v>
      </c>
      <c r="G17" s="19"/>
      <c r="K17" s="19"/>
    </row>
    <row r="18" spans="1:11">
      <c r="A18" s="34" t="s">
        <v>45</v>
      </c>
      <c r="B18" s="30">
        <f t="shared" si="0"/>
        <v>7816</v>
      </c>
      <c r="C18" s="53">
        <v>414</v>
      </c>
      <c r="D18" s="53">
        <v>2</v>
      </c>
      <c r="E18" s="53">
        <v>3129</v>
      </c>
      <c r="F18" s="53">
        <v>4271</v>
      </c>
      <c r="G18" s="19"/>
      <c r="K18" s="19"/>
    </row>
    <row r="19" spans="1:11">
      <c r="A19" s="34" t="s">
        <v>46</v>
      </c>
      <c r="B19" s="30">
        <f t="shared" si="0"/>
        <v>4081</v>
      </c>
      <c r="C19" s="53">
        <v>340</v>
      </c>
      <c r="D19" s="53">
        <v>5</v>
      </c>
      <c r="E19" s="53">
        <v>2410</v>
      </c>
      <c r="F19" s="53">
        <v>1326</v>
      </c>
      <c r="G19" s="19"/>
      <c r="K19" s="19"/>
    </row>
    <row r="20" spans="1:11">
      <c r="A20" s="34" t="s">
        <v>47</v>
      </c>
      <c r="B20" s="30">
        <f t="shared" si="0"/>
        <v>10177</v>
      </c>
      <c r="C20" s="53">
        <v>828</v>
      </c>
      <c r="D20" s="53">
        <v>7</v>
      </c>
      <c r="E20" s="53">
        <v>5614</v>
      </c>
      <c r="F20" s="53">
        <v>3728</v>
      </c>
      <c r="G20" s="19"/>
      <c r="K20" s="19"/>
    </row>
    <row r="21" spans="1:11">
      <c r="A21" s="34" t="s">
        <v>48</v>
      </c>
      <c r="B21" s="30">
        <f t="shared" si="0"/>
        <v>9649</v>
      </c>
      <c r="C21" s="53">
        <v>656</v>
      </c>
      <c r="D21" s="53">
        <v>5</v>
      </c>
      <c r="E21" s="53">
        <v>4860</v>
      </c>
      <c r="F21" s="53">
        <v>4128</v>
      </c>
      <c r="G21" s="19"/>
      <c r="K21" s="19"/>
    </row>
    <row r="22" spans="1:11">
      <c r="A22" s="22" t="s">
        <v>49</v>
      </c>
      <c r="B22" s="48">
        <f t="shared" si="0"/>
        <v>10189</v>
      </c>
      <c r="C22" s="55">
        <v>447</v>
      </c>
      <c r="D22" s="55">
        <v>1</v>
      </c>
      <c r="E22" s="55">
        <v>3532</v>
      </c>
      <c r="F22" s="55">
        <v>6209</v>
      </c>
      <c r="G22" s="19"/>
      <c r="H22" s="19"/>
      <c r="I22" s="19"/>
      <c r="K22" s="19"/>
    </row>
    <row r="23" spans="1:11">
      <c r="B23" s="40"/>
      <c r="C23" s="40"/>
      <c r="D23" s="40"/>
      <c r="E23" s="41"/>
      <c r="F23" s="40"/>
    </row>
    <row r="24" spans="1:11" ht="22.5" customHeight="1">
      <c r="A24" s="106" t="s">
        <v>90</v>
      </c>
      <c r="B24" s="106"/>
      <c r="C24" s="106"/>
      <c r="D24" s="106"/>
      <c r="E24" s="106"/>
      <c r="F24" s="106"/>
    </row>
    <row r="25" spans="1:11">
      <c r="C25" s="20"/>
      <c r="D25" s="20"/>
    </row>
    <row r="26" spans="1:11">
      <c r="C26" s="20"/>
      <c r="D26" s="20"/>
    </row>
  </sheetData>
  <mergeCells count="5">
    <mergeCell ref="A3:A4"/>
    <mergeCell ref="B3:B4"/>
    <mergeCell ref="C3:F3"/>
    <mergeCell ref="A1:F1"/>
    <mergeCell ref="A24:F24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G1" sqref="G1"/>
    </sheetView>
  </sheetViews>
  <sheetFormatPr defaultColWidth="21.28515625" defaultRowHeight="11.25"/>
  <cols>
    <col min="1" max="1" width="29.140625" style="14" customWidth="1"/>
    <col min="2" max="2" width="13.7109375" style="14" customWidth="1"/>
    <col min="3" max="3" width="14" style="14" customWidth="1"/>
    <col min="4" max="4" width="14.140625" style="14" customWidth="1"/>
    <col min="5" max="5" width="13.140625" style="14" customWidth="1"/>
    <col min="6" max="6" width="14.140625" style="14" customWidth="1"/>
    <col min="7" max="16384" width="21.28515625" style="14"/>
  </cols>
  <sheetData>
    <row r="1" spans="1:18" ht="15.75" customHeight="1">
      <c r="A1" s="105" t="s">
        <v>96</v>
      </c>
      <c r="B1" s="105"/>
      <c r="C1" s="105"/>
      <c r="D1" s="105"/>
      <c r="E1" s="105"/>
      <c r="F1" s="105"/>
      <c r="G1" s="25"/>
    </row>
    <row r="2" spans="1:18" ht="14.25" customHeight="1">
      <c r="F2" s="26" t="s">
        <v>10</v>
      </c>
    </row>
    <row r="3" spans="1:18" ht="15.75" customHeight="1">
      <c r="A3" s="107"/>
      <c r="B3" s="109" t="s">
        <v>9</v>
      </c>
      <c r="C3" s="111" t="s">
        <v>8</v>
      </c>
      <c r="D3" s="111"/>
      <c r="E3" s="111"/>
      <c r="F3" s="112"/>
    </row>
    <row r="4" spans="1:18" ht="32.25" customHeight="1">
      <c r="A4" s="108"/>
      <c r="B4" s="110"/>
      <c r="C4" s="17" t="s">
        <v>7</v>
      </c>
      <c r="D4" s="17" t="s">
        <v>6</v>
      </c>
      <c r="E4" s="18" t="s">
        <v>5</v>
      </c>
      <c r="F4" s="43" t="s">
        <v>4</v>
      </c>
      <c r="K4" s="19"/>
    </row>
    <row r="5" spans="1:18" s="36" customFormat="1">
      <c r="A5" s="47" t="s">
        <v>9</v>
      </c>
      <c r="B5" s="49">
        <f>C5+D5+E5+F5</f>
        <v>202245</v>
      </c>
      <c r="C5" s="81">
        <v>15889</v>
      </c>
      <c r="D5" s="81">
        <v>87</v>
      </c>
      <c r="E5" s="81">
        <v>106110</v>
      </c>
      <c r="F5" s="81">
        <v>80159</v>
      </c>
      <c r="H5" s="35"/>
      <c r="J5" s="35"/>
      <c r="K5" s="35"/>
      <c r="L5" s="35"/>
      <c r="M5" s="35"/>
      <c r="O5" s="35"/>
    </row>
    <row r="6" spans="1:18">
      <c r="A6" s="34" t="s">
        <v>22</v>
      </c>
      <c r="B6" s="49">
        <f>C6+D6+E6+F6</f>
        <v>86151</v>
      </c>
      <c r="C6" s="53">
        <v>3949</v>
      </c>
      <c r="D6" s="53">
        <v>6</v>
      </c>
      <c r="E6" s="53">
        <v>2037</v>
      </c>
      <c r="F6" s="53">
        <v>80159</v>
      </c>
      <c r="H6" s="19"/>
      <c r="J6" s="19"/>
      <c r="K6" s="19"/>
      <c r="L6" s="19"/>
      <c r="M6" s="19"/>
      <c r="O6" s="19"/>
    </row>
    <row r="7" spans="1:18">
      <c r="A7" s="34" t="s">
        <v>21</v>
      </c>
      <c r="B7" s="49">
        <f>C7+D7+E7</f>
        <v>278</v>
      </c>
      <c r="C7" s="53">
        <v>225</v>
      </c>
      <c r="D7" s="53">
        <v>4</v>
      </c>
      <c r="E7" s="53">
        <v>49</v>
      </c>
      <c r="F7" s="54" t="s">
        <v>54</v>
      </c>
      <c r="H7" s="19"/>
      <c r="J7" s="27"/>
      <c r="K7" s="19"/>
      <c r="L7" s="19"/>
      <c r="M7" s="19"/>
      <c r="O7" s="19"/>
    </row>
    <row r="8" spans="1:18">
      <c r="A8" s="34" t="s">
        <v>20</v>
      </c>
      <c r="B8" s="49">
        <f t="shared" ref="B8:B21" si="0">C8+D8+E8</f>
        <v>9697</v>
      </c>
      <c r="C8" s="53">
        <v>962</v>
      </c>
      <c r="D8" s="53">
        <v>18</v>
      </c>
      <c r="E8" s="53">
        <v>8717</v>
      </c>
      <c r="F8" s="53" t="s">
        <v>54</v>
      </c>
      <c r="H8" s="19"/>
      <c r="J8" s="27"/>
      <c r="K8" s="19"/>
      <c r="L8" s="19"/>
      <c r="M8" s="19"/>
      <c r="O8" s="19"/>
    </row>
    <row r="9" spans="1:18" ht="22.5">
      <c r="A9" s="34" t="s">
        <v>19</v>
      </c>
      <c r="B9" s="49">
        <f t="shared" si="0"/>
        <v>95</v>
      </c>
      <c r="C9" s="53">
        <v>60</v>
      </c>
      <c r="D9" s="53">
        <v>2</v>
      </c>
      <c r="E9" s="53">
        <v>33</v>
      </c>
      <c r="F9" s="54" t="s">
        <v>54</v>
      </c>
      <c r="H9" s="19"/>
      <c r="J9" s="27"/>
      <c r="K9" s="19"/>
      <c r="L9" s="19"/>
      <c r="M9" s="19"/>
      <c r="O9" s="19"/>
    </row>
    <row r="10" spans="1:18" ht="33.75">
      <c r="A10" s="34" t="s">
        <v>26</v>
      </c>
      <c r="B10" s="49">
        <f>C10+E10</f>
        <v>163</v>
      </c>
      <c r="C10" s="53">
        <v>89</v>
      </c>
      <c r="D10" s="54" t="s">
        <v>54</v>
      </c>
      <c r="E10" s="53">
        <v>74</v>
      </c>
      <c r="F10" s="54" t="s">
        <v>54</v>
      </c>
      <c r="H10" s="19"/>
      <c r="J10" s="19"/>
      <c r="K10" s="19"/>
      <c r="L10" s="19"/>
      <c r="M10" s="19"/>
      <c r="O10" s="19"/>
      <c r="P10" s="19"/>
    </row>
    <row r="11" spans="1:18">
      <c r="A11" s="34" t="s">
        <v>18</v>
      </c>
      <c r="B11" s="49">
        <f t="shared" si="0"/>
        <v>5986</v>
      </c>
      <c r="C11" s="53">
        <v>2220</v>
      </c>
      <c r="D11" s="53">
        <v>7</v>
      </c>
      <c r="E11" s="53">
        <v>3759</v>
      </c>
      <c r="F11" s="54" t="s">
        <v>54</v>
      </c>
      <c r="H11" s="19"/>
      <c r="J11" s="19"/>
      <c r="K11" s="19"/>
      <c r="L11" s="19"/>
      <c r="M11" s="19"/>
      <c r="O11" s="19"/>
    </row>
    <row r="12" spans="1:18" ht="22.5">
      <c r="A12" s="34" t="s">
        <v>24</v>
      </c>
      <c r="B12" s="49">
        <f t="shared" si="0"/>
        <v>53731</v>
      </c>
      <c r="C12" s="53">
        <v>2628</v>
      </c>
      <c r="D12" s="53">
        <v>6</v>
      </c>
      <c r="E12" s="53">
        <v>51097</v>
      </c>
      <c r="F12" s="53" t="s">
        <v>54</v>
      </c>
      <c r="H12" s="19"/>
      <c r="J12" s="19"/>
      <c r="K12" s="19"/>
      <c r="L12" s="19"/>
      <c r="M12" s="19"/>
      <c r="O12" s="19"/>
    </row>
    <row r="13" spans="1:18">
      <c r="A13" s="34" t="s">
        <v>17</v>
      </c>
      <c r="B13" s="49">
        <f>C13+E13</f>
        <v>6197</v>
      </c>
      <c r="C13" s="53">
        <v>477</v>
      </c>
      <c r="D13" s="54" t="s">
        <v>54</v>
      </c>
      <c r="E13" s="53">
        <v>5720</v>
      </c>
      <c r="F13" s="53" t="s">
        <v>54</v>
      </c>
      <c r="H13" s="19"/>
      <c r="J13" s="19"/>
      <c r="K13" s="19"/>
      <c r="L13" s="19"/>
      <c r="M13" s="19"/>
      <c r="O13" s="19"/>
    </row>
    <row r="14" spans="1:18" ht="22.5">
      <c r="A14" s="34" t="s">
        <v>27</v>
      </c>
      <c r="B14" s="49">
        <f t="shared" si="0"/>
        <v>3341</v>
      </c>
      <c r="C14" s="53">
        <v>235</v>
      </c>
      <c r="D14" s="53">
        <v>1</v>
      </c>
      <c r="E14" s="53">
        <v>3105</v>
      </c>
      <c r="F14" s="54" t="s">
        <v>54</v>
      </c>
      <c r="H14" s="19"/>
      <c r="J14" s="19"/>
      <c r="K14" s="19"/>
      <c r="L14" s="19"/>
      <c r="M14" s="19"/>
      <c r="O14" s="19"/>
    </row>
    <row r="15" spans="1:18">
      <c r="A15" s="34" t="s">
        <v>16</v>
      </c>
      <c r="B15" s="49">
        <f t="shared" si="0"/>
        <v>674</v>
      </c>
      <c r="C15" s="53">
        <v>173</v>
      </c>
      <c r="D15" s="53">
        <v>1</v>
      </c>
      <c r="E15" s="53">
        <v>500</v>
      </c>
      <c r="F15" s="54" t="s">
        <v>54</v>
      </c>
      <c r="H15" s="19"/>
      <c r="J15" s="19"/>
      <c r="K15" s="19"/>
      <c r="L15" s="19"/>
      <c r="M15" s="19"/>
      <c r="O15" s="19"/>
      <c r="R15" s="28"/>
    </row>
    <row r="16" spans="1:18">
      <c r="A16" s="34" t="s">
        <v>23</v>
      </c>
      <c r="B16" s="49">
        <f t="shared" si="0"/>
        <v>268</v>
      </c>
      <c r="C16" s="53">
        <v>241</v>
      </c>
      <c r="D16" s="53">
        <v>3</v>
      </c>
      <c r="E16" s="53">
        <v>24</v>
      </c>
      <c r="F16" s="54" t="s">
        <v>54</v>
      </c>
      <c r="H16" s="19"/>
      <c r="J16" s="19"/>
      <c r="K16" s="19"/>
      <c r="L16" s="19"/>
      <c r="M16" s="19"/>
      <c r="O16" s="19"/>
    </row>
    <row r="17" spans="1:18">
      <c r="A17" s="34" t="s">
        <v>28</v>
      </c>
      <c r="B17" s="49">
        <f t="shared" si="0"/>
        <v>3673</v>
      </c>
      <c r="C17" s="53">
        <v>260</v>
      </c>
      <c r="D17" s="53">
        <v>1</v>
      </c>
      <c r="E17" s="53">
        <v>3412</v>
      </c>
      <c r="F17" s="54" t="s">
        <v>54</v>
      </c>
      <c r="H17" s="19"/>
      <c r="J17" s="19"/>
      <c r="K17" s="19"/>
      <c r="L17" s="19"/>
      <c r="M17" s="19"/>
      <c r="O17" s="19"/>
    </row>
    <row r="18" spans="1:18" ht="22.5">
      <c r="A18" s="34" t="s">
        <v>15</v>
      </c>
      <c r="B18" s="49">
        <f t="shared" si="0"/>
        <v>1327</v>
      </c>
      <c r="C18" s="53">
        <v>528</v>
      </c>
      <c r="D18" s="53">
        <v>2</v>
      </c>
      <c r="E18" s="53">
        <v>797</v>
      </c>
      <c r="F18" s="53" t="s">
        <v>54</v>
      </c>
      <c r="H18" s="19"/>
      <c r="J18" s="19"/>
      <c r="K18" s="19"/>
      <c r="L18" s="19"/>
      <c r="M18" s="19"/>
      <c r="O18" s="19"/>
    </row>
    <row r="19" spans="1:18" ht="22.5">
      <c r="A19" s="34" t="s">
        <v>14</v>
      </c>
      <c r="B19" s="49">
        <f t="shared" si="0"/>
        <v>1962</v>
      </c>
      <c r="C19" s="53">
        <v>327</v>
      </c>
      <c r="D19" s="53">
        <v>2</v>
      </c>
      <c r="E19" s="53">
        <v>1633</v>
      </c>
      <c r="F19" s="54" t="s">
        <v>54</v>
      </c>
      <c r="H19" s="19"/>
      <c r="O19" s="19"/>
    </row>
    <row r="20" spans="1:18">
      <c r="A20" s="34" t="s">
        <v>13</v>
      </c>
      <c r="B20" s="49">
        <f t="shared" si="0"/>
        <v>2969</v>
      </c>
      <c r="C20" s="53">
        <v>1800</v>
      </c>
      <c r="D20" s="53">
        <v>16</v>
      </c>
      <c r="E20" s="53">
        <v>1153</v>
      </c>
      <c r="F20" s="54" t="s">
        <v>54</v>
      </c>
      <c r="H20" s="19"/>
      <c r="J20" s="19"/>
      <c r="K20" s="19"/>
      <c r="L20" s="19"/>
      <c r="M20" s="19"/>
      <c r="O20" s="19"/>
    </row>
    <row r="21" spans="1:18">
      <c r="A21" s="34" t="s">
        <v>29</v>
      </c>
      <c r="B21" s="49">
        <f t="shared" si="0"/>
        <v>1218</v>
      </c>
      <c r="C21" s="53">
        <v>647</v>
      </c>
      <c r="D21" s="53">
        <v>18</v>
      </c>
      <c r="E21" s="53">
        <v>553</v>
      </c>
      <c r="F21" s="54" t="s">
        <v>54</v>
      </c>
      <c r="H21" s="19"/>
      <c r="J21" s="19"/>
      <c r="K21" s="19"/>
      <c r="L21" s="19"/>
      <c r="M21" s="19"/>
      <c r="O21" s="19"/>
    </row>
    <row r="22" spans="1:18">
      <c r="A22" s="34" t="s">
        <v>12</v>
      </c>
      <c r="B22" s="49">
        <f>C22+E22</f>
        <v>704</v>
      </c>
      <c r="C22" s="53">
        <v>161</v>
      </c>
      <c r="D22" s="54" t="s">
        <v>54</v>
      </c>
      <c r="E22" s="53">
        <v>543</v>
      </c>
      <c r="F22" s="54" t="s">
        <v>54</v>
      </c>
      <c r="H22" s="19"/>
      <c r="J22" s="19"/>
      <c r="K22" s="19"/>
      <c r="L22" s="19"/>
      <c r="M22" s="19"/>
      <c r="O22" s="19"/>
      <c r="R22" s="28"/>
    </row>
    <row r="23" spans="1:18">
      <c r="A23" s="22" t="s">
        <v>11</v>
      </c>
      <c r="B23" s="50">
        <f>C23+E23</f>
        <v>23811</v>
      </c>
      <c r="C23" s="55">
        <v>907</v>
      </c>
      <c r="D23" s="56" t="s">
        <v>54</v>
      </c>
      <c r="E23" s="55">
        <v>22904</v>
      </c>
      <c r="F23" s="55" t="s">
        <v>54</v>
      </c>
      <c r="H23" s="19"/>
      <c r="J23" s="19"/>
      <c r="K23" s="19"/>
      <c r="L23" s="19"/>
      <c r="M23" s="19"/>
      <c r="O23" s="19"/>
    </row>
    <row r="24" spans="1:18">
      <c r="B24" s="40"/>
      <c r="C24" s="39"/>
      <c r="D24" s="39"/>
      <c r="E24" s="42"/>
      <c r="F24" s="40"/>
      <c r="H24" s="19"/>
      <c r="I24" s="29"/>
      <c r="J24" s="19"/>
      <c r="K24" s="19"/>
      <c r="L24" s="19"/>
      <c r="M24" s="19"/>
      <c r="N24" s="19"/>
    </row>
    <row r="25" spans="1:18" ht="22.5" customHeight="1">
      <c r="A25" s="106" t="s">
        <v>90</v>
      </c>
      <c r="B25" s="106"/>
      <c r="C25" s="106"/>
      <c r="D25" s="106"/>
      <c r="E25" s="106"/>
      <c r="F25" s="106"/>
      <c r="I25" s="29"/>
      <c r="J25" s="29"/>
    </row>
    <row r="26" spans="1:18">
      <c r="B26" s="40"/>
      <c r="C26" s="40"/>
      <c r="D26" s="40"/>
      <c r="E26" s="40"/>
      <c r="F26" s="40"/>
    </row>
  </sheetData>
  <mergeCells count="5">
    <mergeCell ref="A3:A4"/>
    <mergeCell ref="B3:B4"/>
    <mergeCell ref="C3:F3"/>
    <mergeCell ref="A1:F1"/>
    <mergeCell ref="A25:F25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workbookViewId="0">
      <selection activeCell="G1" sqref="G1"/>
    </sheetView>
  </sheetViews>
  <sheetFormatPr defaultColWidth="21.28515625" defaultRowHeight="11.25"/>
  <cols>
    <col min="1" max="1" width="21.42578125" style="14" customWidth="1"/>
    <col min="2" max="2" width="14.7109375" style="14" customWidth="1"/>
    <col min="3" max="3" width="16.28515625" style="14" customWidth="1"/>
    <col min="4" max="4" width="14.85546875" style="14" customWidth="1"/>
    <col min="5" max="5" width="16.85546875" style="14" customWidth="1"/>
    <col min="6" max="6" width="16.7109375" style="14" customWidth="1"/>
    <col min="7" max="15" width="21.28515625" style="14"/>
    <col min="16" max="16" width="10.140625" style="14" customWidth="1"/>
    <col min="17" max="16384" width="21.28515625" style="14"/>
  </cols>
  <sheetData>
    <row r="1" spans="1:11" ht="15" customHeight="1">
      <c r="A1" s="105" t="s">
        <v>53</v>
      </c>
      <c r="B1" s="105"/>
      <c r="C1" s="105"/>
      <c r="D1" s="105"/>
      <c r="E1" s="105"/>
      <c r="F1" s="105"/>
    </row>
    <row r="2" spans="1:11" ht="14.25" customHeight="1">
      <c r="A2" s="15"/>
      <c r="E2" s="16"/>
      <c r="F2" s="16" t="s">
        <v>10</v>
      </c>
    </row>
    <row r="3" spans="1:11" ht="19.5" customHeight="1">
      <c r="A3" s="107"/>
      <c r="B3" s="113" t="s">
        <v>9</v>
      </c>
      <c r="C3" s="103" t="s">
        <v>8</v>
      </c>
      <c r="D3" s="114"/>
      <c r="E3" s="114"/>
      <c r="F3" s="114"/>
    </row>
    <row r="4" spans="1:11" ht="33" customHeight="1">
      <c r="A4" s="108"/>
      <c r="B4" s="110"/>
      <c r="C4" s="17" t="s">
        <v>7</v>
      </c>
      <c r="D4" s="17" t="s">
        <v>6</v>
      </c>
      <c r="E4" s="18" t="s">
        <v>5</v>
      </c>
      <c r="F4" s="43" t="s">
        <v>4</v>
      </c>
    </row>
    <row r="5" spans="1:11" s="36" customFormat="1">
      <c r="A5" s="46" t="s">
        <v>32</v>
      </c>
      <c r="B5" s="30">
        <f>C5+D5+E5+F5</f>
        <v>199417</v>
      </c>
      <c r="C5" s="82">
        <v>15070</v>
      </c>
      <c r="D5" s="82">
        <v>86</v>
      </c>
      <c r="E5" s="81">
        <v>104366</v>
      </c>
      <c r="F5" s="81">
        <v>79895</v>
      </c>
      <c r="G5" s="35"/>
      <c r="K5" s="37"/>
    </row>
    <row r="6" spans="1:11">
      <c r="A6" s="34" t="s">
        <v>33</v>
      </c>
      <c r="B6" s="30">
        <f t="shared" ref="B6:B22" si="0">C6+D6+E6+F6</f>
        <v>20449</v>
      </c>
      <c r="C6" s="75">
        <v>2252</v>
      </c>
      <c r="D6" s="75">
        <v>13</v>
      </c>
      <c r="E6" s="53">
        <v>18130</v>
      </c>
      <c r="F6" s="53">
        <v>54</v>
      </c>
      <c r="G6" s="19"/>
      <c r="K6" s="19"/>
    </row>
    <row r="7" spans="1:11">
      <c r="A7" s="34" t="s">
        <v>34</v>
      </c>
      <c r="B7" s="30">
        <f t="shared" si="0"/>
        <v>5472</v>
      </c>
      <c r="C7" s="75">
        <v>756</v>
      </c>
      <c r="D7" s="75">
        <v>1</v>
      </c>
      <c r="E7" s="53">
        <v>3393</v>
      </c>
      <c r="F7" s="53">
        <v>1322</v>
      </c>
      <c r="G7" s="19"/>
      <c r="K7" s="19"/>
    </row>
    <row r="8" spans="1:11">
      <c r="A8" s="34" t="s">
        <v>35</v>
      </c>
      <c r="B8" s="30">
        <f t="shared" si="0"/>
        <v>5797</v>
      </c>
      <c r="C8" s="75">
        <v>492</v>
      </c>
      <c r="D8" s="75">
        <v>4</v>
      </c>
      <c r="E8" s="53">
        <v>4836</v>
      </c>
      <c r="F8" s="53">
        <v>465</v>
      </c>
      <c r="G8" s="19"/>
      <c r="K8" s="19"/>
    </row>
    <row r="9" spans="1:11">
      <c r="A9" s="34" t="s">
        <v>36</v>
      </c>
      <c r="B9" s="30">
        <f>C9+E9+F9</f>
        <v>5327</v>
      </c>
      <c r="C9" s="75">
        <v>729</v>
      </c>
      <c r="D9" s="76" t="s">
        <v>54</v>
      </c>
      <c r="E9" s="53">
        <v>1907</v>
      </c>
      <c r="F9" s="53">
        <v>2691</v>
      </c>
      <c r="G9" s="19"/>
      <c r="K9" s="19"/>
    </row>
    <row r="10" spans="1:11">
      <c r="A10" s="34" t="s">
        <v>37</v>
      </c>
      <c r="B10" s="30">
        <f t="shared" si="0"/>
        <v>19523</v>
      </c>
      <c r="C10" s="75">
        <v>1024</v>
      </c>
      <c r="D10" s="75">
        <v>2</v>
      </c>
      <c r="E10" s="53">
        <v>8109</v>
      </c>
      <c r="F10" s="53">
        <v>10388</v>
      </c>
      <c r="G10" s="19"/>
      <c r="K10" s="19"/>
    </row>
    <row r="11" spans="1:11">
      <c r="A11" s="34" t="s">
        <v>38</v>
      </c>
      <c r="B11" s="30">
        <f t="shared" si="0"/>
        <v>10659</v>
      </c>
      <c r="C11" s="75">
        <v>483</v>
      </c>
      <c r="D11" s="75">
        <v>3</v>
      </c>
      <c r="E11" s="53">
        <v>4719</v>
      </c>
      <c r="F11" s="53">
        <v>5454</v>
      </c>
      <c r="G11" s="19"/>
      <c r="K11" s="19"/>
    </row>
    <row r="12" spans="1:11">
      <c r="A12" s="34" t="s">
        <v>39</v>
      </c>
      <c r="B12" s="30">
        <f t="shared" si="0"/>
        <v>12589</v>
      </c>
      <c r="C12" s="75">
        <v>1006</v>
      </c>
      <c r="D12" s="75">
        <v>5</v>
      </c>
      <c r="E12" s="53">
        <v>5664</v>
      </c>
      <c r="F12" s="53">
        <v>5914</v>
      </c>
      <c r="G12" s="19"/>
      <c r="K12" s="19"/>
    </row>
    <row r="13" spans="1:11">
      <c r="A13" s="34" t="s">
        <v>40</v>
      </c>
      <c r="B13" s="30">
        <f>C13+E13+F13</f>
        <v>13224</v>
      </c>
      <c r="C13" s="75">
        <v>600</v>
      </c>
      <c r="D13" s="76" t="s">
        <v>54</v>
      </c>
      <c r="E13" s="53">
        <v>4417</v>
      </c>
      <c r="F13" s="53">
        <v>8207</v>
      </c>
      <c r="G13" s="19"/>
      <c r="K13" s="19"/>
    </row>
    <row r="14" spans="1:11">
      <c r="A14" s="34" t="s">
        <v>41</v>
      </c>
      <c r="B14" s="30">
        <f t="shared" si="0"/>
        <v>13728</v>
      </c>
      <c r="C14" s="75">
        <v>1224</v>
      </c>
      <c r="D14" s="75">
        <v>10</v>
      </c>
      <c r="E14" s="53">
        <v>5945</v>
      </c>
      <c r="F14" s="53">
        <v>6549</v>
      </c>
      <c r="G14" s="19"/>
      <c r="K14" s="19"/>
    </row>
    <row r="15" spans="1:11">
      <c r="A15" s="34" t="s">
        <v>42</v>
      </c>
      <c r="B15" s="30">
        <f t="shared" si="0"/>
        <v>5747</v>
      </c>
      <c r="C15" s="75">
        <v>700</v>
      </c>
      <c r="D15" s="75">
        <v>3</v>
      </c>
      <c r="E15" s="53">
        <v>1980</v>
      </c>
      <c r="F15" s="53">
        <v>3064</v>
      </c>
      <c r="G15" s="19"/>
      <c r="K15" s="19"/>
    </row>
    <row r="16" spans="1:11">
      <c r="A16" s="34" t="s">
        <v>43</v>
      </c>
      <c r="B16" s="30">
        <f t="shared" si="0"/>
        <v>23408</v>
      </c>
      <c r="C16" s="75">
        <v>1582</v>
      </c>
      <c r="D16" s="75">
        <v>18</v>
      </c>
      <c r="E16" s="53">
        <v>12733</v>
      </c>
      <c r="F16" s="53">
        <v>9075</v>
      </c>
      <c r="G16" s="19"/>
      <c r="K16" s="19"/>
    </row>
    <row r="17" spans="1:26">
      <c r="A17" s="34" t="s">
        <v>44</v>
      </c>
      <c r="B17" s="30">
        <f t="shared" si="0"/>
        <v>22156</v>
      </c>
      <c r="C17" s="75">
        <v>1677</v>
      </c>
      <c r="D17" s="75">
        <v>7</v>
      </c>
      <c r="E17" s="53">
        <v>13356</v>
      </c>
      <c r="F17" s="53">
        <v>7116</v>
      </c>
      <c r="G17" s="19"/>
      <c r="K17" s="19"/>
    </row>
    <row r="18" spans="1:26">
      <c r="A18" s="34" t="s">
        <v>45</v>
      </c>
      <c r="B18" s="30">
        <f t="shared" si="0"/>
        <v>7776</v>
      </c>
      <c r="C18" s="75">
        <v>408</v>
      </c>
      <c r="D18" s="75">
        <v>2</v>
      </c>
      <c r="E18" s="53">
        <v>3112</v>
      </c>
      <c r="F18" s="53">
        <v>4254</v>
      </c>
      <c r="G18" s="19"/>
      <c r="K18" s="19"/>
    </row>
    <row r="19" spans="1:26">
      <c r="A19" s="34" t="s">
        <v>46</v>
      </c>
      <c r="B19" s="30">
        <f t="shared" si="0"/>
        <v>3943</v>
      </c>
      <c r="C19" s="75">
        <v>311</v>
      </c>
      <c r="D19" s="75">
        <v>5</v>
      </c>
      <c r="E19" s="53">
        <v>2322</v>
      </c>
      <c r="F19" s="53">
        <v>1305</v>
      </c>
      <c r="G19" s="19"/>
      <c r="K19" s="19"/>
    </row>
    <row r="20" spans="1:26">
      <c r="A20" s="34" t="s">
        <v>47</v>
      </c>
      <c r="B20" s="30">
        <f t="shared" si="0"/>
        <v>9988</v>
      </c>
      <c r="C20" s="75">
        <v>772</v>
      </c>
      <c r="D20" s="75">
        <v>7</v>
      </c>
      <c r="E20" s="53">
        <v>5496</v>
      </c>
      <c r="F20" s="53">
        <v>3713</v>
      </c>
      <c r="G20" s="19"/>
      <c r="K20" s="19"/>
    </row>
    <row r="21" spans="1:26">
      <c r="A21" s="34" t="s">
        <v>48</v>
      </c>
      <c r="B21" s="30">
        <f t="shared" si="0"/>
        <v>9547</v>
      </c>
      <c r="C21" s="75">
        <v>632</v>
      </c>
      <c r="D21" s="75">
        <v>5</v>
      </c>
      <c r="E21" s="53">
        <v>4791</v>
      </c>
      <c r="F21" s="53">
        <v>4119</v>
      </c>
      <c r="G21" s="19"/>
      <c r="K21" s="19"/>
    </row>
    <row r="22" spans="1:26">
      <c r="A22" s="22" t="s">
        <v>49</v>
      </c>
      <c r="B22" s="48">
        <f t="shared" si="0"/>
        <v>10084</v>
      </c>
      <c r="C22" s="55">
        <v>422</v>
      </c>
      <c r="D22" s="55">
        <v>1</v>
      </c>
      <c r="E22" s="55">
        <v>3456</v>
      </c>
      <c r="F22" s="55">
        <v>6205</v>
      </c>
      <c r="G22" s="19"/>
      <c r="H22" s="19"/>
      <c r="I22" s="19"/>
      <c r="K22" s="19"/>
    </row>
    <row r="23" spans="1:26">
      <c r="B23" s="40"/>
      <c r="C23" s="40"/>
      <c r="D23" s="40"/>
      <c r="E23" s="40"/>
      <c r="F23" s="40"/>
      <c r="N23" s="23"/>
    </row>
    <row r="24" spans="1:26" ht="26.25" customHeight="1">
      <c r="A24" s="106" t="s">
        <v>90</v>
      </c>
      <c r="B24" s="106"/>
      <c r="C24" s="106"/>
      <c r="D24" s="106"/>
      <c r="E24" s="106"/>
      <c r="F24" s="106"/>
    </row>
    <row r="29" spans="1:26">
      <c r="M29" s="19"/>
      <c r="N29" s="19"/>
      <c r="O29" s="19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19"/>
    </row>
  </sheetData>
  <mergeCells count="5">
    <mergeCell ref="A3:A4"/>
    <mergeCell ref="B3:B4"/>
    <mergeCell ref="C3:F3"/>
    <mergeCell ref="A1:F1"/>
    <mergeCell ref="A24:F24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A29" sqref="A29"/>
    </sheetView>
  </sheetViews>
  <sheetFormatPr defaultColWidth="21.28515625" defaultRowHeight="11.25"/>
  <cols>
    <col min="1" max="1" width="28.42578125" style="14" customWidth="1"/>
    <col min="2" max="2" width="15" style="14" customWidth="1"/>
    <col min="3" max="3" width="14.42578125" style="14" customWidth="1"/>
    <col min="4" max="4" width="14.28515625" style="14" customWidth="1"/>
    <col min="5" max="5" width="13.5703125" style="14" customWidth="1"/>
    <col min="6" max="6" width="22.28515625" style="14" customWidth="1"/>
    <col min="7" max="7" width="10.5703125" style="14" customWidth="1"/>
    <col min="8" max="9" width="21.28515625" style="14"/>
    <col min="10" max="10" width="9.28515625" style="14" bestFit="1" customWidth="1"/>
    <col min="11" max="16384" width="21.28515625" style="14"/>
  </cols>
  <sheetData>
    <row r="1" spans="1:15" ht="12.75">
      <c r="A1" s="105" t="s">
        <v>31</v>
      </c>
      <c r="B1" s="105"/>
      <c r="C1" s="105"/>
      <c r="D1" s="105"/>
      <c r="E1" s="105"/>
      <c r="F1" s="105"/>
    </row>
    <row r="2" spans="1:15" ht="15.75" customHeight="1">
      <c r="F2" s="16" t="s">
        <v>10</v>
      </c>
    </row>
    <row r="3" spans="1:15" ht="15.75" customHeight="1">
      <c r="A3" s="107"/>
      <c r="B3" s="109" t="s">
        <v>9</v>
      </c>
      <c r="C3" s="103" t="s">
        <v>8</v>
      </c>
      <c r="D3" s="114"/>
      <c r="E3" s="114"/>
      <c r="F3" s="114"/>
    </row>
    <row r="4" spans="1:15" ht="30" customHeight="1">
      <c r="A4" s="108"/>
      <c r="B4" s="110"/>
      <c r="C4" s="17" t="s">
        <v>7</v>
      </c>
      <c r="D4" s="17" t="s">
        <v>6</v>
      </c>
      <c r="E4" s="18" t="s">
        <v>5</v>
      </c>
      <c r="F4" s="43" t="s">
        <v>4</v>
      </c>
    </row>
    <row r="5" spans="1:15" s="36" customFormat="1">
      <c r="A5" s="45" t="s">
        <v>9</v>
      </c>
      <c r="B5" s="20">
        <f>C5+D5+E5+F5</f>
        <v>199417</v>
      </c>
      <c r="C5" s="81">
        <v>15070</v>
      </c>
      <c r="D5" s="81">
        <v>86</v>
      </c>
      <c r="E5" s="81">
        <v>104366</v>
      </c>
      <c r="F5" s="81">
        <v>79895</v>
      </c>
      <c r="I5" s="35"/>
      <c r="J5" s="35"/>
      <c r="K5" s="35"/>
      <c r="N5" s="35"/>
      <c r="O5" s="35"/>
    </row>
    <row r="6" spans="1:15">
      <c r="A6" s="21" t="s">
        <v>22</v>
      </c>
      <c r="B6" s="20">
        <f>C6+D6+E6+F6</f>
        <v>85631</v>
      </c>
      <c r="C6" s="53">
        <v>3746</v>
      </c>
      <c r="D6" s="53">
        <v>6</v>
      </c>
      <c r="E6" s="53">
        <v>1984</v>
      </c>
      <c r="F6" s="53">
        <v>79895</v>
      </c>
      <c r="H6" s="20"/>
      <c r="I6" s="19"/>
      <c r="J6" s="19"/>
      <c r="K6" s="19"/>
      <c r="N6" s="19"/>
      <c r="O6" s="19"/>
    </row>
    <row r="7" spans="1:15">
      <c r="A7" s="21" t="s">
        <v>21</v>
      </c>
      <c r="B7" s="20">
        <f>C7+D7+E7</f>
        <v>269</v>
      </c>
      <c r="C7" s="53">
        <v>219</v>
      </c>
      <c r="D7" s="53">
        <v>4</v>
      </c>
      <c r="E7" s="53">
        <v>46</v>
      </c>
      <c r="F7" s="54" t="s">
        <v>54</v>
      </c>
      <c r="H7" s="19"/>
      <c r="I7" s="19"/>
      <c r="J7" s="19"/>
      <c r="K7" s="19"/>
      <c r="N7" s="19"/>
      <c r="O7" s="19"/>
    </row>
    <row r="8" spans="1:15">
      <c r="A8" s="21" t="s">
        <v>25</v>
      </c>
      <c r="B8" s="20">
        <f t="shared" ref="B8:B21" si="0">C8+D8+E8</f>
        <v>9498</v>
      </c>
      <c r="C8" s="53">
        <v>913</v>
      </c>
      <c r="D8" s="53">
        <v>18</v>
      </c>
      <c r="E8" s="53">
        <v>8567</v>
      </c>
      <c r="F8" s="53" t="s">
        <v>54</v>
      </c>
      <c r="H8" s="19"/>
      <c r="I8" s="19"/>
      <c r="J8" s="19"/>
      <c r="K8" s="19"/>
      <c r="N8" s="19"/>
      <c r="O8" s="19"/>
    </row>
    <row r="9" spans="1:15" ht="22.5">
      <c r="A9" s="21" t="s">
        <v>19</v>
      </c>
      <c r="B9" s="20">
        <f t="shared" si="0"/>
        <v>90</v>
      </c>
      <c r="C9" s="53">
        <v>57</v>
      </c>
      <c r="D9" s="53">
        <v>2</v>
      </c>
      <c r="E9" s="53">
        <v>31</v>
      </c>
      <c r="F9" s="54" t="s">
        <v>54</v>
      </c>
      <c r="H9" s="19"/>
      <c r="I9" s="19"/>
      <c r="J9" s="19"/>
      <c r="K9" s="19"/>
      <c r="N9" s="19"/>
      <c r="O9" s="19"/>
    </row>
    <row r="10" spans="1:15" ht="33.75">
      <c r="A10" s="21" t="s">
        <v>26</v>
      </c>
      <c r="B10" s="20">
        <f>C10+E10</f>
        <v>157</v>
      </c>
      <c r="C10" s="53">
        <v>84</v>
      </c>
      <c r="D10" s="54" t="s">
        <v>54</v>
      </c>
      <c r="E10" s="53">
        <v>73</v>
      </c>
      <c r="F10" s="54" t="s">
        <v>54</v>
      </c>
      <c r="I10" s="19"/>
      <c r="J10" s="19"/>
      <c r="K10" s="19"/>
      <c r="N10" s="19"/>
      <c r="O10" s="19"/>
    </row>
    <row r="11" spans="1:15">
      <c r="A11" s="21" t="s">
        <v>18</v>
      </c>
      <c r="B11" s="20">
        <f t="shared" si="0"/>
        <v>5817</v>
      </c>
      <c r="C11" s="53">
        <v>2121</v>
      </c>
      <c r="D11" s="53">
        <v>7</v>
      </c>
      <c r="E11" s="53">
        <v>3689</v>
      </c>
      <c r="F11" s="54" t="s">
        <v>54</v>
      </c>
      <c r="I11" s="19"/>
      <c r="J11" s="19"/>
      <c r="K11" s="19"/>
      <c r="M11" s="28"/>
      <c r="N11" s="19"/>
      <c r="O11" s="19"/>
    </row>
    <row r="12" spans="1:15" ht="22.5">
      <c r="A12" s="21" t="s">
        <v>24</v>
      </c>
      <c r="B12" s="20">
        <f t="shared" si="0"/>
        <v>52747</v>
      </c>
      <c r="C12" s="53">
        <v>2413</v>
      </c>
      <c r="D12" s="53">
        <v>6</v>
      </c>
      <c r="E12" s="53">
        <v>50328</v>
      </c>
      <c r="F12" s="53" t="s">
        <v>54</v>
      </c>
      <c r="I12" s="19"/>
      <c r="J12" s="19"/>
      <c r="K12" s="19"/>
      <c r="N12" s="19"/>
      <c r="O12" s="19"/>
    </row>
    <row r="13" spans="1:15">
      <c r="A13" s="21" t="s">
        <v>17</v>
      </c>
      <c r="B13" s="20">
        <f>C13+E13</f>
        <v>6117</v>
      </c>
      <c r="C13" s="53">
        <v>444</v>
      </c>
      <c r="D13" s="54" t="s">
        <v>54</v>
      </c>
      <c r="E13" s="53">
        <v>5673</v>
      </c>
      <c r="F13" s="53" t="s">
        <v>54</v>
      </c>
      <c r="I13" s="19"/>
      <c r="J13" s="19"/>
      <c r="K13" s="19"/>
      <c r="N13" s="19"/>
      <c r="O13" s="19"/>
    </row>
    <row r="14" spans="1:15" ht="22.5">
      <c r="A14" s="21" t="s">
        <v>27</v>
      </c>
      <c r="B14" s="20">
        <f t="shared" si="0"/>
        <v>3291</v>
      </c>
      <c r="C14" s="53">
        <v>225</v>
      </c>
      <c r="D14" s="53">
        <v>1</v>
      </c>
      <c r="E14" s="53">
        <v>3065</v>
      </c>
      <c r="F14" s="54" t="s">
        <v>54</v>
      </c>
      <c r="I14" s="19"/>
      <c r="J14" s="19"/>
      <c r="K14" s="19"/>
      <c r="N14" s="19"/>
      <c r="O14" s="19"/>
    </row>
    <row r="15" spans="1:15">
      <c r="A15" s="21" t="s">
        <v>16</v>
      </c>
      <c r="B15" s="20">
        <f t="shared" si="0"/>
        <v>660</v>
      </c>
      <c r="C15" s="53">
        <v>165</v>
      </c>
      <c r="D15" s="53">
        <v>1</v>
      </c>
      <c r="E15" s="53">
        <v>494</v>
      </c>
      <c r="F15" s="54" t="s">
        <v>54</v>
      </c>
      <c r="I15" s="19"/>
      <c r="J15" s="19"/>
      <c r="K15" s="19"/>
      <c r="N15" s="19"/>
      <c r="O15" s="19"/>
    </row>
    <row r="16" spans="1:15">
      <c r="A16" s="21" t="s">
        <v>23</v>
      </c>
      <c r="B16" s="20">
        <f t="shared" si="0"/>
        <v>247</v>
      </c>
      <c r="C16" s="53">
        <v>220</v>
      </c>
      <c r="D16" s="53">
        <v>3</v>
      </c>
      <c r="E16" s="53">
        <v>24</v>
      </c>
      <c r="F16" s="54" t="s">
        <v>54</v>
      </c>
      <c r="I16" s="19"/>
      <c r="J16" s="19"/>
      <c r="K16" s="19"/>
      <c r="N16" s="19"/>
      <c r="O16" s="19"/>
    </row>
    <row r="17" spans="1:15">
      <c r="A17" s="21" t="s">
        <v>28</v>
      </c>
      <c r="B17" s="20">
        <f t="shared" si="0"/>
        <v>3613</v>
      </c>
      <c r="C17" s="53">
        <v>249</v>
      </c>
      <c r="D17" s="53">
        <v>1</v>
      </c>
      <c r="E17" s="53">
        <v>3363</v>
      </c>
      <c r="F17" s="54" t="s">
        <v>54</v>
      </c>
      <c r="I17" s="19"/>
      <c r="J17" s="19"/>
      <c r="K17" s="19"/>
      <c r="N17" s="19"/>
      <c r="O17" s="19"/>
    </row>
    <row r="18" spans="1:15" ht="22.5">
      <c r="A18" s="21" t="s">
        <v>15</v>
      </c>
      <c r="B18" s="20">
        <f t="shared" si="0"/>
        <v>1290</v>
      </c>
      <c r="C18" s="53">
        <v>503</v>
      </c>
      <c r="D18" s="53">
        <v>2</v>
      </c>
      <c r="E18" s="53">
        <v>785</v>
      </c>
      <c r="F18" s="53" t="s">
        <v>54</v>
      </c>
      <c r="I18" s="19"/>
      <c r="J18" s="19"/>
      <c r="K18" s="19"/>
      <c r="N18" s="19"/>
      <c r="O18" s="19"/>
    </row>
    <row r="19" spans="1:15" ht="22.5">
      <c r="A19" s="21" t="s">
        <v>14</v>
      </c>
      <c r="B19" s="20">
        <f t="shared" si="0"/>
        <v>1919</v>
      </c>
      <c r="C19" s="53">
        <v>313</v>
      </c>
      <c r="D19" s="53">
        <v>1</v>
      </c>
      <c r="E19" s="53">
        <v>1605</v>
      </c>
      <c r="F19" s="54" t="s">
        <v>54</v>
      </c>
      <c r="H19" s="19"/>
      <c r="I19" s="19"/>
      <c r="J19" s="19"/>
      <c r="K19" s="19"/>
      <c r="N19" s="19"/>
      <c r="O19" s="19"/>
    </row>
    <row r="20" spans="1:15">
      <c r="A20" s="21" t="s">
        <v>13</v>
      </c>
      <c r="B20" s="20">
        <f t="shared" si="0"/>
        <v>2922</v>
      </c>
      <c r="C20" s="53">
        <v>1770</v>
      </c>
      <c r="D20" s="53">
        <v>16</v>
      </c>
      <c r="E20" s="53">
        <v>1136</v>
      </c>
      <c r="F20" s="54" t="s">
        <v>54</v>
      </c>
      <c r="H20" s="19"/>
      <c r="I20" s="19"/>
      <c r="J20" s="19"/>
      <c r="K20" s="19"/>
      <c r="N20" s="19"/>
      <c r="O20" s="19"/>
    </row>
    <row r="21" spans="1:15">
      <c r="A21" s="21" t="s">
        <v>29</v>
      </c>
      <c r="B21" s="20">
        <f t="shared" si="0"/>
        <v>1182</v>
      </c>
      <c r="C21" s="53">
        <v>626</v>
      </c>
      <c r="D21" s="53">
        <v>18</v>
      </c>
      <c r="E21" s="53">
        <v>538</v>
      </c>
      <c r="F21" s="54" t="s">
        <v>54</v>
      </c>
      <c r="H21" s="19"/>
      <c r="I21" s="19"/>
      <c r="J21" s="19"/>
      <c r="K21" s="19"/>
      <c r="N21" s="19"/>
      <c r="O21" s="19"/>
    </row>
    <row r="22" spans="1:15">
      <c r="A22" s="21" t="s">
        <v>12</v>
      </c>
      <c r="B22" s="20">
        <f>C22+E22</f>
        <v>683</v>
      </c>
      <c r="C22" s="53">
        <v>153</v>
      </c>
      <c r="D22" s="54" t="s">
        <v>54</v>
      </c>
      <c r="E22" s="53">
        <v>530</v>
      </c>
      <c r="F22" s="54" t="s">
        <v>54</v>
      </c>
      <c r="H22" s="19"/>
      <c r="I22" s="19"/>
      <c r="J22" s="19"/>
      <c r="K22" s="19"/>
      <c r="N22" s="19"/>
      <c r="O22" s="19"/>
    </row>
    <row r="23" spans="1:15">
      <c r="A23" s="22" t="s">
        <v>11</v>
      </c>
      <c r="B23" s="50">
        <f>C23+E23</f>
        <v>23284</v>
      </c>
      <c r="C23" s="55">
        <v>849</v>
      </c>
      <c r="D23" s="56" t="s">
        <v>54</v>
      </c>
      <c r="E23" s="55">
        <v>22435</v>
      </c>
      <c r="F23" s="55" t="s">
        <v>54</v>
      </c>
      <c r="H23" s="19"/>
      <c r="I23" s="19"/>
      <c r="J23" s="19"/>
      <c r="K23" s="19"/>
      <c r="N23" s="19"/>
      <c r="O23" s="19"/>
    </row>
    <row r="24" spans="1:15">
      <c r="B24" s="40"/>
      <c r="C24" s="40"/>
      <c r="D24" s="40"/>
      <c r="E24" s="40"/>
      <c r="F24" s="40"/>
      <c r="I24" s="19"/>
      <c r="J24" s="19"/>
      <c r="N24" s="19"/>
    </row>
    <row r="25" spans="1:15" ht="22.5" customHeight="1">
      <c r="A25" s="106" t="s">
        <v>90</v>
      </c>
      <c r="B25" s="106"/>
      <c r="C25" s="106"/>
      <c r="D25" s="106"/>
      <c r="E25" s="106"/>
      <c r="F25" s="106"/>
      <c r="J25" s="30"/>
    </row>
    <row r="26" spans="1:15" ht="12.75" customHeight="1">
      <c r="A26" s="77"/>
      <c r="B26" s="77"/>
      <c r="C26" s="77"/>
      <c r="D26" s="77"/>
      <c r="E26" s="77"/>
      <c r="F26" s="77"/>
      <c r="J26" s="30"/>
    </row>
    <row r="27" spans="1:15" ht="12.75" customHeight="1">
      <c r="A27" s="77"/>
      <c r="B27" s="77"/>
      <c r="C27" s="77"/>
      <c r="D27" s="77"/>
      <c r="E27" s="77"/>
      <c r="F27" s="77"/>
      <c r="J27" s="30"/>
    </row>
    <row r="28" spans="1:15" ht="12.75" customHeight="1">
      <c r="A28" s="77"/>
      <c r="B28" s="77"/>
      <c r="C28" s="77"/>
      <c r="D28" s="77"/>
      <c r="E28" s="77"/>
      <c r="F28" s="77"/>
      <c r="J28" s="30"/>
    </row>
    <row r="29" spans="1:15">
      <c r="A29" s="33" t="s">
        <v>99</v>
      </c>
      <c r="B29" s="31"/>
      <c r="C29" s="31"/>
      <c r="D29" s="31"/>
      <c r="E29" s="31"/>
      <c r="F29" s="31"/>
      <c r="G29" s="32"/>
    </row>
    <row r="30" spans="1:15">
      <c r="A30" s="83" t="s">
        <v>97</v>
      </c>
      <c r="B30" s="31"/>
      <c r="C30" s="31"/>
      <c r="D30" s="31"/>
      <c r="E30" s="31"/>
      <c r="F30" s="31"/>
    </row>
    <row r="32" spans="1:15">
      <c r="A32" s="78" t="s">
        <v>91</v>
      </c>
      <c r="B32" s="78"/>
      <c r="C32" s="78"/>
      <c r="D32" s="78"/>
      <c r="E32" s="78"/>
    </row>
  </sheetData>
  <mergeCells count="5">
    <mergeCell ref="A1:F1"/>
    <mergeCell ref="A3:A4"/>
    <mergeCell ref="B3:B4"/>
    <mergeCell ref="C3:F3"/>
    <mergeCell ref="A25:F25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 Cover</vt:lpstr>
      <vt:lpstr>Metadata</vt:lpstr>
      <vt:lpstr> Content</vt:lpstr>
      <vt:lpstr>1</vt:lpstr>
      <vt:lpstr>2</vt:lpstr>
      <vt:lpstr>3</vt:lpstr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Ибрагим</dc:creator>
  <cp:lastModifiedBy>Бейбит Жетписбай</cp:lastModifiedBy>
  <cp:lastPrinted>2023-12-01T11:41:08Z</cp:lastPrinted>
  <dcterms:created xsi:type="dcterms:W3CDTF">2023-06-09T05:08:09Z</dcterms:created>
  <dcterms:modified xsi:type="dcterms:W3CDTF">2026-07-15T11:13:55Z</dcterms:modified>
</cp:coreProperties>
</file>