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375" windowHeight="12630"/>
  </bookViews>
  <sheets>
    <sheet name=" Cover" sheetId="1" r:id="rId1"/>
    <sheet name="Metadata" sheetId="4" r:id="rId2"/>
    <sheet name=" Content" sheetId="3" r:id="rId3"/>
    <sheet name="1" sheetId="5" r:id="rId4"/>
    <sheet name="2" sheetId="7" r:id="rId5"/>
    <sheet name="3" sheetId="6" r:id="rId6"/>
    <sheet name="4" sheetId="8" r:id="rId7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8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25" i="7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16" i="6"/>
  <c r="B15"/>
  <c r="B14"/>
  <c r="B13"/>
  <c r="B12"/>
  <c r="B11"/>
  <c r="B10"/>
  <c r="B9"/>
  <c r="B8"/>
  <c r="B7"/>
  <c r="B6"/>
  <c r="B16" i="5"/>
  <c r="B15"/>
  <c r="B14"/>
  <c r="B13"/>
  <c r="B12"/>
  <c r="B11"/>
  <c r="B10"/>
  <c r="B9"/>
  <c r="B8"/>
  <c r="B7"/>
  <c r="B6"/>
</calcChain>
</file>

<file path=xl/sharedStrings.xml><?xml version="1.0" encoding="utf-8"?>
<sst xmlns="http://schemas.openxmlformats.org/spreadsheetml/2006/main" count="206" uniqueCount="94">
  <si>
    <t>Number of operating SMEs by type of activity</t>
  </si>
  <si>
    <t>4</t>
  </si>
  <si>
    <t>Number of registered SMEs by type of activity</t>
  </si>
  <si>
    <t>3</t>
  </si>
  <si>
    <t>2</t>
  </si>
  <si>
    <t>1</t>
  </si>
  <si>
    <t>peasant or farming households</t>
  </si>
  <si>
    <t>individual entrepreneurs</t>
  </si>
  <si>
    <t>medium business legal entities</t>
  </si>
  <si>
    <t>legal entities of small businesses</t>
  </si>
  <si>
    <t>Including</t>
  </si>
  <si>
    <t>Total</t>
  </si>
  <si>
    <t>units</t>
  </si>
  <si>
    <t>Provision of other types of services</t>
  </si>
  <si>
    <t>Education</t>
  </si>
  <si>
    <t>Activity in the field of administrative and auxiliary services</t>
  </si>
  <si>
    <t>Information and communication</t>
  </si>
  <si>
    <t>Construction</t>
  </si>
  <si>
    <t>Mining and quarrying</t>
  </si>
  <si>
    <t>Agriculture, forestry and fisheries</t>
  </si>
  <si>
    <t>Financial and insurance activities</t>
  </si>
  <si>
    <t>Manufacturing industry</t>
  </si>
  <si>
    <t>-</t>
  </si>
  <si>
    <t>Water supply; sanitation, waste collection, treatment and disposal, pollution elimination activities</t>
  </si>
  <si>
    <t>Providing of accommodation and food services</t>
  </si>
  <si>
    <t>Real estate transactions</t>
  </si>
  <si>
    <t>Healthcare and social services</t>
  </si>
  <si>
    <t>Content</t>
  </si>
  <si>
    <t>4. Number of operating SMEs by type of activity</t>
  </si>
  <si>
    <t>Number of registered SMEs by  cities and regions</t>
  </si>
  <si>
    <t>Number of operating SMEs by  cities and regions</t>
  </si>
  <si>
    <t>1. Number of registered SMEs by  cities and regions</t>
  </si>
  <si>
    <t>Zhetisu region</t>
  </si>
  <si>
    <t>Taldykorgan  с.а.</t>
  </si>
  <si>
    <t>Tekeli  с.а.</t>
  </si>
  <si>
    <t>Aksu</t>
  </si>
  <si>
    <t>Alakol</t>
  </si>
  <si>
    <t>Eskeldi</t>
  </si>
  <si>
    <t>Kerbulak</t>
  </si>
  <si>
    <t>Koksu</t>
  </si>
  <si>
    <t>Karatal</t>
  </si>
  <si>
    <t>Panfilov</t>
  </si>
  <si>
    <t>Sarkan</t>
  </si>
  <si>
    <t>Supply of electricity, gas, steam, hot water and air-conditioned</t>
  </si>
  <si>
    <t>Wholesale and retail trade; repair of cars and motorcycles</t>
  </si>
  <si>
    <t>Transportation and warehousing</t>
  </si>
  <si>
    <t>Professional, scientific and technical activities</t>
  </si>
  <si>
    <t>Art, entertainment and recreation</t>
  </si>
  <si>
    <t>2. Number of registered SMEs by type of activity</t>
  </si>
  <si>
    <t>3. Number of operating SMEs by  cities and regions</t>
  </si>
  <si>
    <t>The number of registered and operating SMEs in the Zhetisu region</t>
  </si>
  <si>
    <t xml:space="preserve">2 series. Statistics of enterprises </t>
  </si>
  <si>
    <t>Division of statistical registers</t>
  </si>
  <si>
    <t>Activities of households employing domestic workers; activities of households producing goods and services for their own consumption</t>
  </si>
  <si>
    <t>Date of publication: 15.07.2026</t>
  </si>
  <si>
    <t>Date of next publication: 14.08.2026</t>
  </si>
  <si>
    <t>Code of the Statistical Indicator</t>
  </si>
  <si>
    <t>13911901, 139119011, 13911902, 139119021, 13911903, 139119031</t>
  </si>
  <si>
    <t>Classifier of Statistical Indicators</t>
  </si>
  <si>
    <t xml:space="preserve">https://stat.gov.kz/ru/classifiers/statistical/23/ </t>
  </si>
  <si>
    <t>Unit of Measurement</t>
  </si>
  <si>
    <t>Interstate Classifier of Units of Measurement</t>
  </si>
  <si>
    <t>https://stat.gov.kz/upload/iblock/078/6pnk0qxd8hfqifaplyf001oq8o78j14b/%D0%9C%D0%9A%D0%95%D0%98.xls</t>
  </si>
  <si>
    <t>Methodology for Calculation</t>
  </si>
  <si>
    <t>"Methodology for maintaining and updating the information system Statistical Business Register" dated December 31, 2021 №50</t>
  </si>
  <si>
    <t>Methodological Explanations</t>
  </si>
  <si>
    <t>https://stat.gov.kz/upload/iblock/a86/f1zdr4ic42lj28857irgnbyao23zx4vw/3.docx</t>
  </si>
  <si>
    <t>Source of the Indicator</t>
  </si>
  <si>
    <t>IS "Statistical Business Register"</t>
  </si>
  <si>
    <t>Classifications</t>
  </si>
  <si>
    <t>https://stat.gov.kz/en/classifiers/statistical/25797/</t>
  </si>
  <si>
    <t>https://stat.gov.kz/en/classifiers/statistical/25798/</t>
  </si>
  <si>
    <r>
      <t>Notes</t>
    </r>
    <r>
      <rPr>
        <sz val="10"/>
        <color indexed="8"/>
        <rFont val="Roboto"/>
        <charset val="204"/>
      </rPr>
      <t xml:space="preserve"> </t>
    </r>
  </si>
  <si>
    <t>Related Publications</t>
  </si>
  <si>
    <t>Conventional designs</t>
  </si>
  <si>
    <t>"-" - no case
"0.0" - insignificant value
"X" - data is confidential
"..." - no data available
In some cases, minor discrepancies between the total and the sum of the terms are explained by the rounding of the data.</t>
  </si>
  <si>
    <t>Responsible Structural Division</t>
  </si>
  <si>
    <t>Responsible Executor</t>
  </si>
  <si>
    <t>Telephone Number</t>
  </si>
  <si>
    <t>E-mail</t>
  </si>
  <si>
    <t>Address</t>
  </si>
  <si>
    <t xml:space="preserve">Unified contact center </t>
  </si>
  <si>
    <t>Data Utilization</t>
  </si>
  <si>
    <t>https://stat.gov.kz/ru/description/</t>
  </si>
  <si>
    <t>A.Baigutanova@aspire.gov.kz</t>
  </si>
  <si>
    <t>040000, Taldykorgan city, Zhansugurov street, 111</t>
  </si>
  <si>
    <t>Aygerim Baigutanova</t>
  </si>
  <si>
    <t>+7 7282 419149</t>
  </si>
  <si>
    <t>© Bureau of National Statistics of the Agency for Strategic Planning and Reforms of the Republic of Kazakhstan</t>
  </si>
  <si>
    <t>Metadata</t>
  </si>
  <si>
    <t>https://stat.gov.kz/en/region/zhetisu/spreadsheets/?industry=28265&amp;year=2026&amp;name=289187&amp;period=month&amp;type=spreadsheets</t>
  </si>
  <si>
    <t>As of July 1, 2026</t>
  </si>
  <si>
    <t xml:space="preserve">dated July 15, 2026 </t>
  </si>
  <si>
    <t>№Т-02-11-М-596-ВН</t>
  </si>
</sst>
</file>

<file path=xl/styles.xml><?xml version="1.0" encoding="utf-8"?>
<styleSheet xmlns="http://schemas.openxmlformats.org/spreadsheetml/2006/main">
  <numFmts count="1">
    <numFmt numFmtId="164" formatCode="###\ ###\ ###\ ##0"/>
  </numFmts>
  <fonts count="5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Roboto "/>
      <charset val="1"/>
    </font>
    <font>
      <sz val="9"/>
      <name val="Roboto "/>
      <charset val="1"/>
    </font>
    <font>
      <sz val="8"/>
      <name val="Roboto "/>
      <charset val="1"/>
    </font>
    <font>
      <b/>
      <sz val="14"/>
      <name val="Roboto "/>
      <charset val="1"/>
    </font>
    <font>
      <sz val="11"/>
      <color indexed="8"/>
      <name val="Roboto "/>
      <charset val="1"/>
    </font>
    <font>
      <sz val="14"/>
      <name val="Roboto "/>
      <charset val="1"/>
    </font>
    <font>
      <sz val="10"/>
      <name val="Roboto "/>
      <charset val="1"/>
    </font>
    <font>
      <sz val="10"/>
      <color rgb="FF000000"/>
      <name val="Roboto"/>
      <charset val="204"/>
    </font>
    <font>
      <sz val="11"/>
      <color theme="1"/>
      <name val="Roboto"/>
      <charset val="204"/>
    </font>
    <font>
      <b/>
      <sz val="10"/>
      <name val="Roboto"/>
      <charset val="204"/>
    </font>
    <font>
      <sz val="10"/>
      <name val="Roboto"/>
      <charset val="204"/>
    </font>
    <font>
      <b/>
      <sz val="10"/>
      <color rgb="FF000000"/>
      <name val="Roboto"/>
      <charset val="204"/>
    </font>
    <font>
      <sz val="8"/>
      <color theme="1"/>
      <name val="Roboto"/>
      <charset val="204"/>
    </font>
    <font>
      <sz val="8"/>
      <color rgb="FF000000"/>
      <name val="Roboto"/>
      <charset val="204"/>
    </font>
    <font>
      <b/>
      <sz val="8"/>
      <color rgb="FF000000"/>
      <name val="Roboto"/>
      <charset val="204"/>
    </font>
    <font>
      <sz val="10"/>
      <color rgb="FF000000"/>
      <name val="Roboto"/>
      <charset val="204"/>
    </font>
    <font>
      <b/>
      <sz val="20"/>
      <color rgb="FF000000"/>
      <name val="Roboto"/>
      <charset val="204"/>
    </font>
    <font>
      <sz val="8"/>
      <color theme="1"/>
      <name val="Roboto"/>
      <charset val="204"/>
    </font>
    <font>
      <u/>
      <sz val="10"/>
      <color theme="10"/>
      <name val="Arial Cyr"/>
      <family val="2"/>
      <charset val="204"/>
    </font>
    <font>
      <sz val="8"/>
      <name val="Roboto"/>
      <charset val="204"/>
    </font>
    <font>
      <sz val="8"/>
      <color rgb="FF000000"/>
      <name val="Roboto"/>
      <charset val="204"/>
    </font>
    <font>
      <b/>
      <sz val="10"/>
      <color rgb="FFFF0000"/>
      <name val="Arial Cyr"/>
      <charset val="204"/>
    </font>
    <font>
      <b/>
      <sz val="10"/>
      <color rgb="FFFF0000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8"/>
      <color theme="10"/>
      <name val="Arial Cyr"/>
      <charset val="204"/>
    </font>
    <font>
      <b/>
      <sz val="12"/>
      <color rgb="FF000000"/>
      <name val="Roboto"/>
      <charset val="204"/>
    </font>
    <font>
      <b/>
      <sz val="12"/>
      <color rgb="FF000000"/>
      <name val="Roboto "/>
      <charset val="204"/>
    </font>
    <font>
      <sz val="10"/>
      <name val="Roboto"/>
      <charset val="204"/>
    </font>
    <font>
      <b/>
      <sz val="10"/>
      <name val="Roboto"/>
      <charset val="204"/>
    </font>
    <font>
      <b/>
      <sz val="8"/>
      <color indexed="8"/>
      <name val="Roboto "/>
      <charset val="204"/>
    </font>
    <font>
      <b/>
      <sz val="8"/>
      <color rgb="FF000000"/>
      <name val="Roboto "/>
      <charset val="204"/>
    </font>
    <font>
      <sz val="8"/>
      <color theme="1"/>
      <name val="Roboto"/>
      <charset val="204"/>
    </font>
    <font>
      <sz val="14"/>
      <name val="Roboto"/>
      <charset val="204"/>
    </font>
    <font>
      <sz val="8"/>
      <color theme="1"/>
      <name val="Calibri"/>
      <family val="2"/>
      <charset val="204"/>
    </font>
    <font>
      <b/>
      <sz val="14"/>
      <name val="Roboto"/>
      <charset val="204"/>
    </font>
    <font>
      <sz val="8"/>
      <color indexed="8"/>
      <name val="Roboto"/>
    </font>
    <font>
      <b/>
      <sz val="10"/>
      <color theme="1"/>
      <name val="Roboto"/>
      <charset val="204"/>
    </font>
    <font>
      <sz val="10"/>
      <color indexed="8"/>
      <name val="Roboto"/>
      <charset val="204"/>
    </font>
    <font>
      <i/>
      <sz val="8"/>
      <name val="Roboto"/>
      <charset val="204"/>
    </font>
    <font>
      <sz val="10"/>
      <color theme="1"/>
      <name val="Roboto"/>
      <charset val="1"/>
    </font>
    <font>
      <u/>
      <sz val="10"/>
      <color theme="1"/>
      <name val="Roboto"/>
      <charset val="1"/>
    </font>
    <font>
      <sz val="10"/>
      <name val="Roboto"/>
      <charset val="1"/>
    </font>
    <font>
      <sz val="10"/>
      <color rgb="FFFF0000"/>
      <name val="Roboto"/>
      <charset val="1"/>
    </font>
    <font>
      <u/>
      <sz val="10"/>
      <color theme="10"/>
      <name val="Roboto"/>
      <charset val="1"/>
    </font>
  </fonts>
  <fills count="1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0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5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5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3" fillId="0" borderId="0"/>
  </cellStyleXfs>
  <cellXfs count="138">
    <xf numFmtId="0" fontId="0" fillId="0" borderId="0" xfId="0"/>
    <xf numFmtId="0" fontId="6" fillId="0" borderId="0" xfId="0" applyFont="1"/>
    <xf numFmtId="0" fontId="7" fillId="0" borderId="0" xfId="1" applyFont="1" applyAlignment="1">
      <alignment vertical="top" wrapText="1"/>
    </xf>
    <xf numFmtId="0" fontId="6" fillId="0" borderId="0" xfId="0" applyFont="1" applyAlignment="1">
      <alignment vertical="top" wrapText="1"/>
    </xf>
    <xf numFmtId="0" fontId="8" fillId="0" borderId="0" xfId="1" applyFont="1" applyAlignment="1">
      <alignment vertical="top" wrapText="1"/>
    </xf>
    <xf numFmtId="0" fontId="10" fillId="0" borderId="0" xfId="2" applyFont="1" applyAlignment="1">
      <alignment vertical="top" wrapText="1"/>
    </xf>
    <xf numFmtId="0" fontId="9" fillId="0" borderId="0" xfId="1" applyFont="1" applyAlignment="1">
      <alignment horizontal="right" vertical="top" wrapText="1"/>
    </xf>
    <xf numFmtId="0" fontId="10" fillId="0" borderId="0" xfId="2" applyFont="1"/>
    <xf numFmtId="0" fontId="12" fillId="0" borderId="0" xfId="1" applyFont="1"/>
    <xf numFmtId="0" fontId="13" fillId="0" borderId="0" xfId="3" applyFont="1"/>
    <xf numFmtId="0" fontId="14" fillId="0" borderId="0" xfId="0" applyFont="1"/>
    <xf numFmtId="0" fontId="13" fillId="0" borderId="0" xfId="3" applyFont="1" applyAlignment="1">
      <alignment horizontal="left" wrapText="1"/>
    </xf>
    <xf numFmtId="0" fontId="18" fillId="0" borderId="0" xfId="0" applyFont="1"/>
    <xf numFmtId="0" fontId="19" fillId="0" borderId="4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6" fillId="0" borderId="0" xfId="0" applyFont="1" applyAlignment="1"/>
    <xf numFmtId="0" fontId="21" fillId="0" borderId="0" xfId="0" applyFont="1"/>
    <xf numFmtId="0" fontId="11" fillId="0" borderId="0" xfId="1" applyFont="1" applyAlignment="1">
      <alignment vertical="top" wrapText="1"/>
    </xf>
    <xf numFmtId="0" fontId="9" fillId="0" borderId="0" xfId="1" applyFont="1" applyAlignment="1">
      <alignment vertical="center" wrapText="1"/>
    </xf>
    <xf numFmtId="0" fontId="25" fillId="0" borderId="0" xfId="1" applyFont="1" applyFill="1"/>
    <xf numFmtId="0" fontId="25" fillId="0" borderId="1" xfId="1" applyFont="1" applyFill="1" applyBorder="1"/>
    <xf numFmtId="0" fontId="25" fillId="0" borderId="0" xfId="1" applyFont="1" applyFill="1" applyBorder="1" applyAlignment="1">
      <alignment horizontal="left" wrapText="1"/>
    </xf>
    <xf numFmtId="0" fontId="25" fillId="0" borderId="0" xfId="1" applyFont="1" applyFill="1" applyAlignment="1">
      <alignment horizontal="justify"/>
    </xf>
    <xf numFmtId="0" fontId="25" fillId="0" borderId="0" xfId="1" applyFont="1" applyFill="1" applyAlignment="1">
      <alignment wrapText="1"/>
    </xf>
    <xf numFmtId="0" fontId="25" fillId="0" borderId="1" xfId="1" applyFont="1" applyFill="1" applyBorder="1" applyAlignment="1">
      <alignment wrapText="1"/>
    </xf>
    <xf numFmtId="0" fontId="26" fillId="0" borderId="0" xfId="1" applyFont="1" applyFill="1" applyAlignment="1">
      <alignment wrapText="1"/>
    </xf>
    <xf numFmtId="0" fontId="26" fillId="0" borderId="0" xfId="1" applyFont="1" applyFill="1" applyBorder="1" applyAlignment="1">
      <alignment wrapText="1"/>
    </xf>
    <xf numFmtId="49" fontId="23" fillId="0" borderId="0" xfId="1" applyNumberFormat="1" applyFont="1" applyFill="1" applyBorder="1" applyAlignment="1">
      <alignment horizontal="left" wrapText="1"/>
    </xf>
    <xf numFmtId="0" fontId="25" fillId="0" borderId="0" xfId="1" applyFont="1" applyFill="1" applyAlignment="1">
      <alignment horizontal="justify" vertical="center"/>
    </xf>
    <xf numFmtId="164" fontId="25" fillId="0" borderId="0" xfId="0" applyNumberFormat="1" applyFont="1" applyFill="1" applyBorder="1" applyAlignment="1">
      <alignment horizontal="right" wrapText="1"/>
    </xf>
    <xf numFmtId="164" fontId="25" fillId="0" borderId="1" xfId="0" applyNumberFormat="1" applyFont="1" applyFill="1" applyBorder="1" applyAlignment="1">
      <alignment horizontal="right" wrapText="1"/>
    </xf>
    <xf numFmtId="3" fontId="0" fillId="0" borderId="0" xfId="0" applyNumberFormat="1" applyFill="1"/>
    <xf numFmtId="3" fontId="27" fillId="0" borderId="0" xfId="0" applyNumberFormat="1" applyFont="1" applyFill="1"/>
    <xf numFmtId="3" fontId="28" fillId="0" borderId="0" xfId="0" applyNumberFormat="1" applyFont="1" applyFill="1" applyAlignment="1">
      <alignment horizontal="right" wrapText="1"/>
    </xf>
    <xf numFmtId="3" fontId="25" fillId="0" borderId="0" xfId="0" applyNumberFormat="1" applyFont="1" applyFill="1" applyAlignment="1">
      <alignment horizontal="right" wrapText="1"/>
    </xf>
    <xf numFmtId="3" fontId="25" fillId="0" borderId="1" xfId="0" applyNumberFormat="1" applyFont="1" applyFill="1" applyBorder="1" applyAlignment="1">
      <alignment horizontal="right" wrapText="1"/>
    </xf>
    <xf numFmtId="3" fontId="28" fillId="0" borderId="0" xfId="0" applyNumberFormat="1" applyFont="1" applyFill="1" applyBorder="1" applyAlignment="1">
      <alignment horizontal="right" wrapText="1"/>
    </xf>
    <xf numFmtId="0" fontId="22" fillId="0" borderId="0" xfId="0" applyFont="1" applyAlignment="1">
      <alignment vertical="top"/>
    </xf>
    <xf numFmtId="0" fontId="10" fillId="0" borderId="0" xfId="2" applyFont="1" applyAlignment="1">
      <alignment vertical="top" wrapText="1"/>
    </xf>
    <xf numFmtId="0" fontId="34" fillId="0" borderId="0" xfId="4" applyFont="1" applyAlignment="1">
      <alignment horizontal="center"/>
    </xf>
    <xf numFmtId="0" fontId="34" fillId="0" borderId="0" xfId="4" applyFont="1"/>
    <xf numFmtId="0" fontId="36" fillId="0" borderId="0" xfId="1" applyFont="1" applyFill="1" applyAlignment="1">
      <alignment horizontal="left" wrapText="1"/>
    </xf>
    <xf numFmtId="0" fontId="37" fillId="0" borderId="0" xfId="1" applyFont="1" applyFill="1" applyAlignment="1">
      <alignment wrapText="1"/>
    </xf>
    <xf numFmtId="3" fontId="38" fillId="0" borderId="0" xfId="0" applyNumberFormat="1" applyFont="1" applyFill="1"/>
    <xf numFmtId="0" fontId="38" fillId="0" borderId="0" xfId="0" applyFont="1" applyFill="1"/>
    <xf numFmtId="0" fontId="18" fillId="0" borderId="0" xfId="0" applyFont="1" applyFill="1"/>
    <xf numFmtId="0" fontId="17" fillId="0" borderId="0" xfId="0" applyFont="1" applyFill="1" applyAlignment="1">
      <alignment horizontal="center"/>
    </xf>
    <xf numFmtId="0" fontId="19" fillId="0" borderId="4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" fillId="0" borderId="0" xfId="1" applyFill="1"/>
    <xf numFmtId="0" fontId="20" fillId="0" borderId="0" xfId="0" applyFont="1" applyFill="1" applyAlignment="1">
      <alignment horizontal="center"/>
    </xf>
    <xf numFmtId="164" fontId="19" fillId="0" borderId="0" xfId="0" applyNumberFormat="1" applyFont="1" applyFill="1" applyAlignment="1">
      <alignment horizontal="right" wrapText="1"/>
    </xf>
    <xf numFmtId="3" fontId="18" fillId="0" borderId="0" xfId="0" applyNumberFormat="1" applyFont="1" applyFill="1"/>
    <xf numFmtId="0" fontId="18" fillId="0" borderId="0" xfId="0" applyFont="1" applyFill="1" applyAlignment="1">
      <alignment wrapText="1"/>
    </xf>
    <xf numFmtId="164" fontId="25" fillId="0" borderId="6" xfId="0" applyNumberFormat="1" applyFont="1" applyFill="1" applyBorder="1" applyAlignment="1">
      <alignment horizontal="right" wrapText="1"/>
    </xf>
    <xf numFmtId="0" fontId="0" fillId="0" borderId="0" xfId="0" applyFill="1"/>
    <xf numFmtId="3" fontId="40" fillId="0" borderId="0" xfId="0" applyNumberFormat="1" applyFont="1" applyFill="1" applyBorder="1" applyAlignment="1">
      <alignment horizontal="right" wrapText="1"/>
    </xf>
    <xf numFmtId="164" fontId="40" fillId="0" borderId="0" xfId="0" applyNumberFormat="1" applyFont="1" applyFill="1" applyBorder="1" applyAlignment="1">
      <alignment horizontal="right" wrapText="1"/>
    </xf>
    <xf numFmtId="14" fontId="25" fillId="0" borderId="0" xfId="7" applyNumberFormat="1" applyFont="1" applyFill="1" applyBorder="1" applyAlignment="1">
      <alignment wrapText="1"/>
    </xf>
    <xf numFmtId="164" fontId="42" fillId="0" borderId="0" xfId="0" applyNumberFormat="1" applyFont="1" applyFill="1" applyAlignment="1">
      <alignment horizontal="right" wrapText="1"/>
    </xf>
    <xf numFmtId="0" fontId="42" fillId="0" borderId="0" xfId="0" applyFont="1" applyFill="1" applyAlignment="1">
      <alignment horizontal="right" wrapText="1"/>
    </xf>
    <xf numFmtId="164" fontId="42" fillId="0" borderId="1" xfId="0" applyNumberFormat="1" applyFont="1" applyFill="1" applyBorder="1" applyAlignment="1">
      <alignment horizontal="right" wrapText="1"/>
    </xf>
    <xf numFmtId="3" fontId="25" fillId="0" borderId="0" xfId="0" applyNumberFormat="1" applyFont="1" applyFill="1" applyBorder="1" applyAlignment="1">
      <alignment horizontal="right" wrapText="1"/>
    </xf>
    <xf numFmtId="0" fontId="25" fillId="0" borderId="0" xfId="1" applyFont="1" applyFill="1" applyBorder="1" applyAlignment="1">
      <alignment wrapText="1"/>
    </xf>
    <xf numFmtId="0" fontId="18" fillId="0" borderId="1" xfId="0" applyFont="1" applyBorder="1" applyAlignment="1">
      <alignment wrapText="1"/>
    </xf>
    <xf numFmtId="164" fontId="42" fillId="0" borderId="0" xfId="0" applyNumberFormat="1" applyFont="1" applyAlignment="1">
      <alignment horizontal="right" wrapText="1"/>
    </xf>
    <xf numFmtId="0" fontId="42" fillId="0" borderId="0" xfId="0" applyFont="1" applyAlignment="1">
      <alignment horizontal="right" wrapText="1"/>
    </xf>
    <xf numFmtId="164" fontId="42" fillId="0" borderId="1" xfId="0" applyNumberFormat="1" applyFont="1" applyBorder="1" applyAlignment="1">
      <alignment horizontal="right" wrapText="1"/>
    </xf>
    <xf numFmtId="0" fontId="42" fillId="0" borderId="1" xfId="0" applyFont="1" applyBorder="1" applyAlignment="1">
      <alignment horizontal="right" wrapText="1"/>
    </xf>
    <xf numFmtId="0" fontId="42" fillId="0" borderId="1" xfId="0" applyFont="1" applyFill="1" applyBorder="1" applyAlignment="1">
      <alignment horizontal="right" wrapText="1"/>
    </xf>
    <xf numFmtId="164" fontId="42" fillId="0" borderId="0" xfId="0" applyNumberFormat="1" applyFont="1" applyFill="1" applyBorder="1" applyAlignment="1">
      <alignment horizontal="right" wrapText="1"/>
    </xf>
    <xf numFmtId="164" fontId="42" fillId="0" borderId="0" xfId="0" applyNumberFormat="1" applyFont="1" applyBorder="1" applyAlignment="1">
      <alignment horizontal="right" wrapText="1"/>
    </xf>
    <xf numFmtId="0" fontId="16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43" fillId="0" borderId="5" xfId="28" applyFont="1" applyBorder="1"/>
    <xf numFmtId="0" fontId="13" fillId="0" borderId="0" xfId="0" applyFont="1" applyAlignment="1">
      <alignment horizontal="justify" vertical="center"/>
    </xf>
    <xf numFmtId="0" fontId="43" fillId="0" borderId="5" xfId="28" applyFont="1" applyBorder="1" applyAlignment="1">
      <alignment wrapText="1"/>
    </xf>
    <xf numFmtId="0" fontId="16" fillId="0" borderId="0" xfId="0" applyFont="1" applyFill="1" applyAlignment="1">
      <alignment horizontal="justify" vertical="center"/>
    </xf>
    <xf numFmtId="0" fontId="16" fillId="0" borderId="0" xfId="0" applyFont="1" applyFill="1" applyAlignment="1">
      <alignment vertical="center"/>
    </xf>
    <xf numFmtId="0" fontId="13" fillId="0" borderId="0" xfId="0" applyFont="1" applyFill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5" fillId="0" borderId="5" xfId="28" applyFont="1" applyBorder="1"/>
    <xf numFmtId="3" fontId="25" fillId="0" borderId="0" xfId="1" applyNumberFormat="1" applyFont="1" applyFill="1" applyBorder="1" applyAlignment="1">
      <alignment wrapText="1"/>
    </xf>
    <xf numFmtId="0" fontId="18" fillId="0" borderId="0" xfId="0" applyFont="1" applyBorder="1"/>
    <xf numFmtId="0" fontId="18" fillId="0" borderId="0" xfId="0" applyFont="1" applyBorder="1" applyAlignment="1">
      <alignment wrapText="1"/>
    </xf>
    <xf numFmtId="0" fontId="42" fillId="0" borderId="0" xfId="0" applyFont="1" applyBorder="1" applyAlignment="1">
      <alignment horizontal="right" wrapText="1"/>
    </xf>
    <xf numFmtId="0" fontId="45" fillId="0" borderId="0" xfId="0" applyFont="1"/>
    <xf numFmtId="0" fontId="46" fillId="0" borderId="5" xfId="3" applyFont="1" applyBorder="1" applyAlignment="1">
      <alignment horizontal="left" vertical="center" wrapText="1"/>
    </xf>
    <xf numFmtId="0" fontId="47" fillId="0" borderId="5" xfId="4" applyFont="1" applyFill="1" applyBorder="1" applyAlignment="1" applyProtection="1"/>
    <xf numFmtId="0" fontId="46" fillId="0" borderId="5" xfId="5" applyFont="1" applyBorder="1" applyAlignment="1">
      <alignment horizontal="left" vertical="center" wrapText="1"/>
    </xf>
    <xf numFmtId="0" fontId="48" fillId="0" borderId="5" xfId="0" applyFont="1" applyBorder="1" applyAlignment="1">
      <alignment wrapText="1"/>
    </xf>
    <xf numFmtId="0" fontId="49" fillId="0" borderId="5" xfId="0" applyFont="1" applyBorder="1" applyAlignment="1">
      <alignment wrapText="1"/>
    </xf>
    <xf numFmtId="49" fontId="46" fillId="0" borderId="5" xfId="5" applyNumberFormat="1" applyFont="1" applyFill="1" applyBorder="1" applyAlignment="1">
      <alignment vertical="center" wrapText="1"/>
    </xf>
    <xf numFmtId="0" fontId="46" fillId="0" borderId="5" xfId="28" applyFont="1" applyBorder="1" applyAlignment="1">
      <alignment horizontal="left" wrapText="1"/>
    </xf>
    <xf numFmtId="0" fontId="47" fillId="0" borderId="5" xfId="6" applyFont="1" applyBorder="1" applyAlignment="1" applyProtection="1"/>
    <xf numFmtId="0" fontId="48" fillId="0" borderId="0" xfId="0" applyFont="1" applyAlignment="1">
      <alignment vertical="center"/>
    </xf>
    <xf numFmtId="0" fontId="50" fillId="0" borderId="5" xfId="4" applyFont="1" applyFill="1" applyBorder="1" applyAlignment="1" applyProtection="1">
      <alignment horizontal="left" vertical="center" wrapText="1"/>
    </xf>
    <xf numFmtId="0" fontId="50" fillId="0" borderId="5" xfId="4" applyFont="1" applyBorder="1" applyAlignment="1" applyProtection="1">
      <alignment wrapText="1"/>
    </xf>
    <xf numFmtId="49" fontId="50" fillId="0" borderId="5" xfId="4" applyNumberFormat="1" applyFont="1" applyFill="1" applyBorder="1" applyAlignment="1" applyProtection="1">
      <alignment vertical="center" wrapText="1"/>
    </xf>
    <xf numFmtId="0" fontId="15" fillId="0" borderId="0" xfId="1" applyFont="1" applyAlignment="1">
      <alignment horizontal="center"/>
    </xf>
    <xf numFmtId="0" fontId="22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41" fillId="0" borderId="0" xfId="1" applyFont="1" applyAlignment="1">
      <alignment horizontal="left" vertical="top" wrapText="1"/>
    </xf>
    <xf numFmtId="0" fontId="39" fillId="0" borderId="0" xfId="0" applyFont="1" applyAlignment="1">
      <alignment horizontal="left"/>
    </xf>
    <xf numFmtId="0" fontId="41" fillId="0" borderId="0" xfId="1" applyFont="1" applyAlignment="1">
      <alignment horizontal="left" vertical="center" wrapText="1"/>
    </xf>
    <xf numFmtId="0" fontId="22" fillId="0" borderId="0" xfId="0" applyFont="1" applyAlignment="1">
      <alignment horizontal="left" vertical="top" wrapText="1"/>
    </xf>
    <xf numFmtId="0" fontId="43" fillId="0" borderId="11" xfId="28" applyFont="1" applyBorder="1" applyAlignment="1">
      <alignment horizontal="left"/>
    </xf>
    <xf numFmtId="0" fontId="43" fillId="0" borderId="4" xfId="28" applyFont="1" applyBorder="1" applyAlignment="1">
      <alignment horizontal="left"/>
    </xf>
    <xf numFmtId="0" fontId="50" fillId="0" borderId="11" xfId="4" applyFont="1" applyBorder="1" applyAlignment="1" applyProtection="1">
      <alignment horizontal="left" wrapText="1"/>
    </xf>
    <xf numFmtId="0" fontId="50" fillId="0" borderId="4" xfId="4" applyFont="1" applyBorder="1" applyAlignment="1" applyProtection="1">
      <alignment horizontal="left" wrapText="1"/>
    </xf>
    <xf numFmtId="0" fontId="35" fillId="0" borderId="0" xfId="4" applyFont="1"/>
    <xf numFmtId="0" fontId="19" fillId="0" borderId="6" xfId="0" applyFont="1" applyFill="1" applyBorder="1" applyAlignment="1">
      <alignment vertical="top" wrapText="1"/>
    </xf>
    <xf numFmtId="0" fontId="19" fillId="0" borderId="1" xfId="0" applyFont="1" applyFill="1" applyBorder="1" applyAlignment="1">
      <alignment vertical="top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33" fillId="0" borderId="0" xfId="1" applyFont="1" applyFill="1" applyAlignment="1">
      <alignment horizontal="center"/>
    </xf>
    <xf numFmtId="3" fontId="18" fillId="0" borderId="1" xfId="0" applyNumberFormat="1" applyFont="1" applyFill="1" applyBorder="1" applyAlignment="1">
      <alignment horizontal="right" wrapText="1"/>
    </xf>
    <xf numFmtId="0" fontId="19" fillId="0" borderId="9" xfId="0" applyFont="1" applyFill="1" applyBorder="1" applyAlignment="1">
      <alignment vertical="top" wrapText="1"/>
    </xf>
    <xf numFmtId="0" fontId="19" fillId="0" borderId="8" xfId="0" applyFont="1" applyFill="1" applyBorder="1" applyAlignment="1">
      <alignment vertical="top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top" wrapText="1"/>
    </xf>
    <xf numFmtId="0" fontId="19" fillId="0" borderId="10" xfId="0" applyFont="1" applyFill="1" applyBorder="1" applyAlignment="1">
      <alignment horizontal="center" vertical="top" wrapText="1"/>
    </xf>
    <xf numFmtId="0" fontId="32" fillId="0" borderId="0" xfId="0" applyFont="1" applyFill="1" applyAlignment="1">
      <alignment horizontal="center"/>
    </xf>
    <xf numFmtId="0" fontId="18" fillId="0" borderId="1" xfId="0" applyFont="1" applyFill="1" applyBorder="1" applyAlignment="1">
      <alignment horizontal="right" wrapText="1"/>
    </xf>
    <xf numFmtId="0" fontId="19" fillId="0" borderId="6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19" fillId="0" borderId="9" xfId="0" applyFont="1" applyBorder="1" applyAlignment="1">
      <alignment vertical="top" wrapText="1"/>
    </xf>
    <xf numFmtId="0" fontId="19" fillId="0" borderId="8" xfId="0" applyFont="1" applyBorder="1" applyAlignment="1">
      <alignment vertical="top" wrapText="1"/>
    </xf>
    <xf numFmtId="0" fontId="19" fillId="0" borderId="9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right" wrapText="1"/>
    </xf>
  </cellXfs>
  <cellStyles count="30">
    <cellStyle name="20% - Акцент1" xfId="9"/>
    <cellStyle name="20% - Акцент2" xfId="10"/>
    <cellStyle name="20% - Акцент3" xfId="11"/>
    <cellStyle name="20% - Акцент4" xfId="12"/>
    <cellStyle name="20% - Акцент5" xfId="13"/>
    <cellStyle name="20% - Акцент6" xfId="14"/>
    <cellStyle name="40% - Акцент1" xfId="15"/>
    <cellStyle name="40% - Акцент2" xfId="16"/>
    <cellStyle name="40% - Акцент3" xfId="17"/>
    <cellStyle name="40% - Акцент4" xfId="18"/>
    <cellStyle name="40% - Акцент5" xfId="19"/>
    <cellStyle name="40% - Акцент6" xfId="20"/>
    <cellStyle name="60% - Акцент1" xfId="21"/>
    <cellStyle name="60% - Акцент2" xfId="22"/>
    <cellStyle name="60% - Акцент3" xfId="23"/>
    <cellStyle name="60% - Акцент4" xfId="24"/>
    <cellStyle name="60% - Акцент5" xfId="25"/>
    <cellStyle name="60% - Акцент6" xfId="26"/>
    <cellStyle name="Гиперссылка" xfId="4" builtinId="8"/>
    <cellStyle name="Гиперссылка 2" xfId="27"/>
    <cellStyle name="Гиперссылка 3" xfId="6"/>
    <cellStyle name="Обычный" xfId="0" builtinId="0"/>
    <cellStyle name="Обычный 2" xfId="1"/>
    <cellStyle name="Обычный 2 2" xfId="5"/>
    <cellStyle name="Обычный 2 2 2" xfId="28"/>
    <cellStyle name="Обычный 3" xfId="2"/>
    <cellStyle name="Обычный 4" xfId="3"/>
    <cellStyle name="Обычный 4 2" xfId="29"/>
    <cellStyle name="Обычный 4 3" xfId="8"/>
    <cellStyle name="Обычный_58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0</xdr:rowOff>
    </xdr:from>
    <xdr:to>
      <xdr:col>4</xdr:col>
      <xdr:colOff>46159</xdr:colOff>
      <xdr:row>4</xdr:row>
      <xdr:rowOff>142875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49" y="0"/>
          <a:ext cx="2989385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stat.gov.kz/en/region/zhetisu/spreadsheets/?industry=28265&amp;year=2026&amp;name=289187&amp;period=month&amp;type=spreadsheets" TargetMode="External"/><Relationship Id="rId3" Type="http://schemas.openxmlformats.org/officeDocument/2006/relationships/hyperlink" Target="https://stat.gov.kz/ru/classifiers/statistical/23/" TargetMode="External"/><Relationship Id="rId7" Type="http://schemas.openxmlformats.org/officeDocument/2006/relationships/hyperlink" Target="https://stat.gov.kz/en/classifiers/statistical/25798/" TargetMode="External"/><Relationship Id="rId2" Type="http://schemas.openxmlformats.org/officeDocument/2006/relationships/hyperlink" Target="mailto:A.Baigutanova@aspire.gov.kz" TargetMode="External"/><Relationship Id="rId1" Type="http://schemas.openxmlformats.org/officeDocument/2006/relationships/hyperlink" Target="https://stat.gov.kz/ru/description/" TargetMode="External"/><Relationship Id="rId6" Type="http://schemas.openxmlformats.org/officeDocument/2006/relationships/hyperlink" Target="https://stat.gov.kz/en/classifiers/statistical/25797/" TargetMode="External"/><Relationship Id="rId5" Type="http://schemas.openxmlformats.org/officeDocument/2006/relationships/hyperlink" Target="https://stat.gov.kz/upload/iblock/a86/f1zdr4ic42lj28857irgnbyao23zx4vw/3.docx" TargetMode="External"/><Relationship Id="rId4" Type="http://schemas.openxmlformats.org/officeDocument/2006/relationships/hyperlink" Target="https://stat.gov.kz/upload/iblock/078/6pnk0qxd8hfqifaplyf001oq8o78j14b/%D0%9C%D0%9A%D0%95%D0%98.xls" TargetMode="External"/><Relationship Id="rId9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F5" sqref="F5"/>
    </sheetView>
  </sheetViews>
  <sheetFormatPr defaultColWidth="8.7109375" defaultRowHeight="14.25"/>
  <cols>
    <col min="1" max="1" width="12.140625" style="1" customWidth="1"/>
    <col min="2" max="2" width="12" style="1" customWidth="1"/>
    <col min="3" max="3" width="11.140625" style="1" customWidth="1"/>
    <col min="4" max="4" width="9.7109375" style="1" customWidth="1"/>
    <col min="5" max="5" width="10.7109375" style="1" customWidth="1"/>
    <col min="6" max="6" width="10.42578125" style="1" customWidth="1"/>
    <col min="7" max="16384" width="8.7109375" style="1"/>
  </cols>
  <sheetData>
    <row r="1" spans="1:10" ht="18.75" customHeight="1"/>
    <row r="2" spans="1:10" ht="21.75" customHeight="1">
      <c r="A2" s="104"/>
      <c r="B2" s="104"/>
      <c r="C2" s="104"/>
    </row>
    <row r="3" spans="1:10" ht="18.75" customHeight="1">
      <c r="A3" s="104"/>
      <c r="B3" s="104"/>
      <c r="C3" s="104"/>
    </row>
    <row r="4" spans="1:10" ht="19.5" customHeight="1">
      <c r="A4" s="104"/>
      <c r="B4" s="104"/>
      <c r="C4" s="104"/>
      <c r="D4" s="17"/>
    </row>
    <row r="5" spans="1:10" ht="12" customHeight="1">
      <c r="A5" s="17"/>
      <c r="B5" s="17"/>
      <c r="C5" s="17"/>
      <c r="D5" s="17"/>
      <c r="E5" s="2"/>
      <c r="F5" s="2"/>
    </row>
    <row r="6" spans="1:10" ht="18" customHeight="1">
      <c r="A6" s="17"/>
      <c r="B6" s="17"/>
      <c r="C6" s="17"/>
      <c r="D6" s="17"/>
      <c r="E6" s="2"/>
      <c r="F6" s="2"/>
    </row>
    <row r="7" spans="1:10" ht="18" customHeight="1">
      <c r="A7" s="17"/>
      <c r="B7" s="17"/>
      <c r="C7" s="17"/>
      <c r="D7" s="17"/>
      <c r="E7" s="2"/>
      <c r="F7" s="2"/>
    </row>
    <row r="8" spans="1:10" ht="18" customHeight="1">
      <c r="A8" s="17"/>
      <c r="B8" s="17"/>
      <c r="C8" s="17"/>
      <c r="D8" s="17"/>
      <c r="E8" s="3"/>
      <c r="F8" s="3"/>
    </row>
    <row r="9" spans="1:10" ht="22.5" customHeight="1">
      <c r="A9" s="105" t="s">
        <v>54</v>
      </c>
      <c r="B9" s="105"/>
      <c r="C9" s="105"/>
      <c r="D9" s="105"/>
      <c r="E9" s="19"/>
      <c r="F9" s="40"/>
    </row>
    <row r="10" spans="1:10" ht="21.75" customHeight="1">
      <c r="A10" s="105" t="s">
        <v>55</v>
      </c>
      <c r="B10" s="105"/>
      <c r="C10" s="105"/>
      <c r="D10" s="105"/>
      <c r="E10" s="105"/>
      <c r="F10" s="5"/>
      <c r="I10" s="18"/>
    </row>
    <row r="11" spans="1:10" ht="18">
      <c r="A11" s="4"/>
      <c r="B11" s="4"/>
      <c r="C11" s="4"/>
      <c r="D11" s="4"/>
      <c r="E11" s="6"/>
      <c r="F11" s="5"/>
    </row>
    <row r="12" spans="1:10" ht="18">
      <c r="A12" s="4"/>
      <c r="B12" s="4"/>
      <c r="C12" s="4"/>
      <c r="D12" s="4"/>
      <c r="E12" s="6"/>
      <c r="F12" s="40"/>
    </row>
    <row r="13" spans="1:10" ht="21.75" customHeight="1">
      <c r="A13" s="4"/>
      <c r="B13" s="4"/>
      <c r="C13" s="4"/>
      <c r="D13" s="4"/>
      <c r="E13" s="6"/>
      <c r="F13" s="5"/>
    </row>
    <row r="14" spans="1:10" ht="34.5" customHeight="1">
      <c r="A14" s="108" t="s">
        <v>50</v>
      </c>
      <c r="B14" s="108"/>
      <c r="C14" s="108"/>
      <c r="D14" s="108"/>
      <c r="E14" s="108"/>
      <c r="F14" s="39"/>
      <c r="G14" s="39"/>
      <c r="H14" s="39"/>
      <c r="I14" s="39"/>
      <c r="J14" s="39"/>
    </row>
    <row r="15" spans="1:10" ht="20.25" customHeight="1">
      <c r="A15" s="108"/>
      <c r="B15" s="108"/>
      <c r="C15" s="108"/>
      <c r="D15" s="108"/>
      <c r="E15" s="108"/>
      <c r="F15" s="39"/>
      <c r="G15" s="39"/>
      <c r="H15" s="39"/>
      <c r="I15" s="39"/>
      <c r="J15" s="39"/>
    </row>
    <row r="16" spans="1:10" ht="23.25" customHeight="1">
      <c r="A16" s="108"/>
      <c r="B16" s="108"/>
      <c r="C16" s="108"/>
      <c r="D16" s="108"/>
      <c r="E16" s="108"/>
      <c r="F16" s="39"/>
      <c r="G16" s="39"/>
      <c r="H16" s="39"/>
      <c r="I16" s="39"/>
      <c r="J16" s="39"/>
    </row>
    <row r="17" spans="1:10" ht="23.25" customHeight="1">
      <c r="A17" s="103"/>
      <c r="B17" s="103"/>
      <c r="C17" s="103"/>
      <c r="D17" s="103"/>
      <c r="E17" s="103"/>
      <c r="F17" s="39"/>
      <c r="G17" s="39"/>
      <c r="H17" s="39"/>
      <c r="I17" s="39"/>
      <c r="J17" s="39"/>
    </row>
    <row r="18" spans="1:10" ht="21.75" customHeight="1">
      <c r="A18" s="106" t="s">
        <v>91</v>
      </c>
      <c r="B18" s="106"/>
      <c r="C18" s="106"/>
      <c r="D18" s="7"/>
      <c r="E18" s="7"/>
      <c r="F18" s="7"/>
    </row>
    <row r="19" spans="1:10" ht="18" customHeight="1">
      <c r="A19" s="7"/>
      <c r="B19" s="7"/>
      <c r="C19" s="7"/>
      <c r="D19" s="7"/>
      <c r="E19" s="7"/>
      <c r="F19" s="7"/>
    </row>
    <row r="20" spans="1:10" ht="18" customHeight="1">
      <c r="A20" s="7"/>
      <c r="B20" s="7"/>
      <c r="C20" s="7"/>
      <c r="D20" s="7"/>
      <c r="E20" s="7"/>
      <c r="F20" s="7"/>
    </row>
    <row r="21" spans="1:10" ht="18" customHeight="1">
      <c r="A21" s="7"/>
      <c r="B21" s="7"/>
      <c r="C21" s="7"/>
      <c r="D21" s="7"/>
      <c r="E21" s="7"/>
      <c r="F21" s="7"/>
    </row>
    <row r="22" spans="1:10" ht="21" customHeight="1">
      <c r="A22" s="107" t="s">
        <v>51</v>
      </c>
      <c r="B22" s="107"/>
      <c r="C22" s="107"/>
      <c r="D22" s="107"/>
      <c r="E22" s="7"/>
      <c r="F22" s="7"/>
    </row>
    <row r="23" spans="1:10" ht="15.75" customHeight="1">
      <c r="A23" s="8"/>
      <c r="B23" s="8"/>
      <c r="C23" s="8"/>
      <c r="D23" s="8"/>
      <c r="E23" s="8"/>
      <c r="F23" s="7"/>
    </row>
    <row r="24" spans="1:10">
      <c r="F24" s="7"/>
    </row>
    <row r="26" spans="1:10" ht="18" customHeight="1">
      <c r="E26" s="20"/>
    </row>
  </sheetData>
  <mergeCells count="6">
    <mergeCell ref="A2:C4"/>
    <mergeCell ref="A9:D9"/>
    <mergeCell ref="A18:C18"/>
    <mergeCell ref="A22:D22"/>
    <mergeCell ref="A14:E16"/>
    <mergeCell ref="A10:E10"/>
  </mergeCells>
  <hyperlinks>
    <hyperlink ref="A19" location="'Deaths Average Emp'!A1" display="Business deaths, average employment, breakdown by region and industry"/>
    <hyperlink ref="A21" location="'Deaths Average Emp BIG'!A1" display="Business deaths, average employment, breakdown by industry"/>
    <hyperlink ref="A23" location="'Deaths Average TO BIG'!A1" display="Business deaths, average turnover, breakdown by industry"/>
  </hyperlinks>
  <pageMargins left="0.31496062992125984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C31"/>
  <sheetViews>
    <sheetView workbookViewId="0">
      <selection activeCell="G22" sqref="G22"/>
    </sheetView>
  </sheetViews>
  <sheetFormatPr defaultColWidth="9.140625" defaultRowHeight="12.75"/>
  <cols>
    <col min="1" max="1" width="7.85546875" style="75" customWidth="1"/>
    <col min="2" max="2" width="49.85546875" style="75" customWidth="1"/>
    <col min="3" max="3" width="74" style="98" customWidth="1"/>
    <col min="4" max="16384" width="9.140625" style="75"/>
  </cols>
  <sheetData>
    <row r="2" spans="1:3">
      <c r="A2" s="76"/>
      <c r="B2" s="77" t="s">
        <v>56</v>
      </c>
      <c r="C2" s="90" t="s">
        <v>57</v>
      </c>
    </row>
    <row r="3" spans="1:3">
      <c r="B3" s="77" t="s">
        <v>58</v>
      </c>
      <c r="C3" s="91" t="s">
        <v>59</v>
      </c>
    </row>
    <row r="4" spans="1:3">
      <c r="A4" s="78"/>
      <c r="B4" s="77" t="s">
        <v>60</v>
      </c>
      <c r="C4" s="92">
        <v>642</v>
      </c>
    </row>
    <row r="5" spans="1:3" ht="25.5">
      <c r="A5" s="78"/>
      <c r="B5" s="79" t="s">
        <v>61</v>
      </c>
      <c r="C5" s="99" t="s">
        <v>62</v>
      </c>
    </row>
    <row r="6" spans="1:3" ht="25.5">
      <c r="A6" s="78"/>
      <c r="B6" s="77" t="s">
        <v>63</v>
      </c>
      <c r="C6" s="93" t="s">
        <v>64</v>
      </c>
    </row>
    <row r="7" spans="1:3">
      <c r="A7" s="78"/>
      <c r="B7" s="77" t="s">
        <v>65</v>
      </c>
      <c r="C7" s="100" t="s">
        <v>66</v>
      </c>
    </row>
    <row r="8" spans="1:3">
      <c r="A8" s="78"/>
      <c r="B8" s="109" t="s">
        <v>67</v>
      </c>
      <c r="C8" s="111" t="s">
        <v>68</v>
      </c>
    </row>
    <row r="9" spans="1:3">
      <c r="A9" s="78"/>
      <c r="B9" s="110"/>
      <c r="C9" s="112"/>
    </row>
    <row r="10" spans="1:3">
      <c r="A10" s="78"/>
      <c r="B10" s="109" t="s">
        <v>69</v>
      </c>
      <c r="C10" s="100" t="s">
        <v>70</v>
      </c>
    </row>
    <row r="11" spans="1:3" ht="18" customHeight="1">
      <c r="A11" s="78"/>
      <c r="B11" s="110"/>
      <c r="C11" s="100" t="s">
        <v>71</v>
      </c>
    </row>
    <row r="12" spans="1:3">
      <c r="A12" s="78"/>
      <c r="B12" s="77" t="s">
        <v>72</v>
      </c>
      <c r="C12" s="94"/>
    </row>
    <row r="13" spans="1:3" s="81" customFormat="1" ht="25.5">
      <c r="A13" s="80"/>
      <c r="B13" s="77" t="s">
        <v>73</v>
      </c>
      <c r="C13" s="100" t="s">
        <v>90</v>
      </c>
    </row>
    <row r="14" spans="1:3" s="81" customFormat="1" ht="76.5">
      <c r="A14" s="82"/>
      <c r="B14" s="77" t="s">
        <v>74</v>
      </c>
      <c r="C14" s="93" t="s">
        <v>75</v>
      </c>
    </row>
    <row r="15" spans="1:3" ht="14.25" customHeight="1">
      <c r="A15" s="83"/>
      <c r="B15" s="77" t="s">
        <v>76</v>
      </c>
      <c r="C15" s="93" t="s">
        <v>52</v>
      </c>
    </row>
    <row r="16" spans="1:3">
      <c r="B16" s="77" t="s">
        <v>77</v>
      </c>
      <c r="C16" s="93" t="s">
        <v>86</v>
      </c>
    </row>
    <row r="17" spans="2:3">
      <c r="B17" s="77" t="s">
        <v>78</v>
      </c>
      <c r="C17" s="95" t="s">
        <v>87</v>
      </c>
    </row>
    <row r="18" spans="2:3">
      <c r="B18" s="77" t="s">
        <v>79</v>
      </c>
      <c r="C18" s="101" t="s">
        <v>84</v>
      </c>
    </row>
    <row r="19" spans="2:3">
      <c r="B19" s="77" t="s">
        <v>80</v>
      </c>
      <c r="C19" s="93" t="s">
        <v>85</v>
      </c>
    </row>
    <row r="20" spans="2:3">
      <c r="B20" s="77" t="s">
        <v>81</v>
      </c>
      <c r="C20" s="96">
        <v>1446</v>
      </c>
    </row>
    <row r="21" spans="2:3">
      <c r="B21" s="84" t="s">
        <v>82</v>
      </c>
      <c r="C21" s="97" t="s">
        <v>83</v>
      </c>
    </row>
    <row r="27" spans="2:3">
      <c r="B27" s="9"/>
    </row>
    <row r="28" spans="2:3">
      <c r="B28" s="9"/>
    </row>
    <row r="29" spans="2:3">
      <c r="B29" s="9"/>
    </row>
    <row r="30" spans="2:3">
      <c r="B30" s="9"/>
    </row>
    <row r="31" spans="2:3">
      <c r="B31" s="11"/>
    </row>
  </sheetData>
  <mergeCells count="3">
    <mergeCell ref="B8:B9"/>
    <mergeCell ref="C8:C9"/>
    <mergeCell ref="B10:B11"/>
  </mergeCells>
  <hyperlinks>
    <hyperlink ref="C21" r:id="rId1"/>
    <hyperlink ref="C18" r:id="rId2"/>
    <hyperlink ref="C3" r:id="rId3"/>
    <hyperlink ref="C5" r:id="rId4"/>
    <hyperlink ref="C7" r:id="rId5"/>
    <hyperlink ref="C10" r:id="rId6"/>
    <hyperlink ref="C11" r:id="rId7"/>
    <hyperlink ref="C13" r:id="rId8"/>
  </hyperlinks>
  <pageMargins left="0.11811023622047245" right="0.11811023622047245" top="0.74803149606299213" bottom="0.74803149606299213" header="0.31496062992125984" footer="0.31496062992125984"/>
  <pageSetup paperSize="9" orientation="portrait" r:id="rId9"/>
</worksheet>
</file>

<file path=xl/worksheets/sheet3.xml><?xml version="1.0" encoding="utf-8"?>
<worksheet xmlns="http://schemas.openxmlformats.org/spreadsheetml/2006/main" xmlns:r="http://schemas.openxmlformats.org/officeDocument/2006/relationships">
  <dimension ref="A2:B8"/>
  <sheetViews>
    <sheetView workbookViewId="0">
      <selection activeCell="B14" sqref="B14"/>
    </sheetView>
  </sheetViews>
  <sheetFormatPr defaultRowHeight="15"/>
  <cols>
    <col min="1" max="1" width="11.28515625" style="10" customWidth="1"/>
    <col min="2" max="2" width="70.42578125" style="10" customWidth="1"/>
    <col min="3" max="3" width="14.7109375" style="10" customWidth="1"/>
    <col min="4" max="16384" width="9.140625" style="10"/>
  </cols>
  <sheetData>
    <row r="2" spans="1:2">
      <c r="B2" s="102" t="s">
        <v>27</v>
      </c>
    </row>
    <row r="4" spans="1:2">
      <c r="A4" s="113" t="s">
        <v>89</v>
      </c>
      <c r="B4" s="113"/>
    </row>
    <row r="5" spans="1:2">
      <c r="A5" s="41" t="s">
        <v>5</v>
      </c>
      <c r="B5" s="42" t="s">
        <v>29</v>
      </c>
    </row>
    <row r="6" spans="1:2">
      <c r="A6" s="41" t="s">
        <v>4</v>
      </c>
      <c r="B6" s="42" t="s">
        <v>2</v>
      </c>
    </row>
    <row r="7" spans="1:2">
      <c r="A7" s="41" t="s">
        <v>3</v>
      </c>
      <c r="B7" s="42" t="s">
        <v>30</v>
      </c>
    </row>
    <row r="8" spans="1:2">
      <c r="A8" s="41" t="s">
        <v>1</v>
      </c>
      <c r="B8" s="42" t="s">
        <v>0</v>
      </c>
    </row>
  </sheetData>
  <mergeCells count="1">
    <mergeCell ref="A4:B4"/>
  </mergeCells>
  <hyperlinks>
    <hyperlink ref="A5" location="'1'!A1" display="1"/>
    <hyperlink ref="A6" location="'2'!A1" display="2"/>
    <hyperlink ref="A7" location="'3'!A1" display="3"/>
    <hyperlink ref="A8" location="'4'!A1" display="4"/>
    <hyperlink ref="B5" location="'1'!A1" display="Number of registered SMEs by  cities and regions"/>
    <hyperlink ref="B6" location="'2'!A1" display="Number of registered SMEs by type of activity"/>
    <hyperlink ref="B7" location="'3'!A1" display="Number of operating SMEs by  cities and regions"/>
    <hyperlink ref="B8" location="'4'!A1" display="Number of operating SMEs by type of activity"/>
    <hyperlink ref="A4" location="Metadata!A1" display="Metadata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8"/>
  <sheetViews>
    <sheetView workbookViewId="0">
      <selection activeCell="E27" sqref="E27"/>
    </sheetView>
  </sheetViews>
  <sheetFormatPr defaultColWidth="21.28515625" defaultRowHeight="11.25"/>
  <cols>
    <col min="1" max="1" width="20.7109375" style="47" customWidth="1"/>
    <col min="2" max="2" width="14.28515625" style="47" customWidth="1"/>
    <col min="3" max="3" width="17.42578125" style="47" customWidth="1"/>
    <col min="4" max="4" width="16.140625" style="47" customWidth="1"/>
    <col min="5" max="5" width="16.5703125" style="47" customWidth="1"/>
    <col min="6" max="6" width="17" style="47" customWidth="1"/>
    <col min="7" max="7" width="19" style="47" customWidth="1"/>
    <col min="8" max="16384" width="21.28515625" style="47"/>
  </cols>
  <sheetData>
    <row r="1" spans="1:11" ht="15" customHeight="1">
      <c r="A1" s="119" t="s">
        <v>31</v>
      </c>
      <c r="B1" s="119"/>
      <c r="C1" s="119"/>
      <c r="D1" s="119"/>
      <c r="E1" s="119"/>
      <c r="F1" s="119"/>
    </row>
    <row r="2" spans="1:11" ht="15" customHeight="1">
      <c r="A2" s="48"/>
      <c r="B2" s="48"/>
      <c r="C2" s="48"/>
      <c r="D2" s="48"/>
      <c r="E2" s="48"/>
      <c r="F2" s="48"/>
    </row>
    <row r="3" spans="1:11" ht="11.25" customHeight="1">
      <c r="A3" s="120" t="s">
        <v>12</v>
      </c>
      <c r="B3" s="120"/>
      <c r="C3" s="120"/>
      <c r="D3" s="120"/>
      <c r="E3" s="120"/>
      <c r="F3" s="120"/>
    </row>
    <row r="4" spans="1:11" ht="17.25" customHeight="1">
      <c r="A4" s="114"/>
      <c r="B4" s="116" t="s">
        <v>11</v>
      </c>
      <c r="C4" s="116" t="s">
        <v>10</v>
      </c>
      <c r="D4" s="118"/>
      <c r="E4" s="118"/>
      <c r="F4" s="118"/>
    </row>
    <row r="5" spans="1:11" ht="32.25" customHeight="1">
      <c r="A5" s="115"/>
      <c r="B5" s="117"/>
      <c r="C5" s="49" t="s">
        <v>9</v>
      </c>
      <c r="D5" s="49" t="s">
        <v>8</v>
      </c>
      <c r="E5" s="50" t="s">
        <v>7</v>
      </c>
      <c r="F5" s="51" t="s">
        <v>6</v>
      </c>
    </row>
    <row r="6" spans="1:11">
      <c r="A6" s="43" t="s">
        <v>32</v>
      </c>
      <c r="B6" s="57">
        <f>C6+D6+E6+F6</f>
        <v>61125</v>
      </c>
      <c r="C6" s="62">
        <v>6595</v>
      </c>
      <c r="D6" s="62">
        <v>48</v>
      </c>
      <c r="E6" s="68">
        <v>35825</v>
      </c>
      <c r="F6" s="68">
        <v>18657</v>
      </c>
      <c r="G6" s="54"/>
      <c r="K6" s="55"/>
    </row>
    <row r="7" spans="1:11">
      <c r="A7" s="21" t="s">
        <v>33</v>
      </c>
      <c r="B7" s="31">
        <f t="shared" ref="B7:B15" si="0">C7+D7+E7+F7</f>
        <v>19979</v>
      </c>
      <c r="C7" s="62">
        <v>3460</v>
      </c>
      <c r="D7" s="62">
        <v>28</v>
      </c>
      <c r="E7" s="68">
        <v>15960</v>
      </c>
      <c r="F7" s="68">
        <v>531</v>
      </c>
      <c r="G7" s="54"/>
      <c r="K7" s="54"/>
    </row>
    <row r="8" spans="1:11">
      <c r="A8" s="21" t="s">
        <v>34</v>
      </c>
      <c r="B8" s="31">
        <f t="shared" si="0"/>
        <v>1604</v>
      </c>
      <c r="C8" s="62">
        <v>195</v>
      </c>
      <c r="D8" s="62">
        <v>1</v>
      </c>
      <c r="E8" s="68">
        <v>1333</v>
      </c>
      <c r="F8" s="68">
        <v>75</v>
      </c>
      <c r="G8" s="54"/>
      <c r="K8" s="54"/>
    </row>
    <row r="9" spans="1:11">
      <c r="A9" s="21" t="s">
        <v>35</v>
      </c>
      <c r="B9" s="31">
        <f>C9+E9+F9</f>
        <v>3874</v>
      </c>
      <c r="C9" s="62">
        <v>156</v>
      </c>
      <c r="D9" s="63" t="s">
        <v>22</v>
      </c>
      <c r="E9" s="68">
        <v>1075</v>
      </c>
      <c r="F9" s="68">
        <v>2643</v>
      </c>
      <c r="G9" s="54"/>
      <c r="K9" s="54"/>
    </row>
    <row r="10" spans="1:11">
      <c r="A10" s="21" t="s">
        <v>36</v>
      </c>
      <c r="B10" s="31">
        <f t="shared" si="0"/>
        <v>4867</v>
      </c>
      <c r="C10" s="62">
        <v>370</v>
      </c>
      <c r="D10" s="62">
        <v>5</v>
      </c>
      <c r="E10" s="68">
        <v>3168</v>
      </c>
      <c r="F10" s="68">
        <v>1324</v>
      </c>
      <c r="G10" s="54"/>
      <c r="K10" s="54"/>
    </row>
    <row r="11" spans="1:11">
      <c r="A11" s="21" t="s">
        <v>37</v>
      </c>
      <c r="B11" s="31">
        <f t="shared" si="0"/>
        <v>3792</v>
      </c>
      <c r="C11" s="62">
        <v>260</v>
      </c>
      <c r="D11" s="62">
        <v>5</v>
      </c>
      <c r="E11" s="68">
        <v>1707</v>
      </c>
      <c r="F11" s="68">
        <v>1820</v>
      </c>
      <c r="G11" s="54"/>
      <c r="K11" s="54"/>
    </row>
    <row r="12" spans="1:11">
      <c r="A12" s="21" t="s">
        <v>38</v>
      </c>
      <c r="B12" s="31">
        <f>C12+E12+F12</f>
        <v>3583</v>
      </c>
      <c r="C12" s="62">
        <v>193</v>
      </c>
      <c r="D12" s="63" t="s">
        <v>22</v>
      </c>
      <c r="E12" s="68">
        <v>1443</v>
      </c>
      <c r="F12" s="68">
        <v>1947</v>
      </c>
      <c r="G12" s="54"/>
      <c r="K12" s="54"/>
    </row>
    <row r="13" spans="1:11">
      <c r="A13" s="21" t="s">
        <v>39</v>
      </c>
      <c r="B13" s="31">
        <f t="shared" si="0"/>
        <v>4366</v>
      </c>
      <c r="C13" s="62">
        <v>230</v>
      </c>
      <c r="D13" s="62">
        <v>2</v>
      </c>
      <c r="E13" s="68">
        <v>1855</v>
      </c>
      <c r="F13" s="68">
        <v>2279</v>
      </c>
      <c r="G13" s="54"/>
      <c r="K13" s="54"/>
    </row>
    <row r="14" spans="1:11">
      <c r="A14" s="21" t="s">
        <v>40</v>
      </c>
      <c r="B14" s="31">
        <f>C14+E14+F14</f>
        <v>2851</v>
      </c>
      <c r="C14" s="62">
        <v>229</v>
      </c>
      <c r="D14" s="63" t="s">
        <v>22</v>
      </c>
      <c r="E14" s="68">
        <v>1313</v>
      </c>
      <c r="F14" s="68">
        <v>1309</v>
      </c>
      <c r="G14" s="54"/>
      <c r="K14" s="54"/>
    </row>
    <row r="15" spans="1:11">
      <c r="A15" s="21" t="s">
        <v>41</v>
      </c>
      <c r="B15" s="31">
        <f t="shared" si="0"/>
        <v>12858</v>
      </c>
      <c r="C15" s="62">
        <v>1329</v>
      </c>
      <c r="D15" s="73">
        <v>6</v>
      </c>
      <c r="E15" s="74">
        <v>6388</v>
      </c>
      <c r="F15" s="74">
        <v>5135</v>
      </c>
      <c r="G15" s="54"/>
      <c r="K15" s="54"/>
    </row>
    <row r="16" spans="1:11">
      <c r="A16" s="22" t="s">
        <v>42</v>
      </c>
      <c r="B16" s="32">
        <f>C16+D16+E16+F16</f>
        <v>3351</v>
      </c>
      <c r="C16" s="64">
        <v>173</v>
      </c>
      <c r="D16" s="64">
        <v>1</v>
      </c>
      <c r="E16" s="70">
        <v>1583</v>
      </c>
      <c r="F16" s="70">
        <v>1594</v>
      </c>
      <c r="G16" s="54"/>
      <c r="K16" s="54"/>
    </row>
    <row r="17" spans="1:11" ht="15">
      <c r="A17" s="56"/>
      <c r="B17" s="33"/>
      <c r="C17" s="34"/>
      <c r="D17" s="34"/>
      <c r="E17" s="35"/>
      <c r="F17" s="35"/>
      <c r="G17" s="54"/>
      <c r="K17" s="54"/>
    </row>
    <row r="18" spans="1:11">
      <c r="B18" s="46"/>
      <c r="C18" s="45"/>
      <c r="D18" s="45"/>
      <c r="E18" s="46"/>
      <c r="F18" s="46"/>
    </row>
  </sheetData>
  <mergeCells count="5">
    <mergeCell ref="A4:A5"/>
    <mergeCell ref="B4:B5"/>
    <mergeCell ref="C4:F4"/>
    <mergeCell ref="A1:F1"/>
    <mergeCell ref="A3:F3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6"/>
  <sheetViews>
    <sheetView workbookViewId="0">
      <selection activeCell="G20" sqref="G20"/>
    </sheetView>
  </sheetViews>
  <sheetFormatPr defaultColWidth="21.28515625" defaultRowHeight="11.25"/>
  <cols>
    <col min="1" max="1" width="29.140625" style="47" customWidth="1"/>
    <col min="2" max="2" width="13.7109375" style="47" customWidth="1"/>
    <col min="3" max="3" width="14" style="47" customWidth="1"/>
    <col min="4" max="4" width="14.140625" style="47" customWidth="1"/>
    <col min="5" max="5" width="13.140625" style="47" customWidth="1"/>
    <col min="6" max="6" width="14.140625" style="47" customWidth="1"/>
    <col min="7" max="16384" width="21.28515625" style="47"/>
  </cols>
  <sheetData>
    <row r="1" spans="1:11" ht="18" customHeight="1">
      <c r="A1" s="127" t="s">
        <v>48</v>
      </c>
      <c r="B1" s="127"/>
      <c r="C1" s="127"/>
      <c r="D1" s="127"/>
      <c r="E1" s="127"/>
      <c r="F1" s="127"/>
      <c r="G1" s="53"/>
    </row>
    <row r="2" spans="1:11" ht="12.75" customHeight="1">
      <c r="A2" s="48"/>
      <c r="B2" s="48"/>
      <c r="C2" s="48"/>
      <c r="D2" s="48"/>
      <c r="E2" s="48"/>
      <c r="F2" s="48"/>
      <c r="G2" s="53"/>
    </row>
    <row r="3" spans="1:11" ht="15" customHeight="1">
      <c r="A3" s="128" t="s">
        <v>12</v>
      </c>
      <c r="B3" s="128"/>
      <c r="C3" s="128"/>
      <c r="D3" s="128"/>
      <c r="E3" s="128"/>
      <c r="F3" s="128"/>
    </row>
    <row r="4" spans="1:11" ht="15.75" customHeight="1">
      <c r="A4" s="121"/>
      <c r="B4" s="123" t="s">
        <v>11</v>
      </c>
      <c r="C4" s="125" t="s">
        <v>10</v>
      </c>
      <c r="D4" s="125"/>
      <c r="E4" s="125"/>
      <c r="F4" s="126"/>
    </row>
    <row r="5" spans="1:11" ht="32.25" customHeight="1">
      <c r="A5" s="122"/>
      <c r="B5" s="124"/>
      <c r="C5" s="49" t="s">
        <v>9</v>
      </c>
      <c r="D5" s="49" t="s">
        <v>8</v>
      </c>
      <c r="E5" s="50" t="s">
        <v>7</v>
      </c>
      <c r="F5" s="51" t="s">
        <v>6</v>
      </c>
      <c r="K5" s="54"/>
    </row>
    <row r="6" spans="1:11">
      <c r="A6" s="44" t="s">
        <v>11</v>
      </c>
      <c r="B6" s="36">
        <f>C6+D6+E6+F6</f>
        <v>61125</v>
      </c>
      <c r="C6" s="68">
        <v>6595</v>
      </c>
      <c r="D6" s="68">
        <v>48</v>
      </c>
      <c r="E6" s="68">
        <v>35825</v>
      </c>
      <c r="F6" s="68">
        <v>18657</v>
      </c>
    </row>
    <row r="7" spans="1:11">
      <c r="A7" s="27" t="s">
        <v>19</v>
      </c>
      <c r="B7" s="36">
        <f>C7+D7+E7+F7</f>
        <v>19527</v>
      </c>
      <c r="C7" s="62">
        <v>719</v>
      </c>
      <c r="D7" s="62">
        <v>4</v>
      </c>
      <c r="E7" s="68">
        <v>147</v>
      </c>
      <c r="F7" s="68">
        <v>18657</v>
      </c>
    </row>
    <row r="8" spans="1:11">
      <c r="A8" s="27" t="s">
        <v>18</v>
      </c>
      <c r="B8" s="36">
        <f>C8+E8</f>
        <v>136</v>
      </c>
      <c r="C8" s="62">
        <v>115</v>
      </c>
      <c r="D8" s="63" t="s">
        <v>22</v>
      </c>
      <c r="E8" s="68">
        <v>21</v>
      </c>
      <c r="F8" s="69" t="s">
        <v>22</v>
      </c>
    </row>
    <row r="9" spans="1:11">
      <c r="A9" s="27" t="s">
        <v>21</v>
      </c>
      <c r="B9" s="36">
        <f>C9+D9+E9</f>
        <v>2519</v>
      </c>
      <c r="C9" s="62">
        <v>477</v>
      </c>
      <c r="D9" s="62">
        <v>9</v>
      </c>
      <c r="E9" s="68">
        <v>2033</v>
      </c>
      <c r="F9" s="69" t="s">
        <v>22</v>
      </c>
    </row>
    <row r="10" spans="1:11" ht="22.5">
      <c r="A10" s="27" t="s">
        <v>43</v>
      </c>
      <c r="B10" s="36">
        <f t="shared" ref="B10:B24" si="0">C10+D10+E10</f>
        <v>87</v>
      </c>
      <c r="C10" s="62">
        <v>67</v>
      </c>
      <c r="D10" s="62">
        <v>2</v>
      </c>
      <c r="E10" s="68">
        <v>18</v>
      </c>
      <c r="F10" s="69" t="s">
        <v>22</v>
      </c>
    </row>
    <row r="11" spans="1:11" ht="33.75">
      <c r="A11" s="30" t="s">
        <v>23</v>
      </c>
      <c r="B11" s="36">
        <f t="shared" si="0"/>
        <v>115</v>
      </c>
      <c r="C11" s="62">
        <v>46</v>
      </c>
      <c r="D11" s="62">
        <v>1</v>
      </c>
      <c r="E11" s="68">
        <v>68</v>
      </c>
      <c r="F11" s="69" t="s">
        <v>22</v>
      </c>
    </row>
    <row r="12" spans="1:11">
      <c r="A12" s="27" t="s">
        <v>17</v>
      </c>
      <c r="B12" s="36">
        <f t="shared" si="0"/>
        <v>2446</v>
      </c>
      <c r="C12" s="62">
        <v>1009</v>
      </c>
      <c r="D12" s="62">
        <v>7</v>
      </c>
      <c r="E12" s="68">
        <v>1430</v>
      </c>
      <c r="F12" s="69" t="s">
        <v>22</v>
      </c>
    </row>
    <row r="13" spans="1:11" ht="22.5">
      <c r="A13" s="27" t="s">
        <v>44</v>
      </c>
      <c r="B13" s="36">
        <f t="shared" si="0"/>
        <v>19033</v>
      </c>
      <c r="C13" s="62">
        <v>1595</v>
      </c>
      <c r="D13" s="62">
        <v>3</v>
      </c>
      <c r="E13" s="68">
        <v>17435</v>
      </c>
      <c r="F13" s="69" t="s">
        <v>22</v>
      </c>
    </row>
    <row r="14" spans="1:11">
      <c r="A14" s="27" t="s">
        <v>45</v>
      </c>
      <c r="B14" s="36">
        <f t="shared" si="0"/>
        <v>3306</v>
      </c>
      <c r="C14" s="62">
        <v>580</v>
      </c>
      <c r="D14" s="62">
        <v>11</v>
      </c>
      <c r="E14" s="68">
        <v>2715</v>
      </c>
      <c r="F14" s="69" t="s">
        <v>22</v>
      </c>
    </row>
    <row r="15" spans="1:11" ht="22.5">
      <c r="A15" s="25" t="s">
        <v>24</v>
      </c>
      <c r="B15" s="36">
        <f>C15+E15</f>
        <v>2052</v>
      </c>
      <c r="C15" s="62">
        <v>118</v>
      </c>
      <c r="D15" s="63" t="s">
        <v>22</v>
      </c>
      <c r="E15" s="68">
        <v>1934</v>
      </c>
      <c r="F15" s="69" t="s">
        <v>22</v>
      </c>
    </row>
    <row r="16" spans="1:11">
      <c r="A16" s="27" t="s">
        <v>16</v>
      </c>
      <c r="B16" s="36">
        <f>C16+D16+E16</f>
        <v>546</v>
      </c>
      <c r="C16" s="62">
        <v>143</v>
      </c>
      <c r="D16" s="62">
        <v>1</v>
      </c>
      <c r="E16" s="68">
        <v>402</v>
      </c>
      <c r="F16" s="69" t="s">
        <v>22</v>
      </c>
    </row>
    <row r="17" spans="1:6">
      <c r="A17" s="27" t="s">
        <v>20</v>
      </c>
      <c r="B17" s="36">
        <f>C17+E17</f>
        <v>117</v>
      </c>
      <c r="C17" s="62">
        <v>106</v>
      </c>
      <c r="D17" s="63" t="s">
        <v>22</v>
      </c>
      <c r="E17" s="68">
        <v>11</v>
      </c>
      <c r="F17" s="69" t="s">
        <v>22</v>
      </c>
    </row>
    <row r="18" spans="1:6">
      <c r="A18" s="23" t="s">
        <v>25</v>
      </c>
      <c r="B18" s="36">
        <f>C18+E18</f>
        <v>1872</v>
      </c>
      <c r="C18" s="62">
        <v>150</v>
      </c>
      <c r="D18" s="63" t="s">
        <v>22</v>
      </c>
      <c r="E18" s="68">
        <v>1722</v>
      </c>
      <c r="F18" s="69" t="s">
        <v>22</v>
      </c>
    </row>
    <row r="19" spans="1:6" ht="22.5">
      <c r="A19" s="27" t="s">
        <v>46</v>
      </c>
      <c r="B19" s="36">
        <f>C19+E19</f>
        <v>814</v>
      </c>
      <c r="C19" s="62">
        <v>370</v>
      </c>
      <c r="D19" s="63" t="s">
        <v>22</v>
      </c>
      <c r="E19" s="68">
        <v>444</v>
      </c>
      <c r="F19" s="69" t="s">
        <v>22</v>
      </c>
    </row>
    <row r="20" spans="1:6" ht="22.5">
      <c r="A20" s="27" t="s">
        <v>15</v>
      </c>
      <c r="B20" s="36">
        <f t="shared" si="0"/>
        <v>1036</v>
      </c>
      <c r="C20" s="62">
        <v>259</v>
      </c>
      <c r="D20" s="62">
        <v>8</v>
      </c>
      <c r="E20" s="68">
        <v>769</v>
      </c>
      <c r="F20" s="69" t="s">
        <v>22</v>
      </c>
    </row>
    <row r="21" spans="1:6">
      <c r="A21" s="27" t="s">
        <v>14</v>
      </c>
      <c r="B21" s="36">
        <f>C21+E21</f>
        <v>848</v>
      </c>
      <c r="C21" s="62">
        <v>258</v>
      </c>
      <c r="D21" s="63" t="s">
        <v>22</v>
      </c>
      <c r="E21" s="68">
        <v>590</v>
      </c>
      <c r="F21" s="69" t="s">
        <v>22</v>
      </c>
    </row>
    <row r="22" spans="1:6">
      <c r="A22" s="24" t="s">
        <v>26</v>
      </c>
      <c r="B22" s="65">
        <f t="shared" si="0"/>
        <v>357</v>
      </c>
      <c r="C22" s="62">
        <v>163</v>
      </c>
      <c r="D22" s="62">
        <v>1</v>
      </c>
      <c r="E22" s="68">
        <v>193</v>
      </c>
      <c r="F22" s="69" t="s">
        <v>22</v>
      </c>
    </row>
    <row r="23" spans="1:6">
      <c r="A23" s="28" t="s">
        <v>47</v>
      </c>
      <c r="B23" s="65">
        <f>C23+E23</f>
        <v>393</v>
      </c>
      <c r="C23" s="62">
        <v>57</v>
      </c>
      <c r="D23" s="63" t="s">
        <v>22</v>
      </c>
      <c r="E23" s="68">
        <v>336</v>
      </c>
      <c r="F23" s="69" t="s">
        <v>22</v>
      </c>
    </row>
    <row r="24" spans="1:6">
      <c r="A24" s="66" t="s">
        <v>13</v>
      </c>
      <c r="B24" s="65">
        <f t="shared" si="0"/>
        <v>5913</v>
      </c>
      <c r="C24" s="62">
        <v>363</v>
      </c>
      <c r="D24" s="62">
        <v>1</v>
      </c>
      <c r="E24" s="68">
        <v>5549</v>
      </c>
      <c r="F24" s="69" t="s">
        <v>22</v>
      </c>
    </row>
    <row r="25" spans="1:6" ht="45">
      <c r="A25" s="26" t="s">
        <v>53</v>
      </c>
      <c r="B25" s="37">
        <f>E25</f>
        <v>8</v>
      </c>
      <c r="C25" s="72" t="s">
        <v>22</v>
      </c>
      <c r="D25" s="72" t="s">
        <v>22</v>
      </c>
      <c r="E25" s="70">
        <v>8</v>
      </c>
      <c r="F25" s="71" t="s">
        <v>22</v>
      </c>
    </row>
    <row r="26" spans="1:6" ht="15">
      <c r="B26" s="58"/>
      <c r="C26" s="58"/>
      <c r="D26" s="58"/>
      <c r="E26" s="59"/>
      <c r="F26" s="58"/>
    </row>
  </sheetData>
  <mergeCells count="5">
    <mergeCell ref="A4:A5"/>
    <mergeCell ref="B4:B5"/>
    <mergeCell ref="C4:F4"/>
    <mergeCell ref="A1:F1"/>
    <mergeCell ref="A3:F3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7"/>
  <sheetViews>
    <sheetView workbookViewId="0">
      <selection activeCell="G25" sqref="G25"/>
    </sheetView>
  </sheetViews>
  <sheetFormatPr defaultColWidth="21.28515625" defaultRowHeight="11.25"/>
  <cols>
    <col min="1" max="1" width="21.42578125" style="47" customWidth="1"/>
    <col min="2" max="2" width="11.140625" style="47" customWidth="1"/>
    <col min="3" max="3" width="16.28515625" style="47" customWidth="1"/>
    <col min="4" max="4" width="14.85546875" style="47" customWidth="1"/>
    <col min="5" max="5" width="13" style="47" customWidth="1"/>
    <col min="6" max="6" width="13.140625" style="47" customWidth="1"/>
    <col min="7" max="15" width="21.28515625" style="47"/>
    <col min="16" max="16" width="10.140625" style="47" customWidth="1"/>
    <col min="17" max="16384" width="21.28515625" style="47"/>
  </cols>
  <sheetData>
    <row r="1" spans="1:6" ht="21.75" customHeight="1">
      <c r="A1" s="127" t="s">
        <v>49</v>
      </c>
      <c r="B1" s="127"/>
      <c r="C1" s="127"/>
      <c r="D1" s="127"/>
      <c r="E1" s="127"/>
      <c r="F1" s="127"/>
    </row>
    <row r="2" spans="1:6" ht="14.25" customHeight="1">
      <c r="A2" s="48"/>
      <c r="B2" s="48"/>
      <c r="C2" s="48"/>
      <c r="D2" s="48"/>
      <c r="E2" s="48"/>
      <c r="F2" s="48"/>
    </row>
    <row r="3" spans="1:6" ht="18.75" customHeight="1">
      <c r="A3" s="120" t="s">
        <v>12</v>
      </c>
      <c r="B3" s="120"/>
      <c r="C3" s="120"/>
      <c r="D3" s="120"/>
      <c r="E3" s="120"/>
      <c r="F3" s="120"/>
    </row>
    <row r="4" spans="1:6" ht="19.5" customHeight="1">
      <c r="A4" s="121"/>
      <c r="B4" s="129" t="s">
        <v>11</v>
      </c>
      <c r="C4" s="116" t="s">
        <v>10</v>
      </c>
      <c r="D4" s="118"/>
      <c r="E4" s="118"/>
      <c r="F4" s="118"/>
    </row>
    <row r="5" spans="1:6" ht="33" customHeight="1">
      <c r="A5" s="122"/>
      <c r="B5" s="124"/>
      <c r="C5" s="49" t="s">
        <v>9</v>
      </c>
      <c r="D5" s="49" t="s">
        <v>8</v>
      </c>
      <c r="E5" s="50" t="s">
        <v>7</v>
      </c>
      <c r="F5" s="51" t="s">
        <v>6</v>
      </c>
    </row>
    <row r="6" spans="1:6">
      <c r="A6" s="43" t="s">
        <v>32</v>
      </c>
      <c r="B6" s="57">
        <f>C6+D6+E6+F6</f>
        <v>58568</v>
      </c>
      <c r="C6" s="68">
        <v>5521</v>
      </c>
      <c r="D6" s="68">
        <v>47</v>
      </c>
      <c r="E6" s="68">
        <v>34553</v>
      </c>
      <c r="F6" s="68">
        <v>18447</v>
      </c>
    </row>
    <row r="7" spans="1:6">
      <c r="A7" s="21" t="s">
        <v>33</v>
      </c>
      <c r="B7" s="31">
        <f t="shared" ref="B7:B15" si="0">C7+D7+E7+F7</f>
        <v>18725</v>
      </c>
      <c r="C7" s="68">
        <v>2766</v>
      </c>
      <c r="D7" s="68">
        <v>28</v>
      </c>
      <c r="E7" s="68">
        <v>15423</v>
      </c>
      <c r="F7" s="68">
        <v>508</v>
      </c>
    </row>
    <row r="8" spans="1:6">
      <c r="A8" s="21" t="s">
        <v>34</v>
      </c>
      <c r="B8" s="31">
        <f t="shared" si="0"/>
        <v>1483</v>
      </c>
      <c r="C8" s="68">
        <v>170</v>
      </c>
      <c r="D8" s="68">
        <v>1</v>
      </c>
      <c r="E8" s="68">
        <v>1240</v>
      </c>
      <c r="F8" s="68">
        <v>72</v>
      </c>
    </row>
    <row r="9" spans="1:6">
      <c r="A9" s="21" t="s">
        <v>35</v>
      </c>
      <c r="B9" s="31">
        <f>C9+E9+F9</f>
        <v>3794</v>
      </c>
      <c r="C9" s="68">
        <v>134</v>
      </c>
      <c r="D9" s="69" t="s">
        <v>22</v>
      </c>
      <c r="E9" s="68">
        <v>1046</v>
      </c>
      <c r="F9" s="68">
        <v>2614</v>
      </c>
    </row>
    <row r="10" spans="1:6">
      <c r="A10" s="21" t="s">
        <v>36</v>
      </c>
      <c r="B10" s="31">
        <f t="shared" si="0"/>
        <v>4720</v>
      </c>
      <c r="C10" s="68">
        <v>321</v>
      </c>
      <c r="D10" s="68">
        <v>5</v>
      </c>
      <c r="E10" s="68">
        <v>3077</v>
      </c>
      <c r="F10" s="68">
        <v>1317</v>
      </c>
    </row>
    <row r="11" spans="1:6">
      <c r="A11" s="21" t="s">
        <v>37</v>
      </c>
      <c r="B11" s="31">
        <f t="shared" si="0"/>
        <v>3699</v>
      </c>
      <c r="C11" s="68">
        <v>234</v>
      </c>
      <c r="D11" s="68">
        <v>5</v>
      </c>
      <c r="E11" s="68">
        <v>1651</v>
      </c>
      <c r="F11" s="68">
        <v>1809</v>
      </c>
    </row>
    <row r="12" spans="1:6">
      <c r="A12" s="21" t="s">
        <v>38</v>
      </c>
      <c r="B12" s="31">
        <f>C12+E12+F12</f>
        <v>3448</v>
      </c>
      <c r="C12" s="68">
        <v>165</v>
      </c>
      <c r="D12" s="69" t="s">
        <v>22</v>
      </c>
      <c r="E12" s="68">
        <v>1370</v>
      </c>
      <c r="F12" s="68">
        <v>1913</v>
      </c>
    </row>
    <row r="13" spans="1:6">
      <c r="A13" s="21" t="s">
        <v>39</v>
      </c>
      <c r="B13" s="31">
        <f t="shared" si="0"/>
        <v>4263</v>
      </c>
      <c r="C13" s="68">
        <v>198</v>
      </c>
      <c r="D13" s="68">
        <v>2</v>
      </c>
      <c r="E13" s="68">
        <v>1798</v>
      </c>
      <c r="F13" s="68">
        <v>2265</v>
      </c>
    </row>
    <row r="14" spans="1:6">
      <c r="A14" s="21" t="s">
        <v>40</v>
      </c>
      <c r="B14" s="31">
        <f>C14+E14+F14</f>
        <v>2737</v>
      </c>
      <c r="C14" s="68">
        <v>199</v>
      </c>
      <c r="D14" s="69" t="s">
        <v>22</v>
      </c>
      <c r="E14" s="68">
        <v>1250</v>
      </c>
      <c r="F14" s="68">
        <v>1288</v>
      </c>
    </row>
    <row r="15" spans="1:6">
      <c r="A15" s="21" t="s">
        <v>41</v>
      </c>
      <c r="B15" s="31">
        <f t="shared" si="0"/>
        <v>12482</v>
      </c>
      <c r="C15" s="68">
        <v>1182</v>
      </c>
      <c r="D15" s="68">
        <v>5</v>
      </c>
      <c r="E15" s="68">
        <v>6202</v>
      </c>
      <c r="F15" s="68">
        <v>5093</v>
      </c>
    </row>
    <row r="16" spans="1:6">
      <c r="A16" s="22" t="s">
        <v>42</v>
      </c>
      <c r="B16" s="32">
        <f>C16+D16+E16+F16</f>
        <v>3217</v>
      </c>
      <c r="C16" s="70">
        <v>152</v>
      </c>
      <c r="D16" s="70">
        <v>1</v>
      </c>
      <c r="E16" s="70">
        <v>1496</v>
      </c>
      <c r="F16" s="70">
        <v>1568</v>
      </c>
    </row>
    <row r="17" spans="1:6" ht="12.75">
      <c r="A17" s="52"/>
      <c r="B17" s="35"/>
      <c r="C17" s="35"/>
      <c r="D17" s="35"/>
      <c r="E17" s="35"/>
      <c r="F17" s="35"/>
    </row>
  </sheetData>
  <mergeCells count="5">
    <mergeCell ref="A4:A5"/>
    <mergeCell ref="B4:B5"/>
    <mergeCell ref="C4:F4"/>
    <mergeCell ref="A1:F1"/>
    <mergeCell ref="A3:F3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2"/>
  <sheetViews>
    <sheetView workbookViewId="0">
      <selection activeCell="I25" sqref="I25"/>
    </sheetView>
  </sheetViews>
  <sheetFormatPr defaultColWidth="21.28515625" defaultRowHeight="11.25"/>
  <cols>
    <col min="1" max="1" width="28.42578125" style="12" customWidth="1"/>
    <col min="2" max="2" width="15" style="12" customWidth="1"/>
    <col min="3" max="3" width="14.42578125" style="12" customWidth="1"/>
    <col min="4" max="4" width="14.28515625" style="12" customWidth="1"/>
    <col min="5" max="5" width="13.5703125" style="12" customWidth="1"/>
    <col min="6" max="6" width="22.28515625" style="12" customWidth="1"/>
    <col min="7" max="7" width="10.5703125" style="12" customWidth="1"/>
    <col min="8" max="9" width="21.28515625" style="12"/>
    <col min="10" max="10" width="9.28515625" style="12" bestFit="1" customWidth="1"/>
    <col min="11" max="16384" width="21.28515625" style="12"/>
  </cols>
  <sheetData>
    <row r="1" spans="1:6" ht="18.75" customHeight="1">
      <c r="A1" s="130" t="s">
        <v>28</v>
      </c>
      <c r="B1" s="130"/>
      <c r="C1" s="130"/>
      <c r="D1" s="130"/>
      <c r="E1" s="130"/>
      <c r="F1" s="130"/>
    </row>
    <row r="2" spans="1:6" ht="12.75" customHeight="1">
      <c r="A2" s="16"/>
      <c r="B2" s="16"/>
      <c r="C2" s="16"/>
      <c r="D2" s="16"/>
      <c r="E2" s="16"/>
      <c r="F2" s="16"/>
    </row>
    <row r="3" spans="1:6" ht="15" customHeight="1">
      <c r="A3" s="137" t="s">
        <v>12</v>
      </c>
      <c r="B3" s="137"/>
      <c r="C3" s="137"/>
      <c r="D3" s="137"/>
      <c r="E3" s="137"/>
      <c r="F3" s="137"/>
    </row>
    <row r="4" spans="1:6" ht="15.75" customHeight="1">
      <c r="A4" s="131"/>
      <c r="B4" s="133" t="s">
        <v>11</v>
      </c>
      <c r="C4" s="135" t="s">
        <v>10</v>
      </c>
      <c r="D4" s="136"/>
      <c r="E4" s="136"/>
      <c r="F4" s="136"/>
    </row>
    <row r="5" spans="1:6" ht="30" customHeight="1">
      <c r="A5" s="132"/>
      <c r="B5" s="134"/>
      <c r="C5" s="13" t="s">
        <v>9</v>
      </c>
      <c r="D5" s="13" t="s">
        <v>8</v>
      </c>
      <c r="E5" s="14" t="s">
        <v>7</v>
      </c>
      <c r="F5" s="15" t="s">
        <v>6</v>
      </c>
    </row>
    <row r="6" spans="1:6">
      <c r="A6" s="44" t="s">
        <v>11</v>
      </c>
      <c r="B6" s="36">
        <f>C6+D6+E6+F6</f>
        <v>58568</v>
      </c>
      <c r="C6" s="68">
        <v>5521</v>
      </c>
      <c r="D6" s="68">
        <v>47</v>
      </c>
      <c r="E6" s="68">
        <v>34553</v>
      </c>
      <c r="F6" s="68">
        <v>18447</v>
      </c>
    </row>
    <row r="7" spans="1:6">
      <c r="A7" s="27" t="s">
        <v>19</v>
      </c>
      <c r="B7" s="36">
        <f t="shared" ref="B7" si="0">C7+D7+E7+F7</f>
        <v>19234</v>
      </c>
      <c r="C7" s="68">
        <v>641</v>
      </c>
      <c r="D7" s="68">
        <v>4</v>
      </c>
      <c r="E7" s="68">
        <v>142</v>
      </c>
      <c r="F7" s="68">
        <v>18447</v>
      </c>
    </row>
    <row r="8" spans="1:6">
      <c r="A8" s="27" t="s">
        <v>18</v>
      </c>
      <c r="B8" s="36">
        <f>C8+E8</f>
        <v>116</v>
      </c>
      <c r="C8" s="68">
        <v>97</v>
      </c>
      <c r="D8" s="69" t="s">
        <v>22</v>
      </c>
      <c r="E8" s="68">
        <v>19</v>
      </c>
      <c r="F8" s="69" t="s">
        <v>22</v>
      </c>
    </row>
    <row r="9" spans="1:6">
      <c r="A9" s="27" t="s">
        <v>21</v>
      </c>
      <c r="B9" s="36">
        <f>C9+D9+E9</f>
        <v>2332</v>
      </c>
      <c r="C9" s="68">
        <v>390</v>
      </c>
      <c r="D9" s="68">
        <v>8</v>
      </c>
      <c r="E9" s="68">
        <v>1934</v>
      </c>
      <c r="F9" s="69" t="s">
        <v>22</v>
      </c>
    </row>
    <row r="10" spans="1:6" ht="22.5">
      <c r="A10" s="27" t="s">
        <v>43</v>
      </c>
      <c r="B10" s="36">
        <f t="shared" ref="B10:B14" si="1">C10+D10+E10</f>
        <v>75</v>
      </c>
      <c r="C10" s="68">
        <v>56</v>
      </c>
      <c r="D10" s="68">
        <v>2</v>
      </c>
      <c r="E10" s="68">
        <v>17</v>
      </c>
      <c r="F10" s="69" t="s">
        <v>22</v>
      </c>
    </row>
    <row r="11" spans="1:6" ht="33.75">
      <c r="A11" s="30" t="s">
        <v>23</v>
      </c>
      <c r="B11" s="36">
        <f t="shared" si="1"/>
        <v>111</v>
      </c>
      <c r="C11" s="68">
        <v>43</v>
      </c>
      <c r="D11" s="68">
        <v>1</v>
      </c>
      <c r="E11" s="68">
        <v>67</v>
      </c>
      <c r="F11" s="69" t="s">
        <v>22</v>
      </c>
    </row>
    <row r="12" spans="1:6">
      <c r="A12" s="27" t="s">
        <v>17</v>
      </c>
      <c r="B12" s="36">
        <f t="shared" si="1"/>
        <v>2235</v>
      </c>
      <c r="C12" s="68">
        <v>844</v>
      </c>
      <c r="D12" s="68">
        <v>7</v>
      </c>
      <c r="E12" s="68">
        <v>1384</v>
      </c>
      <c r="F12" s="69" t="s">
        <v>22</v>
      </c>
    </row>
    <row r="13" spans="1:6" ht="22.5">
      <c r="A13" s="27" t="s">
        <v>44</v>
      </c>
      <c r="B13" s="36">
        <f t="shared" si="1"/>
        <v>18090</v>
      </c>
      <c r="C13" s="68">
        <v>1259</v>
      </c>
      <c r="D13" s="68">
        <v>3</v>
      </c>
      <c r="E13" s="68">
        <v>16828</v>
      </c>
      <c r="F13" s="69" t="s">
        <v>22</v>
      </c>
    </row>
    <row r="14" spans="1:6">
      <c r="A14" s="27" t="s">
        <v>45</v>
      </c>
      <c r="B14" s="36">
        <f t="shared" si="1"/>
        <v>3163</v>
      </c>
      <c r="C14" s="68">
        <v>512</v>
      </c>
      <c r="D14" s="68">
        <v>11</v>
      </c>
      <c r="E14" s="68">
        <v>2640</v>
      </c>
      <c r="F14" s="69" t="s">
        <v>22</v>
      </c>
    </row>
    <row r="15" spans="1:6" ht="22.5">
      <c r="A15" s="25" t="s">
        <v>24</v>
      </c>
      <c r="B15" s="36">
        <f>C15+E15</f>
        <v>1972</v>
      </c>
      <c r="C15" s="68">
        <v>103</v>
      </c>
      <c r="D15" s="69" t="s">
        <v>22</v>
      </c>
      <c r="E15" s="68">
        <v>1869</v>
      </c>
      <c r="F15" s="69" t="s">
        <v>22</v>
      </c>
    </row>
    <row r="16" spans="1:6">
      <c r="A16" s="27" t="s">
        <v>16</v>
      </c>
      <c r="B16" s="36">
        <f>C16+D16+E16</f>
        <v>508</v>
      </c>
      <c r="C16" s="68">
        <v>119</v>
      </c>
      <c r="D16" s="68">
        <v>1</v>
      </c>
      <c r="E16" s="68">
        <v>388</v>
      </c>
      <c r="F16" s="69" t="s">
        <v>22</v>
      </c>
    </row>
    <row r="17" spans="1:6">
      <c r="A17" s="27" t="s">
        <v>20</v>
      </c>
      <c r="B17" s="36">
        <f t="shared" ref="B17:B18" si="2">C17+E17</f>
        <v>85</v>
      </c>
      <c r="C17" s="68">
        <v>75</v>
      </c>
      <c r="D17" s="69" t="s">
        <v>22</v>
      </c>
      <c r="E17" s="68">
        <v>10</v>
      </c>
      <c r="F17" s="69" t="s">
        <v>22</v>
      </c>
    </row>
    <row r="18" spans="1:6">
      <c r="A18" s="27" t="s">
        <v>25</v>
      </c>
      <c r="B18" s="36">
        <f t="shared" si="2"/>
        <v>1811</v>
      </c>
      <c r="C18" s="68">
        <v>134</v>
      </c>
      <c r="D18" s="69" t="s">
        <v>22</v>
      </c>
      <c r="E18" s="68">
        <v>1677</v>
      </c>
      <c r="F18" s="69" t="s">
        <v>22</v>
      </c>
    </row>
    <row r="19" spans="1:6" ht="22.5">
      <c r="A19" s="27" t="s">
        <v>46</v>
      </c>
      <c r="B19" s="36">
        <f>C19+E19</f>
        <v>754</v>
      </c>
      <c r="C19" s="68">
        <v>321</v>
      </c>
      <c r="D19" s="69" t="s">
        <v>22</v>
      </c>
      <c r="E19" s="68">
        <v>433</v>
      </c>
      <c r="F19" s="69" t="s">
        <v>22</v>
      </c>
    </row>
    <row r="20" spans="1:6" ht="22.5">
      <c r="A20" s="27" t="s">
        <v>15</v>
      </c>
      <c r="B20" s="36">
        <f t="shared" ref="B20" si="3">C20+D20+E20</f>
        <v>968</v>
      </c>
      <c r="C20" s="68">
        <v>215</v>
      </c>
      <c r="D20" s="68">
        <v>8</v>
      </c>
      <c r="E20" s="68">
        <v>745</v>
      </c>
      <c r="F20" s="69" t="s">
        <v>22</v>
      </c>
    </row>
    <row r="21" spans="1:6">
      <c r="A21" s="27" t="s">
        <v>14</v>
      </c>
      <c r="B21" s="36">
        <f>C21+E21</f>
        <v>816</v>
      </c>
      <c r="C21" s="68">
        <v>242</v>
      </c>
      <c r="D21" s="69" t="s">
        <v>22</v>
      </c>
      <c r="E21" s="68">
        <v>574</v>
      </c>
      <c r="F21" s="69" t="s">
        <v>22</v>
      </c>
    </row>
    <row r="22" spans="1:6">
      <c r="A22" s="24" t="s">
        <v>26</v>
      </c>
      <c r="B22" s="36">
        <f>C22+D22+E22</f>
        <v>336</v>
      </c>
      <c r="C22" s="68">
        <v>146</v>
      </c>
      <c r="D22" s="68">
        <v>1</v>
      </c>
      <c r="E22" s="68">
        <v>189</v>
      </c>
      <c r="F22" s="69" t="s">
        <v>22</v>
      </c>
    </row>
    <row r="23" spans="1:6">
      <c r="A23" s="28" t="s">
        <v>47</v>
      </c>
      <c r="B23" s="65">
        <f>C23+E23</f>
        <v>369</v>
      </c>
      <c r="C23" s="68">
        <v>46</v>
      </c>
      <c r="D23" s="69" t="s">
        <v>22</v>
      </c>
      <c r="E23" s="68">
        <v>323</v>
      </c>
      <c r="F23" s="69" t="s">
        <v>22</v>
      </c>
    </row>
    <row r="24" spans="1:6">
      <c r="A24" s="66" t="s">
        <v>13</v>
      </c>
      <c r="B24" s="65">
        <f>C24+D24+E24</f>
        <v>5585</v>
      </c>
      <c r="C24" s="68">
        <v>278</v>
      </c>
      <c r="D24" s="68">
        <v>1</v>
      </c>
      <c r="E24" s="68">
        <v>5306</v>
      </c>
      <c r="F24" s="69" t="s">
        <v>22</v>
      </c>
    </row>
    <row r="25" spans="1:6" ht="45">
      <c r="A25" s="67" t="s">
        <v>53</v>
      </c>
      <c r="B25" s="37">
        <f>E25</f>
        <v>8</v>
      </c>
      <c r="C25" s="71" t="s">
        <v>22</v>
      </c>
      <c r="D25" s="71" t="s">
        <v>22</v>
      </c>
      <c r="E25" s="70">
        <v>8</v>
      </c>
      <c r="F25" s="71" t="s">
        <v>22</v>
      </c>
    </row>
    <row r="26" spans="1:6">
      <c r="A26" s="87"/>
      <c r="B26" s="65"/>
      <c r="C26" s="88"/>
      <c r="D26" s="88"/>
      <c r="E26" s="74"/>
      <c r="F26" s="88"/>
    </row>
    <row r="27" spans="1:6">
      <c r="A27" s="87"/>
      <c r="B27" s="65"/>
      <c r="C27" s="88"/>
      <c r="D27" s="88"/>
      <c r="E27" s="74"/>
      <c r="F27" s="88"/>
    </row>
    <row r="28" spans="1:6" ht="12.75">
      <c r="A28" s="29"/>
      <c r="B28" s="38"/>
      <c r="C28" s="38"/>
      <c r="D28" s="38"/>
      <c r="E28" s="38"/>
      <c r="F28" s="38"/>
    </row>
    <row r="29" spans="1:6" ht="12.75" customHeight="1">
      <c r="A29" s="61" t="s">
        <v>93</v>
      </c>
      <c r="B29" s="59"/>
      <c r="C29" s="59"/>
      <c r="D29" s="60"/>
      <c r="E29" s="59"/>
      <c r="F29" s="59"/>
    </row>
    <row r="30" spans="1:6" ht="15.75" customHeight="1">
      <c r="A30" s="61" t="s">
        <v>92</v>
      </c>
      <c r="B30" s="85"/>
      <c r="C30" s="85"/>
      <c r="D30" s="85"/>
      <c r="E30" s="85"/>
      <c r="F30" s="85"/>
    </row>
    <row r="31" spans="1:6">
      <c r="A31" s="86"/>
      <c r="B31" s="86"/>
      <c r="C31" s="86"/>
      <c r="D31" s="86"/>
      <c r="E31" s="86"/>
      <c r="F31" s="86"/>
    </row>
    <row r="32" spans="1:6">
      <c r="A32" s="89" t="s">
        <v>88</v>
      </c>
      <c r="B32" s="86"/>
      <c r="C32" s="86"/>
      <c r="D32" s="86"/>
      <c r="E32" s="86"/>
      <c r="F32" s="86"/>
    </row>
  </sheetData>
  <mergeCells count="5">
    <mergeCell ref="A1:F1"/>
    <mergeCell ref="A4:A5"/>
    <mergeCell ref="B4:B5"/>
    <mergeCell ref="C4:F4"/>
    <mergeCell ref="A3:F3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 Cover</vt:lpstr>
      <vt:lpstr>Metadata</vt:lpstr>
      <vt:lpstr> Content</vt:lpstr>
      <vt:lpstr>1</vt:lpstr>
      <vt:lpstr>2</vt:lpstr>
      <vt:lpstr>3</vt:lpstr>
      <vt:lpstr>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Ибрагим</dc:creator>
  <cp:lastModifiedBy>a.baigutanova</cp:lastModifiedBy>
  <cp:lastPrinted>2023-12-01T11:41:08Z</cp:lastPrinted>
  <dcterms:created xsi:type="dcterms:W3CDTF">2023-06-09T05:08:09Z</dcterms:created>
  <dcterms:modified xsi:type="dcterms:W3CDTF">2026-07-15T10:54:54Z</dcterms:modified>
</cp:coreProperties>
</file>